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admin\AppData\Roaming\Microsoft\Excel\"/>
    </mc:Choice>
  </mc:AlternateContent>
  <xr:revisionPtr revIDLastSave="0" documentId="13_ncr:1_{8427C310-ED87-43D8-A3F3-BEB1F0DE0573}" xr6:coauthVersionLast="47" xr6:coauthVersionMax="47" xr10:uidLastSave="{00000000-0000-0000-0000-000000000000}"/>
  <bookViews>
    <workbookView xWindow="-120" yWindow="-120" windowWidth="20730" windowHeight="11160" activeTab="4" xr2:uid="{04E2F42B-B0E7-C14E-A690-B41CAFCE17AF}"/>
  </bookViews>
  <sheets>
    <sheet name="RAW DATA" sheetId="1" r:id="rId1"/>
    <sheet name="CLEAN DATA" sheetId="11" r:id="rId2"/>
    <sheet name="TABLE" sheetId="26" r:id="rId3"/>
    <sheet name="PIVOT TABLES" sheetId="27" r:id="rId4"/>
    <sheet name="DASHBOARD" sheetId="30" r:id="rId5"/>
  </sheets>
  <definedNames>
    <definedName name="_xlchart.v2.0" hidden="1">#REF!</definedName>
    <definedName name="_xlchart.v2.1" hidden="1">#REF!</definedName>
    <definedName name="_xlchart.v2.2" hidden="1">#REF!</definedName>
    <definedName name="Slicer_Category">#N/A</definedName>
  </definedNames>
  <calcPr calcId="181029"/>
  <pivotCaches>
    <pivotCache cacheId="25" r:id="rId6"/>
  </pivotCaches>
  <fileRecoveryPr repairLoad="1"/>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J3" i="26" l="1"/>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J701" i="26"/>
  <c r="J702" i="26"/>
  <c r="J703" i="26"/>
  <c r="J704" i="26"/>
  <c r="J705" i="26"/>
  <c r="J706" i="26"/>
  <c r="J707" i="26"/>
  <c r="J708" i="26"/>
  <c r="J709" i="26"/>
  <c r="J710" i="26"/>
  <c r="J711" i="26"/>
  <c r="J712" i="26"/>
  <c r="J713" i="26"/>
  <c r="J714" i="26"/>
  <c r="J715" i="26"/>
  <c r="J716" i="26"/>
  <c r="J717" i="26"/>
  <c r="J718" i="26"/>
  <c r="J719" i="26"/>
  <c r="J720" i="26"/>
  <c r="J721" i="26"/>
  <c r="J722" i="26"/>
  <c r="J723" i="26"/>
  <c r="J724" i="26"/>
  <c r="J725" i="26"/>
  <c r="J726" i="26"/>
  <c r="J727" i="26"/>
  <c r="J728" i="26"/>
  <c r="J729" i="26"/>
  <c r="J730" i="26"/>
  <c r="J731" i="26"/>
  <c r="J732" i="26"/>
  <c r="J733" i="26"/>
  <c r="J734" i="26"/>
  <c r="J735" i="26"/>
  <c r="J736" i="26"/>
  <c r="J737" i="26"/>
  <c r="J738" i="26"/>
  <c r="J739" i="26"/>
  <c r="J740" i="26"/>
  <c r="J741" i="26"/>
  <c r="J742" i="26"/>
  <c r="J743" i="26"/>
  <c r="J744" i="26"/>
  <c r="J745" i="26"/>
  <c r="J746" i="26"/>
  <c r="J747" i="26"/>
  <c r="J748" i="26"/>
  <c r="J749" i="26"/>
  <c r="J750" i="26"/>
  <c r="J751" i="26"/>
  <c r="J752" i="26"/>
  <c r="J753" i="26"/>
  <c r="J754" i="26"/>
  <c r="J755" i="26"/>
  <c r="J756" i="26"/>
  <c r="J757" i="26"/>
  <c r="J758" i="26"/>
  <c r="J759" i="26"/>
  <c r="J760" i="26"/>
  <c r="J761" i="26"/>
  <c r="J762" i="26"/>
  <c r="J763" i="26"/>
  <c r="J764" i="26"/>
  <c r="J765" i="26"/>
  <c r="J766" i="26"/>
  <c r="J767" i="26"/>
  <c r="J768" i="26"/>
  <c r="J769" i="26"/>
  <c r="J770" i="26"/>
  <c r="J771" i="26"/>
  <c r="J772" i="26"/>
  <c r="J773" i="26"/>
  <c r="J774" i="26"/>
  <c r="J775" i="26"/>
  <c r="J776" i="26"/>
  <c r="J777" i="26"/>
  <c r="J778" i="26"/>
  <c r="J779" i="26"/>
  <c r="J780" i="26"/>
  <c r="J781" i="26"/>
  <c r="J782" i="26"/>
  <c r="J783" i="26"/>
  <c r="J784" i="26"/>
  <c r="J785" i="26"/>
  <c r="J786" i="26"/>
  <c r="J787" i="26"/>
  <c r="J788" i="26"/>
  <c r="J789" i="26"/>
  <c r="J790" i="26"/>
  <c r="J791" i="26"/>
  <c r="J792" i="26"/>
  <c r="J793" i="26"/>
  <c r="J794" i="26"/>
  <c r="J795" i="26"/>
  <c r="J796" i="26"/>
  <c r="J797" i="26"/>
  <c r="J798" i="26"/>
  <c r="J799" i="26"/>
  <c r="J800" i="26"/>
  <c r="J801" i="26"/>
  <c r="J802" i="26"/>
  <c r="J803" i="26"/>
  <c r="J804" i="26"/>
  <c r="J805" i="26"/>
  <c r="J806" i="26"/>
  <c r="J807" i="26"/>
  <c r="J808" i="26"/>
  <c r="J809" i="26"/>
  <c r="J810" i="26"/>
  <c r="J811" i="26"/>
  <c r="J812" i="26"/>
  <c r="J813" i="26"/>
  <c r="J814" i="26"/>
  <c r="J815" i="26"/>
  <c r="J816" i="26"/>
  <c r="J817" i="26"/>
  <c r="J818" i="26"/>
  <c r="J819" i="26"/>
  <c r="J820" i="26"/>
  <c r="J821" i="26"/>
  <c r="J822" i="26"/>
  <c r="J823" i="26"/>
  <c r="J824" i="26"/>
  <c r="J825" i="26"/>
  <c r="J826" i="26"/>
  <c r="J827" i="26"/>
  <c r="J828" i="26"/>
  <c r="J829" i="26"/>
  <c r="J830" i="26"/>
  <c r="J831" i="26"/>
  <c r="J832" i="26"/>
  <c r="J833" i="26"/>
  <c r="J834" i="26"/>
  <c r="J835" i="26"/>
  <c r="J836" i="26"/>
  <c r="J837" i="26"/>
  <c r="J838" i="26"/>
  <c r="J839" i="26"/>
  <c r="J840" i="26"/>
  <c r="J841" i="26"/>
  <c r="J842" i="26"/>
  <c r="J843" i="26"/>
  <c r="J844" i="26"/>
  <c r="J845" i="26"/>
  <c r="J846" i="26"/>
  <c r="J847" i="26"/>
  <c r="J848" i="26"/>
  <c r="J849" i="26"/>
  <c r="J850" i="26"/>
  <c r="J851" i="26"/>
  <c r="J852" i="26"/>
  <c r="J853" i="26"/>
  <c r="J854" i="26"/>
  <c r="J855" i="26"/>
  <c r="J856" i="26"/>
  <c r="J857" i="26"/>
  <c r="J858" i="26"/>
  <c r="J859" i="26"/>
  <c r="J860" i="26"/>
  <c r="J861" i="26"/>
  <c r="J862" i="26"/>
  <c r="J863" i="26"/>
  <c r="J864" i="26"/>
  <c r="J865" i="26"/>
  <c r="J866" i="26"/>
  <c r="J867" i="26"/>
  <c r="J868" i="26"/>
  <c r="J869" i="26"/>
  <c r="J870" i="26"/>
  <c r="J871" i="26"/>
  <c r="J872" i="26"/>
  <c r="J873" i="26"/>
  <c r="J874" i="26"/>
  <c r="J875" i="26"/>
  <c r="J876" i="26"/>
  <c r="J877" i="26"/>
  <c r="J878" i="26"/>
  <c r="J879" i="26"/>
  <c r="J880" i="26"/>
  <c r="J881" i="26"/>
  <c r="J882" i="26"/>
  <c r="J883" i="26"/>
  <c r="J884" i="26"/>
  <c r="J885" i="26"/>
  <c r="J886" i="26"/>
  <c r="J887" i="26"/>
  <c r="J888" i="26"/>
  <c r="J889" i="26"/>
  <c r="J890" i="26"/>
  <c r="J891" i="26"/>
  <c r="J892" i="26"/>
  <c r="J893" i="26"/>
  <c r="J894" i="26"/>
  <c r="J895" i="26"/>
  <c r="J896" i="26"/>
  <c r="J897" i="26"/>
  <c r="J898" i="26"/>
  <c r="J899" i="26"/>
  <c r="J900" i="26"/>
  <c r="J901" i="26"/>
  <c r="J902" i="26"/>
  <c r="J903" i="26"/>
  <c r="J904" i="26"/>
  <c r="J905" i="26"/>
  <c r="J906" i="26"/>
  <c r="J907" i="26"/>
  <c r="J908" i="26"/>
  <c r="J909" i="26"/>
  <c r="J910" i="26"/>
  <c r="J911" i="26"/>
  <c r="J912" i="26"/>
  <c r="J913" i="26"/>
  <c r="J914" i="26"/>
  <c r="J915" i="26"/>
  <c r="J916" i="26"/>
  <c r="J917" i="26"/>
  <c r="J918" i="26"/>
  <c r="J919" i="26"/>
  <c r="J920" i="26"/>
  <c r="J921" i="26"/>
  <c r="J922" i="26"/>
  <c r="J923" i="26"/>
  <c r="J924" i="26"/>
  <c r="J925" i="26"/>
  <c r="J926" i="26"/>
  <c r="J927" i="26"/>
  <c r="J928" i="26"/>
  <c r="J929" i="26"/>
  <c r="J930" i="26"/>
  <c r="J931" i="26"/>
  <c r="J932" i="26"/>
  <c r="J933" i="26"/>
  <c r="J934" i="26"/>
  <c r="J935" i="26"/>
  <c r="J936" i="26"/>
  <c r="J937" i="26"/>
  <c r="J938" i="26"/>
  <c r="J939" i="26"/>
  <c r="J940" i="26"/>
  <c r="J941" i="26"/>
  <c r="J942" i="26"/>
  <c r="J943" i="26"/>
  <c r="J944" i="26"/>
  <c r="J945" i="26"/>
  <c r="J946" i="26"/>
  <c r="J947" i="26"/>
  <c r="J948" i="26"/>
  <c r="J949" i="26"/>
  <c r="J950" i="26"/>
  <c r="J951" i="26"/>
  <c r="J952" i="26"/>
  <c r="J953" i="26"/>
  <c r="J954" i="26"/>
  <c r="J955" i="26"/>
  <c r="J956" i="26"/>
  <c r="J957" i="26"/>
  <c r="J958" i="26"/>
  <c r="J959" i="26"/>
  <c r="J960" i="26"/>
  <c r="J961" i="26"/>
  <c r="J962" i="26"/>
  <c r="J963" i="26"/>
  <c r="J964" i="26"/>
  <c r="J965" i="26"/>
  <c r="J966" i="26"/>
  <c r="J967" i="26"/>
  <c r="J968" i="26"/>
  <c r="J969" i="26"/>
  <c r="J970" i="26"/>
  <c r="J971" i="26"/>
  <c r="J972" i="26"/>
  <c r="J973" i="26"/>
  <c r="J974" i="26"/>
  <c r="J975" i="26"/>
  <c r="J976" i="26"/>
  <c r="J977" i="26"/>
  <c r="J978" i="26"/>
  <c r="J979" i="26"/>
  <c r="J980" i="26"/>
  <c r="J981" i="26"/>
  <c r="J982" i="26"/>
  <c r="J983" i="26"/>
  <c r="J984" i="26"/>
  <c r="J985" i="26"/>
  <c r="J986" i="26"/>
  <c r="J987" i="26"/>
  <c r="J988" i="26"/>
  <c r="J989" i="26"/>
  <c r="J990" i="26"/>
  <c r="J991" i="26"/>
  <c r="J992" i="26"/>
  <c r="J993" i="26"/>
  <c r="J994" i="26"/>
  <c r="J995" i="26"/>
  <c r="J996" i="26"/>
  <c r="J997" i="26"/>
  <c r="J998" i="26"/>
  <c r="J999" i="26"/>
  <c r="J1000" i="26"/>
  <c r="J1001" i="26"/>
  <c r="J1002" i="26"/>
  <c r="J1003" i="26"/>
  <c r="J1004" i="26"/>
  <c r="J1005" i="26"/>
  <c r="J1006" i="26"/>
  <c r="J1007" i="26"/>
  <c r="J1008" i="26"/>
  <c r="J1009" i="26"/>
  <c r="J1010" i="26"/>
  <c r="J1011" i="26"/>
  <c r="J1012" i="26"/>
  <c r="J1013" i="26"/>
  <c r="J1014" i="26"/>
  <c r="J1015" i="26"/>
  <c r="J1016" i="26"/>
  <c r="J1017" i="26"/>
  <c r="J1018" i="26"/>
  <c r="J1019" i="26"/>
  <c r="J1020" i="26"/>
  <c r="J1021" i="26"/>
  <c r="J1022" i="26"/>
  <c r="J1023" i="26"/>
  <c r="J1024" i="26"/>
  <c r="J1025" i="26"/>
  <c r="J1026" i="26"/>
  <c r="J1027" i="26"/>
  <c r="J1028" i="26"/>
  <c r="J1029" i="26"/>
  <c r="J1030" i="26"/>
  <c r="J1031" i="26"/>
  <c r="J1032" i="26"/>
  <c r="J1033" i="26"/>
  <c r="J1034" i="26"/>
  <c r="J1035" i="26"/>
  <c r="J1036" i="26"/>
  <c r="J1037" i="26"/>
  <c r="J1038" i="26"/>
  <c r="J1039" i="26"/>
  <c r="J1040" i="26"/>
  <c r="J1041" i="26"/>
  <c r="J1042" i="26"/>
  <c r="J1043" i="26"/>
  <c r="J1044" i="26"/>
  <c r="J1045" i="26"/>
  <c r="J1046" i="26"/>
  <c r="J1047" i="26"/>
  <c r="J1048" i="26"/>
  <c r="J1049" i="26"/>
  <c r="J1050" i="26"/>
  <c r="J1051" i="26"/>
  <c r="J1052" i="26"/>
  <c r="J1053" i="26"/>
  <c r="J1054" i="26"/>
  <c r="J1055" i="26"/>
  <c r="J1056" i="26"/>
  <c r="J1057" i="26"/>
  <c r="J1058" i="26"/>
  <c r="J1059" i="26"/>
  <c r="J1060" i="26"/>
  <c r="J1061" i="26"/>
  <c r="J1062" i="26"/>
  <c r="J1063" i="26"/>
  <c r="J1064" i="26"/>
  <c r="J1065" i="26"/>
  <c r="J1066" i="26"/>
  <c r="J1067" i="26"/>
  <c r="J1068" i="26"/>
  <c r="J1069" i="26"/>
  <c r="J1070" i="26"/>
  <c r="J1071" i="26"/>
  <c r="J1072" i="26"/>
  <c r="J1073" i="26"/>
  <c r="J1074" i="26"/>
  <c r="J1075" i="26"/>
  <c r="J1076" i="26"/>
  <c r="J1077" i="26"/>
  <c r="J1078" i="26"/>
  <c r="J1079" i="26"/>
  <c r="J1080" i="26"/>
  <c r="J1081" i="26"/>
  <c r="J1082" i="26"/>
  <c r="J1083" i="26"/>
  <c r="J1084" i="26"/>
  <c r="J1085" i="26"/>
  <c r="J1086" i="26"/>
  <c r="J1087" i="26"/>
  <c r="J1088" i="26"/>
  <c r="J1089" i="26"/>
  <c r="J1090" i="26"/>
  <c r="J1091" i="26"/>
  <c r="J1092" i="26"/>
  <c r="J1093" i="26"/>
  <c r="J1094" i="26"/>
  <c r="J1095" i="26"/>
  <c r="J1096" i="26"/>
  <c r="J1097" i="26"/>
  <c r="J1098" i="26"/>
  <c r="J1099" i="26"/>
  <c r="J1100" i="26"/>
  <c r="J1101" i="26"/>
  <c r="J1102" i="26"/>
  <c r="J1103" i="26"/>
  <c r="J1104" i="26"/>
  <c r="J1105" i="26"/>
  <c r="J1106" i="26"/>
  <c r="J1107" i="26"/>
  <c r="J1108" i="26"/>
  <c r="J1109" i="26"/>
  <c r="J1110" i="26"/>
  <c r="J1111" i="26"/>
  <c r="J1112" i="26"/>
  <c r="J1113" i="26"/>
  <c r="J1114" i="26"/>
  <c r="J1115" i="26"/>
  <c r="J1116" i="26"/>
  <c r="J1117" i="26"/>
  <c r="J1118" i="26"/>
  <c r="J1119" i="26"/>
  <c r="J1120" i="26"/>
  <c r="J1121" i="26"/>
  <c r="J1122" i="26"/>
  <c r="J1123" i="26"/>
  <c r="J1124" i="26"/>
  <c r="J1125" i="26"/>
  <c r="J1126" i="26"/>
  <c r="J1127" i="26"/>
  <c r="J1128" i="26"/>
  <c r="J1129" i="26"/>
  <c r="J1130" i="26"/>
  <c r="J1131" i="26"/>
  <c r="J1132" i="26"/>
  <c r="J1133" i="26"/>
  <c r="J1134" i="26"/>
  <c r="J1135" i="26"/>
  <c r="J1136" i="26"/>
  <c r="J1137" i="26"/>
  <c r="J1138" i="26"/>
  <c r="J1139" i="26"/>
  <c r="J1140" i="26"/>
  <c r="J1141" i="26"/>
  <c r="J1142" i="26"/>
  <c r="J1143" i="26"/>
  <c r="J1144" i="26"/>
  <c r="J1145" i="26"/>
  <c r="J1146" i="26"/>
  <c r="J1147" i="26"/>
  <c r="J1148" i="26"/>
  <c r="J1149" i="26"/>
  <c r="J1150" i="26"/>
  <c r="J1151" i="26"/>
  <c r="J1152" i="26"/>
  <c r="J1153" i="26"/>
  <c r="J1154" i="26"/>
  <c r="J1155" i="26"/>
  <c r="J1156" i="26"/>
  <c r="J1157" i="26"/>
  <c r="J1158" i="26"/>
  <c r="J1159" i="26"/>
  <c r="J1160" i="26"/>
  <c r="J1161" i="26"/>
  <c r="J1162" i="26"/>
  <c r="J1163" i="26"/>
  <c r="J1164" i="26"/>
  <c r="J1165" i="26"/>
  <c r="J1166" i="26"/>
  <c r="J1167" i="26"/>
  <c r="J1168" i="26"/>
  <c r="J1169" i="26"/>
  <c r="J1170" i="26"/>
  <c r="J1171" i="26"/>
  <c r="J1172" i="26"/>
  <c r="J1173" i="26"/>
  <c r="J1174" i="26"/>
  <c r="J1175" i="26"/>
  <c r="J1176" i="26"/>
  <c r="J1177" i="26"/>
  <c r="J1178" i="26"/>
  <c r="J1179" i="26"/>
  <c r="J1180" i="26"/>
  <c r="J1181" i="26"/>
  <c r="J1182" i="26"/>
  <c r="J1183" i="26"/>
  <c r="J1184" i="26"/>
  <c r="J1185" i="26"/>
  <c r="J1186" i="26"/>
  <c r="J1187" i="26"/>
  <c r="J1188" i="26"/>
  <c r="J1189" i="26"/>
  <c r="J1190" i="26"/>
  <c r="J1191" i="26"/>
  <c r="J1192" i="26"/>
  <c r="J1193" i="26"/>
  <c r="J1194" i="26"/>
  <c r="J1195" i="26"/>
  <c r="J1196" i="26"/>
  <c r="J1197" i="26"/>
  <c r="J1198" i="26"/>
  <c r="J1199" i="26"/>
  <c r="J1200" i="26"/>
  <c r="J1201" i="26"/>
  <c r="J1202" i="26"/>
  <c r="J1203" i="26"/>
  <c r="J1204" i="26"/>
  <c r="J1205" i="26"/>
  <c r="J1206" i="26"/>
  <c r="J1207" i="26"/>
  <c r="J1208" i="26"/>
  <c r="J1209" i="26"/>
  <c r="J1210" i="26"/>
  <c r="J1211" i="26"/>
  <c r="J1212" i="26"/>
  <c r="J1213" i="26"/>
  <c r="J1214" i="26"/>
  <c r="J1215" i="26"/>
  <c r="J1216" i="26"/>
  <c r="J1217" i="26"/>
  <c r="J1218" i="26"/>
  <c r="J1219" i="26"/>
  <c r="J1220" i="26"/>
  <c r="J1221" i="26"/>
  <c r="J1222" i="26"/>
  <c r="J1223" i="26"/>
  <c r="J1224" i="26"/>
  <c r="J1225" i="26"/>
  <c r="J1226" i="26"/>
  <c r="J1227" i="26"/>
  <c r="J1228" i="26"/>
  <c r="J1229" i="26"/>
  <c r="J1230" i="26"/>
  <c r="J1231" i="26"/>
  <c r="J1232" i="26"/>
  <c r="J1233" i="26"/>
  <c r="J1234" i="26"/>
  <c r="J1235" i="26"/>
  <c r="J1236" i="26"/>
  <c r="J1237" i="26"/>
  <c r="J1238" i="26"/>
  <c r="J1239" i="26"/>
  <c r="J1240" i="26"/>
  <c r="J1241" i="26"/>
  <c r="J1242" i="26"/>
  <c r="J1243" i="26"/>
  <c r="J1244" i="26"/>
  <c r="J1245" i="26"/>
  <c r="J1246" i="26"/>
  <c r="J1247" i="26"/>
  <c r="J1248" i="26"/>
  <c r="J1249" i="26"/>
  <c r="J1250" i="26"/>
  <c r="J1251" i="26"/>
  <c r="J1252" i="26"/>
  <c r="J1253" i="26"/>
  <c r="J1254" i="26"/>
  <c r="J1255" i="26"/>
  <c r="J1256" i="26"/>
  <c r="J1257" i="26"/>
  <c r="J1258" i="26"/>
  <c r="J1259" i="26"/>
  <c r="J1260" i="26"/>
  <c r="J1261" i="26"/>
  <c r="J1262" i="26"/>
  <c r="J1263" i="26"/>
  <c r="J1264" i="26"/>
  <c r="J1265" i="26"/>
  <c r="J1266" i="26"/>
  <c r="J1267" i="26"/>
  <c r="J1268" i="26"/>
  <c r="J1269" i="26"/>
  <c r="J1270" i="26"/>
  <c r="J1271" i="26"/>
  <c r="J1272" i="26"/>
  <c r="J1273" i="26"/>
  <c r="J1274" i="26"/>
  <c r="J1275" i="26"/>
  <c r="J1276" i="26"/>
  <c r="J1277" i="26"/>
  <c r="J1278" i="26"/>
  <c r="J1279" i="26"/>
  <c r="J1280" i="26"/>
  <c r="J1281" i="26"/>
  <c r="J1282" i="26"/>
  <c r="J1283" i="26"/>
  <c r="J1284" i="26"/>
  <c r="J1285" i="26"/>
  <c r="J1286" i="26"/>
  <c r="J1287" i="26"/>
  <c r="J1288" i="26"/>
  <c r="J1289" i="26"/>
  <c r="J1290" i="26"/>
  <c r="J1291" i="26"/>
  <c r="J1292" i="26"/>
  <c r="J1293" i="26"/>
  <c r="J1294" i="26"/>
  <c r="J1295" i="26"/>
  <c r="J1296" i="26"/>
  <c r="J1297" i="26"/>
  <c r="J1298" i="26"/>
  <c r="J1299" i="26"/>
  <c r="J1300" i="26"/>
  <c r="J1301" i="26"/>
  <c r="J1302" i="26"/>
  <c r="J1303" i="26"/>
  <c r="J1304" i="26"/>
  <c r="J1305" i="26"/>
  <c r="J1306" i="26"/>
  <c r="J1307" i="26"/>
  <c r="J1308" i="26"/>
  <c r="J1309" i="26"/>
  <c r="J1310" i="26"/>
  <c r="J1311" i="26"/>
  <c r="J1312" i="26"/>
  <c r="J1313" i="26"/>
  <c r="J1314" i="26"/>
  <c r="J1315" i="26"/>
  <c r="J1316" i="26"/>
  <c r="J1317" i="26"/>
  <c r="J1318" i="26"/>
  <c r="J1319" i="26"/>
  <c r="J1320" i="26"/>
  <c r="J1321" i="26"/>
  <c r="J1322" i="26"/>
  <c r="J1323" i="26"/>
  <c r="J1324" i="26"/>
  <c r="J1325" i="26"/>
  <c r="J1326" i="26"/>
  <c r="J1327" i="26"/>
  <c r="J1328" i="26"/>
  <c r="J1329" i="26"/>
  <c r="J1330" i="26"/>
  <c r="J1331" i="26"/>
  <c r="J1332" i="26"/>
  <c r="J1333" i="26"/>
  <c r="J1334" i="26"/>
  <c r="J1335" i="26"/>
  <c r="J1336" i="26"/>
  <c r="J1337" i="26"/>
  <c r="J1338" i="26"/>
  <c r="J1339" i="26"/>
  <c r="J1340" i="26"/>
  <c r="J1341" i="26"/>
  <c r="J1342" i="26"/>
  <c r="J1343" i="26"/>
  <c r="J1344" i="26"/>
  <c r="J1345" i="26"/>
  <c r="J1346" i="26"/>
  <c r="J1347" i="26"/>
  <c r="J1348" i="26"/>
  <c r="J1349" i="26"/>
  <c r="J1350" i="26"/>
  <c r="J1351" i="26"/>
  <c r="J1352" i="26"/>
  <c r="J1353" i="26"/>
  <c r="J1354" i="26"/>
  <c r="J1355" i="26"/>
  <c r="J1356" i="26"/>
  <c r="J1357" i="26"/>
  <c r="J1358" i="26"/>
  <c r="J1359" i="26"/>
  <c r="J1360" i="26"/>
  <c r="J1361" i="26"/>
  <c r="J1362" i="26"/>
  <c r="J1363" i="26"/>
  <c r="J1364" i="26"/>
  <c r="J1365" i="26"/>
  <c r="J1366" i="26"/>
  <c r="J1367" i="26"/>
  <c r="J1368" i="26"/>
  <c r="J1369" i="26"/>
  <c r="J1370" i="26"/>
  <c r="J1371" i="26"/>
  <c r="J1372" i="26"/>
  <c r="J1373" i="26"/>
  <c r="J1374" i="26"/>
  <c r="J1375" i="26"/>
  <c r="J1376" i="26"/>
  <c r="J1377" i="26"/>
  <c r="J1378" i="26"/>
  <c r="J1379" i="26"/>
  <c r="J1380" i="26"/>
  <c r="J1381" i="26"/>
  <c r="J1382" i="26"/>
  <c r="J1383" i="26"/>
  <c r="J1384" i="26"/>
  <c r="J1385" i="26"/>
  <c r="J1386" i="26"/>
  <c r="J1387" i="26"/>
  <c r="J1388" i="26"/>
  <c r="J1389" i="26"/>
  <c r="J1390" i="26"/>
  <c r="J1391" i="26"/>
  <c r="J1392" i="26"/>
  <c r="J1393" i="26"/>
  <c r="J1394" i="26"/>
  <c r="J1395" i="26"/>
  <c r="J1396" i="26"/>
  <c r="J1397" i="26"/>
  <c r="J1398" i="26"/>
  <c r="J1399" i="26"/>
  <c r="J1400" i="26"/>
  <c r="J1401" i="26"/>
  <c r="J1402" i="26"/>
  <c r="J1403" i="26"/>
  <c r="J1404" i="26"/>
  <c r="J1405" i="26"/>
  <c r="J1406" i="26"/>
  <c r="J1407" i="26"/>
  <c r="J1408" i="26"/>
  <c r="J1409" i="26"/>
  <c r="J1410" i="26"/>
  <c r="J1411" i="26"/>
  <c r="J1412" i="26"/>
  <c r="J1413" i="26"/>
  <c r="J1414" i="26"/>
  <c r="J1415" i="26"/>
  <c r="J1416" i="26"/>
  <c r="J1417" i="26"/>
  <c r="J1418" i="26"/>
  <c r="J1419" i="26"/>
  <c r="J1420" i="26"/>
  <c r="J1421" i="26"/>
  <c r="J1422" i="26"/>
  <c r="J1423" i="26"/>
  <c r="J1424" i="26"/>
  <c r="J1425" i="26"/>
  <c r="J1426" i="26"/>
  <c r="J1427" i="26"/>
  <c r="J1428" i="26"/>
  <c r="J1429" i="26"/>
  <c r="J1430" i="26"/>
  <c r="J1431" i="26"/>
  <c r="J1432" i="26"/>
  <c r="J1433" i="26"/>
  <c r="J1434" i="26"/>
  <c r="J1435" i="26"/>
  <c r="J1436" i="26"/>
  <c r="J1437" i="26"/>
  <c r="J1438" i="26"/>
  <c r="J1439" i="26"/>
  <c r="J1440" i="26"/>
  <c r="J1441" i="26"/>
  <c r="J1442" i="26"/>
  <c r="J1443" i="26"/>
  <c r="J1444" i="26"/>
  <c r="J1445" i="26"/>
  <c r="J1446" i="26"/>
  <c r="J1447" i="26"/>
  <c r="J1448" i="26"/>
  <c r="J1449" i="26"/>
  <c r="J1450" i="26"/>
  <c r="J1451" i="26"/>
  <c r="J1452" i="26"/>
  <c r="J1453" i="26"/>
  <c r="J1454" i="26"/>
  <c r="J1455" i="26"/>
  <c r="J1456" i="26"/>
  <c r="J1457" i="26"/>
  <c r="J1458" i="26"/>
  <c r="J1459" i="26"/>
  <c r="J1460" i="26"/>
  <c r="J1461" i="26"/>
  <c r="J1462" i="26"/>
  <c r="J1463" i="26"/>
  <c r="J1464" i="26"/>
  <c r="J1465" i="26"/>
  <c r="J1466" i="26"/>
  <c r="J2" i="26"/>
  <c r="M1466" i="26"/>
  <c r="N1466" i="26" s="1"/>
  <c r="L1466" i="26"/>
  <c r="K1466" i="26"/>
  <c r="I1466" i="26"/>
  <c r="H1466" i="26"/>
  <c r="O1466" i="26" s="1"/>
  <c r="G1466" i="26"/>
  <c r="F1466" i="26"/>
  <c r="E1466" i="26"/>
  <c r="D1466" i="26"/>
  <c r="C1466" i="26"/>
  <c r="B1466" i="26"/>
  <c r="A1466" i="26"/>
  <c r="N1465" i="26"/>
  <c r="M1465" i="26"/>
  <c r="I1465" i="26"/>
  <c r="H1465" i="26"/>
  <c r="O1465" i="26" s="1"/>
  <c r="F1465" i="26"/>
  <c r="E1465" i="26"/>
  <c r="D1465" i="26"/>
  <c r="C1465" i="26"/>
  <c r="B1465" i="26"/>
  <c r="A1465" i="26"/>
  <c r="L1464" i="26"/>
  <c r="K1464" i="26"/>
  <c r="I1464" i="26"/>
  <c r="H1464" i="26"/>
  <c r="O1464" i="26" s="1"/>
  <c r="G1464" i="26"/>
  <c r="F1464" i="26"/>
  <c r="M1464" i="26" s="1"/>
  <c r="N1464" i="26" s="1"/>
  <c r="E1464" i="26"/>
  <c r="D1464" i="26"/>
  <c r="C1464" i="26"/>
  <c r="B1464" i="26"/>
  <c r="A1464" i="26"/>
  <c r="N1463" i="26"/>
  <c r="M1463" i="26"/>
  <c r="I1463" i="26"/>
  <c r="H1463" i="26"/>
  <c r="O1463" i="26" s="1"/>
  <c r="F1463" i="26"/>
  <c r="E1463" i="26"/>
  <c r="D1463" i="26"/>
  <c r="C1463" i="26"/>
  <c r="B1463" i="26"/>
  <c r="A1463" i="26"/>
  <c r="O1462" i="26"/>
  <c r="L1462" i="26"/>
  <c r="K1462" i="26"/>
  <c r="I1462" i="26"/>
  <c r="H1462" i="26"/>
  <c r="G1462" i="26"/>
  <c r="F1462" i="26"/>
  <c r="M1462" i="26" s="1"/>
  <c r="N1462" i="26" s="1"/>
  <c r="E1462" i="26"/>
  <c r="D1462" i="26"/>
  <c r="C1462" i="26"/>
  <c r="B1462" i="26"/>
  <c r="A1462" i="26"/>
  <c r="N1461" i="26"/>
  <c r="M1461" i="26"/>
  <c r="I1461" i="26"/>
  <c r="H1461" i="26"/>
  <c r="O1461" i="26" s="1"/>
  <c r="F1461" i="26"/>
  <c r="E1461" i="26"/>
  <c r="D1461" i="26"/>
  <c r="C1461" i="26"/>
  <c r="B1461" i="26"/>
  <c r="A1461" i="26"/>
  <c r="O1460" i="26"/>
  <c r="L1460" i="26"/>
  <c r="K1460" i="26"/>
  <c r="I1460" i="26"/>
  <c r="H1460" i="26"/>
  <c r="G1460" i="26"/>
  <c r="F1460" i="26"/>
  <c r="M1460" i="26" s="1"/>
  <c r="N1460" i="26" s="1"/>
  <c r="E1460" i="26"/>
  <c r="D1460" i="26"/>
  <c r="C1460" i="26"/>
  <c r="B1460" i="26"/>
  <c r="A1460" i="26"/>
  <c r="N1459" i="26"/>
  <c r="M1459" i="26"/>
  <c r="I1459" i="26"/>
  <c r="H1459" i="26"/>
  <c r="O1459" i="26" s="1"/>
  <c r="F1459" i="26"/>
  <c r="E1459" i="26"/>
  <c r="D1459" i="26"/>
  <c r="C1459" i="26"/>
  <c r="B1459" i="26"/>
  <c r="A1459" i="26"/>
  <c r="O1458" i="26"/>
  <c r="L1458" i="26"/>
  <c r="K1458" i="26"/>
  <c r="I1458" i="26"/>
  <c r="H1458" i="26"/>
  <c r="G1458" i="26"/>
  <c r="F1458" i="26"/>
  <c r="M1458" i="26" s="1"/>
  <c r="N1458" i="26" s="1"/>
  <c r="E1458" i="26"/>
  <c r="D1458" i="26"/>
  <c r="C1458" i="26"/>
  <c r="B1458" i="26"/>
  <c r="A1458" i="26"/>
  <c r="N1457" i="26"/>
  <c r="M1457" i="26"/>
  <c r="I1457" i="26"/>
  <c r="H1457" i="26"/>
  <c r="O1457" i="26" s="1"/>
  <c r="F1457" i="26"/>
  <c r="E1457" i="26"/>
  <c r="D1457" i="26"/>
  <c r="C1457" i="26"/>
  <c r="B1457" i="26"/>
  <c r="A1457" i="26"/>
  <c r="O1456" i="26"/>
  <c r="L1456" i="26"/>
  <c r="K1456" i="26"/>
  <c r="I1456" i="26"/>
  <c r="H1456" i="26"/>
  <c r="G1456" i="26"/>
  <c r="F1456" i="26"/>
  <c r="M1456" i="26" s="1"/>
  <c r="N1456" i="26" s="1"/>
  <c r="E1456" i="26"/>
  <c r="D1456" i="26"/>
  <c r="C1456" i="26"/>
  <c r="B1456" i="26"/>
  <c r="A1456" i="26"/>
  <c r="N1455" i="26"/>
  <c r="M1455" i="26"/>
  <c r="I1455" i="26"/>
  <c r="H1455" i="26"/>
  <c r="O1455" i="26" s="1"/>
  <c r="F1455" i="26"/>
  <c r="E1455" i="26"/>
  <c r="D1455" i="26"/>
  <c r="C1455" i="26"/>
  <c r="B1455" i="26"/>
  <c r="A1455" i="26"/>
  <c r="O1454" i="26"/>
  <c r="L1454" i="26"/>
  <c r="K1454" i="26"/>
  <c r="I1454" i="26"/>
  <c r="H1454" i="26"/>
  <c r="G1454" i="26"/>
  <c r="F1454" i="26"/>
  <c r="M1454" i="26" s="1"/>
  <c r="N1454" i="26" s="1"/>
  <c r="E1454" i="26"/>
  <c r="D1454" i="26"/>
  <c r="C1454" i="26"/>
  <c r="B1454" i="26"/>
  <c r="A1454" i="26"/>
  <c r="N1453" i="26"/>
  <c r="M1453" i="26"/>
  <c r="I1453" i="26"/>
  <c r="H1453" i="26"/>
  <c r="O1453" i="26" s="1"/>
  <c r="F1453" i="26"/>
  <c r="E1453" i="26"/>
  <c r="D1453" i="26"/>
  <c r="C1453" i="26"/>
  <c r="B1453" i="26"/>
  <c r="A1453" i="26"/>
  <c r="O1452" i="26"/>
  <c r="L1452" i="26"/>
  <c r="K1452" i="26"/>
  <c r="I1452" i="26"/>
  <c r="H1452" i="26"/>
  <c r="G1452" i="26"/>
  <c r="F1452" i="26"/>
  <c r="M1452" i="26" s="1"/>
  <c r="N1452" i="26" s="1"/>
  <c r="E1452" i="26"/>
  <c r="D1452" i="26"/>
  <c r="C1452" i="26"/>
  <c r="B1452" i="26"/>
  <c r="A1452" i="26"/>
  <c r="N1451" i="26"/>
  <c r="M1451" i="26"/>
  <c r="I1451" i="26"/>
  <c r="H1451" i="26"/>
  <c r="O1451" i="26" s="1"/>
  <c r="F1451" i="26"/>
  <c r="E1451" i="26"/>
  <c r="D1451" i="26"/>
  <c r="C1451" i="26"/>
  <c r="B1451" i="26"/>
  <c r="A1451" i="26"/>
  <c r="O1450" i="26"/>
  <c r="L1450" i="26"/>
  <c r="K1450" i="26"/>
  <c r="I1450" i="26"/>
  <c r="H1450" i="26"/>
  <c r="G1450" i="26"/>
  <c r="F1450" i="26"/>
  <c r="M1450" i="26" s="1"/>
  <c r="N1450" i="26" s="1"/>
  <c r="E1450" i="26"/>
  <c r="D1450" i="26"/>
  <c r="C1450" i="26"/>
  <c r="B1450" i="26"/>
  <c r="A1450" i="26"/>
  <c r="N1449" i="26"/>
  <c r="M1449" i="26"/>
  <c r="I1449" i="26"/>
  <c r="H1449" i="26"/>
  <c r="O1449" i="26" s="1"/>
  <c r="F1449" i="26"/>
  <c r="E1449" i="26"/>
  <c r="D1449" i="26"/>
  <c r="C1449" i="26"/>
  <c r="B1449" i="26"/>
  <c r="A1449" i="26"/>
  <c r="O1448" i="26"/>
  <c r="L1448" i="26"/>
  <c r="K1448" i="26"/>
  <c r="I1448" i="26"/>
  <c r="H1448" i="26"/>
  <c r="G1448" i="26"/>
  <c r="F1448" i="26"/>
  <c r="M1448" i="26" s="1"/>
  <c r="N1448" i="26" s="1"/>
  <c r="E1448" i="26"/>
  <c r="D1448" i="26"/>
  <c r="C1448" i="26"/>
  <c r="B1448" i="26"/>
  <c r="A1448" i="26"/>
  <c r="N1447" i="26"/>
  <c r="M1447" i="26"/>
  <c r="I1447" i="26"/>
  <c r="H1447" i="26"/>
  <c r="O1447" i="26" s="1"/>
  <c r="F1447" i="26"/>
  <c r="E1447" i="26"/>
  <c r="D1447" i="26"/>
  <c r="C1447" i="26"/>
  <c r="B1447" i="26"/>
  <c r="A1447" i="26"/>
  <c r="O1446" i="26"/>
  <c r="L1446" i="26"/>
  <c r="K1446" i="26"/>
  <c r="I1446" i="26"/>
  <c r="H1446" i="26"/>
  <c r="G1446" i="26"/>
  <c r="F1446" i="26"/>
  <c r="M1446" i="26" s="1"/>
  <c r="N1446" i="26" s="1"/>
  <c r="E1446" i="26"/>
  <c r="D1446" i="26"/>
  <c r="C1446" i="26"/>
  <c r="B1446" i="26"/>
  <c r="A1446" i="26"/>
  <c r="N1445" i="26"/>
  <c r="M1445" i="26"/>
  <c r="I1445" i="26"/>
  <c r="H1445" i="26"/>
  <c r="O1445" i="26" s="1"/>
  <c r="F1445" i="26"/>
  <c r="E1445" i="26"/>
  <c r="D1445" i="26"/>
  <c r="C1445" i="26"/>
  <c r="B1445" i="26"/>
  <c r="A1445" i="26"/>
  <c r="O1444" i="26"/>
  <c r="L1444" i="26"/>
  <c r="K1444" i="26"/>
  <c r="I1444" i="26"/>
  <c r="H1444" i="26"/>
  <c r="G1444" i="26"/>
  <c r="F1444" i="26"/>
  <c r="M1444" i="26" s="1"/>
  <c r="N1444" i="26" s="1"/>
  <c r="E1444" i="26"/>
  <c r="D1444" i="26"/>
  <c r="C1444" i="26"/>
  <c r="B1444" i="26"/>
  <c r="A1444" i="26"/>
  <c r="N1443" i="26"/>
  <c r="M1443" i="26"/>
  <c r="I1443" i="26"/>
  <c r="H1443" i="26"/>
  <c r="O1443" i="26" s="1"/>
  <c r="F1443" i="26"/>
  <c r="E1443" i="26"/>
  <c r="D1443" i="26"/>
  <c r="C1443" i="26"/>
  <c r="B1443" i="26"/>
  <c r="A1443" i="26"/>
  <c r="O1442" i="26"/>
  <c r="L1442" i="26"/>
  <c r="K1442" i="26"/>
  <c r="I1442" i="26"/>
  <c r="H1442" i="26"/>
  <c r="G1442" i="26"/>
  <c r="F1442" i="26"/>
  <c r="M1442" i="26" s="1"/>
  <c r="N1442" i="26" s="1"/>
  <c r="E1442" i="26"/>
  <c r="D1442" i="26"/>
  <c r="C1442" i="26"/>
  <c r="B1442" i="26"/>
  <c r="A1442" i="26"/>
  <c r="N1441" i="26"/>
  <c r="M1441" i="26"/>
  <c r="I1441" i="26"/>
  <c r="H1441" i="26"/>
  <c r="O1441" i="26" s="1"/>
  <c r="F1441" i="26"/>
  <c r="E1441" i="26"/>
  <c r="D1441" i="26"/>
  <c r="C1441" i="26"/>
  <c r="B1441" i="26"/>
  <c r="A1441" i="26"/>
  <c r="O1440" i="26"/>
  <c r="L1440" i="26"/>
  <c r="K1440" i="26"/>
  <c r="I1440" i="26"/>
  <c r="H1440" i="26"/>
  <c r="G1440" i="26"/>
  <c r="F1440" i="26"/>
  <c r="M1440" i="26" s="1"/>
  <c r="N1440" i="26" s="1"/>
  <c r="E1440" i="26"/>
  <c r="D1440" i="26"/>
  <c r="C1440" i="26"/>
  <c r="B1440" i="26"/>
  <c r="A1440" i="26"/>
  <c r="N1439" i="26"/>
  <c r="M1439" i="26"/>
  <c r="I1439" i="26"/>
  <c r="H1439" i="26"/>
  <c r="O1439" i="26" s="1"/>
  <c r="F1439" i="26"/>
  <c r="E1439" i="26"/>
  <c r="D1439" i="26"/>
  <c r="C1439" i="26"/>
  <c r="B1439" i="26"/>
  <c r="A1439" i="26"/>
  <c r="O1438" i="26"/>
  <c r="L1438" i="26"/>
  <c r="K1438" i="26"/>
  <c r="I1438" i="26"/>
  <c r="H1438" i="26"/>
  <c r="G1438" i="26"/>
  <c r="F1438" i="26"/>
  <c r="M1438" i="26" s="1"/>
  <c r="N1438" i="26" s="1"/>
  <c r="E1438" i="26"/>
  <c r="D1438" i="26"/>
  <c r="C1438" i="26"/>
  <c r="B1438" i="26"/>
  <c r="A1438" i="26"/>
  <c r="N1437" i="26"/>
  <c r="M1437" i="26"/>
  <c r="I1437" i="26"/>
  <c r="H1437" i="26"/>
  <c r="O1437" i="26" s="1"/>
  <c r="F1437" i="26"/>
  <c r="E1437" i="26"/>
  <c r="D1437" i="26"/>
  <c r="C1437" i="26"/>
  <c r="B1437" i="26"/>
  <c r="A1437" i="26"/>
  <c r="O1436" i="26"/>
  <c r="L1436" i="26"/>
  <c r="K1436" i="26"/>
  <c r="I1436" i="26"/>
  <c r="H1436" i="26"/>
  <c r="G1436" i="26"/>
  <c r="F1436" i="26"/>
  <c r="M1436" i="26" s="1"/>
  <c r="N1436" i="26" s="1"/>
  <c r="E1436" i="26"/>
  <c r="D1436" i="26"/>
  <c r="C1436" i="26"/>
  <c r="B1436" i="26"/>
  <c r="A1436" i="26"/>
  <c r="N1435" i="26"/>
  <c r="M1435" i="26"/>
  <c r="I1435" i="26"/>
  <c r="H1435" i="26"/>
  <c r="O1435" i="26" s="1"/>
  <c r="F1435" i="26"/>
  <c r="E1435" i="26"/>
  <c r="D1435" i="26"/>
  <c r="C1435" i="26"/>
  <c r="B1435" i="26"/>
  <c r="A1435" i="26"/>
  <c r="O1434" i="26"/>
  <c r="L1434" i="26"/>
  <c r="K1434" i="26"/>
  <c r="I1434" i="26"/>
  <c r="H1434" i="26"/>
  <c r="G1434" i="26"/>
  <c r="F1434" i="26"/>
  <c r="M1434" i="26" s="1"/>
  <c r="N1434" i="26" s="1"/>
  <c r="E1434" i="26"/>
  <c r="D1434" i="26"/>
  <c r="C1434" i="26"/>
  <c r="B1434" i="26"/>
  <c r="A1434" i="26"/>
  <c r="N1433" i="26"/>
  <c r="M1433" i="26"/>
  <c r="I1433" i="26"/>
  <c r="H1433" i="26"/>
  <c r="O1433" i="26" s="1"/>
  <c r="F1433" i="26"/>
  <c r="E1433" i="26"/>
  <c r="D1433" i="26"/>
  <c r="C1433" i="26"/>
  <c r="B1433" i="26"/>
  <c r="A1433" i="26"/>
  <c r="O1432" i="26"/>
  <c r="L1432" i="26"/>
  <c r="K1432" i="26"/>
  <c r="I1432" i="26"/>
  <c r="H1432" i="26"/>
  <c r="G1432" i="26"/>
  <c r="F1432" i="26"/>
  <c r="M1432" i="26" s="1"/>
  <c r="N1432" i="26" s="1"/>
  <c r="E1432" i="26"/>
  <c r="D1432" i="26"/>
  <c r="C1432" i="26"/>
  <c r="B1432" i="26"/>
  <c r="A1432" i="26"/>
  <c r="N1431" i="26"/>
  <c r="M1431" i="26"/>
  <c r="I1431" i="26"/>
  <c r="H1431" i="26"/>
  <c r="O1431" i="26" s="1"/>
  <c r="F1431" i="26"/>
  <c r="E1431" i="26"/>
  <c r="D1431" i="26"/>
  <c r="C1431" i="26"/>
  <c r="B1431" i="26"/>
  <c r="A1431" i="26"/>
  <c r="O1430" i="26"/>
  <c r="L1430" i="26"/>
  <c r="K1430" i="26"/>
  <c r="I1430" i="26"/>
  <c r="H1430" i="26"/>
  <c r="G1430" i="26"/>
  <c r="F1430" i="26"/>
  <c r="M1430" i="26" s="1"/>
  <c r="N1430" i="26" s="1"/>
  <c r="E1430" i="26"/>
  <c r="D1430" i="26"/>
  <c r="C1430" i="26"/>
  <c r="B1430" i="26"/>
  <c r="A1430" i="26"/>
  <c r="N1429" i="26"/>
  <c r="M1429" i="26"/>
  <c r="I1429" i="26"/>
  <c r="H1429" i="26"/>
  <c r="O1429" i="26" s="1"/>
  <c r="F1429" i="26"/>
  <c r="E1429" i="26"/>
  <c r="D1429" i="26"/>
  <c r="C1429" i="26"/>
  <c r="B1429" i="26"/>
  <c r="A1429" i="26"/>
  <c r="O1428" i="26"/>
  <c r="L1428" i="26"/>
  <c r="K1428" i="26"/>
  <c r="I1428" i="26"/>
  <c r="H1428" i="26"/>
  <c r="G1428" i="26"/>
  <c r="F1428" i="26"/>
  <c r="M1428" i="26" s="1"/>
  <c r="N1428" i="26" s="1"/>
  <c r="E1428" i="26"/>
  <c r="D1428" i="26"/>
  <c r="C1428" i="26"/>
  <c r="B1428" i="26"/>
  <c r="A1428" i="26"/>
  <c r="N1427" i="26"/>
  <c r="M1427" i="26"/>
  <c r="I1427" i="26"/>
  <c r="H1427" i="26"/>
  <c r="O1427" i="26" s="1"/>
  <c r="F1427" i="26"/>
  <c r="E1427" i="26"/>
  <c r="D1427" i="26"/>
  <c r="C1427" i="26"/>
  <c r="B1427" i="26"/>
  <c r="A1427" i="26"/>
  <c r="O1426" i="26"/>
  <c r="L1426" i="26"/>
  <c r="K1426" i="26"/>
  <c r="I1426" i="26"/>
  <c r="H1426" i="26"/>
  <c r="G1426" i="26"/>
  <c r="F1426" i="26"/>
  <c r="M1426" i="26" s="1"/>
  <c r="N1426" i="26" s="1"/>
  <c r="E1426" i="26"/>
  <c r="D1426" i="26"/>
  <c r="C1426" i="26"/>
  <c r="B1426" i="26"/>
  <c r="A1426" i="26"/>
  <c r="N1425" i="26"/>
  <c r="M1425" i="26"/>
  <c r="I1425" i="26"/>
  <c r="H1425" i="26"/>
  <c r="O1425" i="26" s="1"/>
  <c r="F1425" i="26"/>
  <c r="E1425" i="26"/>
  <c r="D1425" i="26"/>
  <c r="C1425" i="26"/>
  <c r="B1425" i="26"/>
  <c r="A1425" i="26"/>
  <c r="O1424" i="26"/>
  <c r="L1424" i="26"/>
  <c r="K1424" i="26"/>
  <c r="I1424" i="26"/>
  <c r="H1424" i="26"/>
  <c r="G1424" i="26"/>
  <c r="F1424" i="26"/>
  <c r="M1424" i="26" s="1"/>
  <c r="N1424" i="26" s="1"/>
  <c r="E1424" i="26"/>
  <c r="D1424" i="26"/>
  <c r="C1424" i="26"/>
  <c r="B1424" i="26"/>
  <c r="A1424" i="26"/>
  <c r="N1423" i="26"/>
  <c r="M1423" i="26"/>
  <c r="I1423" i="26"/>
  <c r="H1423" i="26"/>
  <c r="O1423" i="26" s="1"/>
  <c r="F1423" i="26"/>
  <c r="E1423" i="26"/>
  <c r="D1423" i="26"/>
  <c r="C1423" i="26"/>
  <c r="B1423" i="26"/>
  <c r="A1423" i="26"/>
  <c r="O1422" i="26"/>
  <c r="L1422" i="26"/>
  <c r="K1422" i="26"/>
  <c r="I1422" i="26"/>
  <c r="H1422" i="26"/>
  <c r="G1422" i="26"/>
  <c r="F1422" i="26"/>
  <c r="M1422" i="26" s="1"/>
  <c r="N1422" i="26" s="1"/>
  <c r="E1422" i="26"/>
  <c r="D1422" i="26"/>
  <c r="C1422" i="26"/>
  <c r="B1422" i="26"/>
  <c r="A1422" i="26"/>
  <c r="N1421" i="26"/>
  <c r="M1421" i="26"/>
  <c r="I1421" i="26"/>
  <c r="H1421" i="26"/>
  <c r="O1421" i="26" s="1"/>
  <c r="F1421" i="26"/>
  <c r="E1421" i="26"/>
  <c r="D1421" i="26"/>
  <c r="C1421" i="26"/>
  <c r="B1421" i="26"/>
  <c r="A1421" i="26"/>
  <c r="O1420" i="26"/>
  <c r="L1420" i="26"/>
  <c r="K1420" i="26"/>
  <c r="I1420" i="26"/>
  <c r="H1420" i="26"/>
  <c r="G1420" i="26"/>
  <c r="F1420" i="26"/>
  <c r="M1420" i="26" s="1"/>
  <c r="N1420" i="26" s="1"/>
  <c r="E1420" i="26"/>
  <c r="D1420" i="26"/>
  <c r="C1420" i="26"/>
  <c r="B1420" i="26"/>
  <c r="A1420" i="26"/>
  <c r="M1419" i="26"/>
  <c r="N1419" i="26" s="1"/>
  <c r="I1419" i="26"/>
  <c r="H1419" i="26"/>
  <c r="O1419" i="26" s="1"/>
  <c r="F1419" i="26"/>
  <c r="E1419" i="26"/>
  <c r="D1419" i="26"/>
  <c r="C1419" i="26"/>
  <c r="B1419" i="26"/>
  <c r="A1419" i="26"/>
  <c r="O1418" i="26"/>
  <c r="L1418" i="26"/>
  <c r="K1418" i="26"/>
  <c r="I1418" i="26"/>
  <c r="H1418" i="26"/>
  <c r="G1418" i="26"/>
  <c r="F1418" i="26"/>
  <c r="M1418" i="26" s="1"/>
  <c r="N1418" i="26" s="1"/>
  <c r="E1418" i="26"/>
  <c r="D1418" i="26"/>
  <c r="C1418" i="26"/>
  <c r="B1418" i="26"/>
  <c r="A1418" i="26"/>
  <c r="M1417" i="26"/>
  <c r="N1417" i="26" s="1"/>
  <c r="I1417" i="26"/>
  <c r="H1417" i="26"/>
  <c r="O1417" i="26" s="1"/>
  <c r="F1417" i="26"/>
  <c r="E1417" i="26"/>
  <c r="D1417" i="26"/>
  <c r="C1417" i="26"/>
  <c r="B1417" i="26"/>
  <c r="A1417" i="26"/>
  <c r="O1416" i="26"/>
  <c r="L1416" i="26"/>
  <c r="K1416" i="26"/>
  <c r="I1416" i="26"/>
  <c r="H1416" i="26"/>
  <c r="G1416" i="26"/>
  <c r="F1416" i="26"/>
  <c r="M1416" i="26" s="1"/>
  <c r="N1416" i="26" s="1"/>
  <c r="E1416" i="26"/>
  <c r="D1416" i="26"/>
  <c r="C1416" i="26"/>
  <c r="B1416" i="26"/>
  <c r="A1416" i="26"/>
  <c r="M1415" i="26"/>
  <c r="N1415" i="26" s="1"/>
  <c r="I1415" i="26"/>
  <c r="H1415" i="26"/>
  <c r="O1415" i="26" s="1"/>
  <c r="F1415" i="26"/>
  <c r="E1415" i="26"/>
  <c r="D1415" i="26"/>
  <c r="C1415" i="26"/>
  <c r="B1415" i="26"/>
  <c r="A1415" i="26"/>
  <c r="O1414" i="26"/>
  <c r="L1414" i="26"/>
  <c r="K1414" i="26"/>
  <c r="I1414" i="26"/>
  <c r="H1414" i="26"/>
  <c r="G1414" i="26"/>
  <c r="F1414" i="26"/>
  <c r="M1414" i="26" s="1"/>
  <c r="N1414" i="26" s="1"/>
  <c r="E1414" i="26"/>
  <c r="D1414" i="26"/>
  <c r="C1414" i="26"/>
  <c r="B1414" i="26"/>
  <c r="A1414" i="26"/>
  <c r="M1413" i="26"/>
  <c r="N1413" i="26" s="1"/>
  <c r="I1413" i="26"/>
  <c r="H1413" i="26"/>
  <c r="O1413" i="26" s="1"/>
  <c r="F1413" i="26"/>
  <c r="E1413" i="26"/>
  <c r="D1413" i="26"/>
  <c r="C1413" i="26"/>
  <c r="B1413" i="26"/>
  <c r="A1413" i="26"/>
  <c r="O1412" i="26"/>
  <c r="L1412" i="26"/>
  <c r="K1412" i="26"/>
  <c r="I1412" i="26"/>
  <c r="H1412" i="26"/>
  <c r="G1412" i="26"/>
  <c r="F1412" i="26"/>
  <c r="M1412" i="26" s="1"/>
  <c r="N1412" i="26" s="1"/>
  <c r="E1412" i="26"/>
  <c r="D1412" i="26"/>
  <c r="C1412" i="26"/>
  <c r="B1412" i="26"/>
  <c r="A1412" i="26"/>
  <c r="M1411" i="26"/>
  <c r="N1411" i="26" s="1"/>
  <c r="I1411" i="26"/>
  <c r="H1411" i="26"/>
  <c r="O1411" i="26" s="1"/>
  <c r="F1411" i="26"/>
  <c r="E1411" i="26"/>
  <c r="D1411" i="26"/>
  <c r="C1411" i="26"/>
  <c r="B1411" i="26"/>
  <c r="A1411" i="26"/>
  <c r="O1410" i="26"/>
  <c r="I1410" i="26"/>
  <c r="H1410" i="26"/>
  <c r="F1410" i="26"/>
  <c r="M1410" i="26" s="1"/>
  <c r="N1410" i="26" s="1"/>
  <c r="E1410" i="26"/>
  <c r="D1410" i="26"/>
  <c r="C1410" i="26"/>
  <c r="B1410" i="26"/>
  <c r="A1410" i="26"/>
  <c r="N1409" i="26"/>
  <c r="M1409" i="26"/>
  <c r="I1409" i="26"/>
  <c r="H1409" i="26"/>
  <c r="O1409" i="26" s="1"/>
  <c r="G1409" i="26"/>
  <c r="F1409" i="26"/>
  <c r="E1409" i="26"/>
  <c r="K1409" i="26" s="1"/>
  <c r="L1409" i="26" s="1"/>
  <c r="D1409" i="26"/>
  <c r="C1409" i="26"/>
  <c r="B1409" i="26"/>
  <c r="A1409" i="26"/>
  <c r="O1408" i="26"/>
  <c r="N1408" i="26"/>
  <c r="I1408" i="26"/>
  <c r="H1408" i="26"/>
  <c r="F1408" i="26"/>
  <c r="M1408" i="26" s="1"/>
  <c r="E1408" i="26"/>
  <c r="D1408" i="26"/>
  <c r="C1408" i="26"/>
  <c r="B1408" i="26"/>
  <c r="A1408" i="26"/>
  <c r="N1407" i="26"/>
  <c r="M1407" i="26"/>
  <c r="I1407" i="26"/>
  <c r="H1407" i="26"/>
  <c r="O1407" i="26" s="1"/>
  <c r="G1407" i="26"/>
  <c r="F1407" i="26"/>
  <c r="E1407" i="26"/>
  <c r="K1407" i="26" s="1"/>
  <c r="L1407" i="26" s="1"/>
  <c r="D1407" i="26"/>
  <c r="C1407" i="26"/>
  <c r="B1407" i="26"/>
  <c r="A1407" i="26"/>
  <c r="O1406" i="26"/>
  <c r="N1406" i="26"/>
  <c r="I1406" i="26"/>
  <c r="H1406" i="26"/>
  <c r="F1406" i="26"/>
  <c r="M1406" i="26" s="1"/>
  <c r="E1406" i="26"/>
  <c r="D1406" i="26"/>
  <c r="C1406" i="26"/>
  <c r="B1406" i="26"/>
  <c r="A1406" i="26"/>
  <c r="N1405" i="26"/>
  <c r="M1405" i="26"/>
  <c r="I1405" i="26"/>
  <c r="H1405" i="26"/>
  <c r="O1405" i="26" s="1"/>
  <c r="G1405" i="26"/>
  <c r="F1405" i="26"/>
  <c r="E1405" i="26"/>
  <c r="K1405" i="26" s="1"/>
  <c r="L1405" i="26" s="1"/>
  <c r="D1405" i="26"/>
  <c r="C1405" i="26"/>
  <c r="B1405" i="26"/>
  <c r="A1405" i="26"/>
  <c r="O1404" i="26"/>
  <c r="N1404" i="26"/>
  <c r="I1404" i="26"/>
  <c r="H1404" i="26"/>
  <c r="F1404" i="26"/>
  <c r="M1404" i="26" s="1"/>
  <c r="E1404" i="26"/>
  <c r="D1404" i="26"/>
  <c r="C1404" i="26"/>
  <c r="B1404" i="26"/>
  <c r="A1404" i="26"/>
  <c r="N1403" i="26"/>
  <c r="M1403" i="26"/>
  <c r="I1403" i="26"/>
  <c r="H1403" i="26"/>
  <c r="O1403" i="26" s="1"/>
  <c r="G1403" i="26"/>
  <c r="F1403" i="26"/>
  <c r="E1403" i="26"/>
  <c r="K1403" i="26" s="1"/>
  <c r="L1403" i="26" s="1"/>
  <c r="D1403" i="26"/>
  <c r="C1403" i="26"/>
  <c r="B1403" i="26"/>
  <c r="A1403" i="26"/>
  <c r="O1402" i="26"/>
  <c r="N1402" i="26"/>
  <c r="I1402" i="26"/>
  <c r="H1402" i="26"/>
  <c r="F1402" i="26"/>
  <c r="M1402" i="26" s="1"/>
  <c r="E1402" i="26"/>
  <c r="D1402" i="26"/>
  <c r="C1402" i="26"/>
  <c r="B1402" i="26"/>
  <c r="A1402" i="26"/>
  <c r="N1401" i="26"/>
  <c r="M1401" i="26"/>
  <c r="I1401" i="26"/>
  <c r="H1401" i="26"/>
  <c r="O1401" i="26" s="1"/>
  <c r="G1401" i="26"/>
  <c r="F1401" i="26"/>
  <c r="E1401" i="26"/>
  <c r="K1401" i="26" s="1"/>
  <c r="L1401" i="26" s="1"/>
  <c r="D1401" i="26"/>
  <c r="C1401" i="26"/>
  <c r="B1401" i="26"/>
  <c r="A1401" i="26"/>
  <c r="O1400" i="26"/>
  <c r="N1400" i="26"/>
  <c r="I1400" i="26"/>
  <c r="H1400" i="26"/>
  <c r="F1400" i="26"/>
  <c r="M1400" i="26" s="1"/>
  <c r="E1400" i="26"/>
  <c r="D1400" i="26"/>
  <c r="C1400" i="26"/>
  <c r="B1400" i="26"/>
  <c r="A1400" i="26"/>
  <c r="N1399" i="26"/>
  <c r="M1399" i="26"/>
  <c r="I1399" i="26"/>
  <c r="H1399" i="26"/>
  <c r="O1399" i="26" s="1"/>
  <c r="G1399" i="26"/>
  <c r="F1399" i="26"/>
  <c r="E1399" i="26"/>
  <c r="K1399" i="26" s="1"/>
  <c r="L1399" i="26" s="1"/>
  <c r="D1399" i="26"/>
  <c r="C1399" i="26"/>
  <c r="B1399" i="26"/>
  <c r="A1399" i="26"/>
  <c r="O1398" i="26"/>
  <c r="N1398" i="26"/>
  <c r="I1398" i="26"/>
  <c r="H1398" i="26"/>
  <c r="F1398" i="26"/>
  <c r="M1398" i="26" s="1"/>
  <c r="E1398" i="26"/>
  <c r="D1398" i="26"/>
  <c r="C1398" i="26"/>
  <c r="B1398" i="26"/>
  <c r="A1398" i="26"/>
  <c r="N1397" i="26"/>
  <c r="M1397" i="26"/>
  <c r="I1397" i="26"/>
  <c r="H1397" i="26"/>
  <c r="O1397" i="26" s="1"/>
  <c r="G1397" i="26"/>
  <c r="F1397" i="26"/>
  <c r="E1397" i="26"/>
  <c r="K1397" i="26" s="1"/>
  <c r="L1397" i="26" s="1"/>
  <c r="D1397" i="26"/>
  <c r="C1397" i="26"/>
  <c r="B1397" i="26"/>
  <c r="A1397" i="26"/>
  <c r="O1396" i="26"/>
  <c r="N1396" i="26"/>
  <c r="I1396" i="26"/>
  <c r="H1396" i="26"/>
  <c r="F1396" i="26"/>
  <c r="M1396" i="26" s="1"/>
  <c r="E1396" i="26"/>
  <c r="D1396" i="26"/>
  <c r="C1396" i="26"/>
  <c r="B1396" i="26"/>
  <c r="A1396" i="26"/>
  <c r="N1395" i="26"/>
  <c r="M1395" i="26"/>
  <c r="I1395" i="26"/>
  <c r="H1395" i="26"/>
  <c r="O1395" i="26" s="1"/>
  <c r="G1395" i="26"/>
  <c r="F1395" i="26"/>
  <c r="E1395" i="26"/>
  <c r="K1395" i="26" s="1"/>
  <c r="L1395" i="26" s="1"/>
  <c r="D1395" i="26"/>
  <c r="C1395" i="26"/>
  <c r="B1395" i="26"/>
  <c r="A1395" i="26"/>
  <c r="O1394" i="26"/>
  <c r="N1394" i="26"/>
  <c r="I1394" i="26"/>
  <c r="H1394" i="26"/>
  <c r="F1394" i="26"/>
  <c r="M1394" i="26" s="1"/>
  <c r="E1394" i="26"/>
  <c r="D1394" i="26"/>
  <c r="C1394" i="26"/>
  <c r="B1394" i="26"/>
  <c r="A1394" i="26"/>
  <c r="N1393" i="26"/>
  <c r="M1393" i="26"/>
  <c r="I1393" i="26"/>
  <c r="H1393" i="26"/>
  <c r="O1393" i="26" s="1"/>
  <c r="G1393" i="26"/>
  <c r="F1393" i="26"/>
  <c r="E1393" i="26"/>
  <c r="K1393" i="26" s="1"/>
  <c r="L1393" i="26" s="1"/>
  <c r="D1393" i="26"/>
  <c r="C1393" i="26"/>
  <c r="B1393" i="26"/>
  <c r="A1393" i="26"/>
  <c r="O1392" i="26"/>
  <c r="N1392" i="26"/>
  <c r="I1392" i="26"/>
  <c r="H1392" i="26"/>
  <c r="F1392" i="26"/>
  <c r="M1392" i="26" s="1"/>
  <c r="E1392" i="26"/>
  <c r="D1392" i="26"/>
  <c r="C1392" i="26"/>
  <c r="B1392" i="26"/>
  <c r="A1392" i="26"/>
  <c r="N1391" i="26"/>
  <c r="M1391" i="26"/>
  <c r="I1391" i="26"/>
  <c r="H1391" i="26"/>
  <c r="O1391" i="26" s="1"/>
  <c r="G1391" i="26"/>
  <c r="F1391" i="26"/>
  <c r="E1391" i="26"/>
  <c r="K1391" i="26" s="1"/>
  <c r="L1391" i="26" s="1"/>
  <c r="D1391" i="26"/>
  <c r="C1391" i="26"/>
  <c r="B1391" i="26"/>
  <c r="A1391" i="26"/>
  <c r="O1390" i="26"/>
  <c r="N1390" i="26"/>
  <c r="I1390" i="26"/>
  <c r="H1390" i="26"/>
  <c r="F1390" i="26"/>
  <c r="M1390" i="26" s="1"/>
  <c r="E1390" i="26"/>
  <c r="D1390" i="26"/>
  <c r="C1390" i="26"/>
  <c r="B1390" i="26"/>
  <c r="A1390" i="26"/>
  <c r="N1389" i="26"/>
  <c r="M1389" i="26"/>
  <c r="I1389" i="26"/>
  <c r="H1389" i="26"/>
  <c r="O1389" i="26" s="1"/>
  <c r="G1389" i="26"/>
  <c r="F1389" i="26"/>
  <c r="E1389" i="26"/>
  <c r="K1389" i="26" s="1"/>
  <c r="L1389" i="26" s="1"/>
  <c r="D1389" i="26"/>
  <c r="C1389" i="26"/>
  <c r="B1389" i="26"/>
  <c r="A1389" i="26"/>
  <c r="O1388" i="26"/>
  <c r="N1388" i="26"/>
  <c r="I1388" i="26"/>
  <c r="H1388" i="26"/>
  <c r="F1388" i="26"/>
  <c r="M1388" i="26" s="1"/>
  <c r="E1388" i="26"/>
  <c r="D1388" i="26"/>
  <c r="C1388" i="26"/>
  <c r="B1388" i="26"/>
  <c r="A1388" i="26"/>
  <c r="N1387" i="26"/>
  <c r="M1387" i="26"/>
  <c r="I1387" i="26"/>
  <c r="H1387" i="26"/>
  <c r="O1387" i="26" s="1"/>
  <c r="G1387" i="26"/>
  <c r="F1387" i="26"/>
  <c r="E1387" i="26"/>
  <c r="K1387" i="26" s="1"/>
  <c r="L1387" i="26" s="1"/>
  <c r="D1387" i="26"/>
  <c r="C1387" i="26"/>
  <c r="B1387" i="26"/>
  <c r="A1387" i="26"/>
  <c r="N1386" i="26"/>
  <c r="M1386" i="26"/>
  <c r="I1386" i="26"/>
  <c r="H1386" i="26"/>
  <c r="O1386" i="26" s="1"/>
  <c r="F1386" i="26"/>
  <c r="E1386" i="26"/>
  <c r="D1386" i="26"/>
  <c r="C1386" i="26"/>
  <c r="B1386" i="26"/>
  <c r="A1386" i="26"/>
  <c r="O1385" i="26"/>
  <c r="L1385" i="26"/>
  <c r="I1385" i="26"/>
  <c r="H1385" i="26"/>
  <c r="G1385" i="26"/>
  <c r="F1385" i="26"/>
  <c r="M1385" i="26" s="1"/>
  <c r="N1385" i="26" s="1"/>
  <c r="E1385" i="26"/>
  <c r="K1385" i="26" s="1"/>
  <c r="D1385" i="26"/>
  <c r="C1385" i="26"/>
  <c r="B1385" i="26"/>
  <c r="A1385" i="26"/>
  <c r="N1384" i="26"/>
  <c r="M1384" i="26"/>
  <c r="I1384" i="26"/>
  <c r="H1384" i="26"/>
  <c r="O1384" i="26" s="1"/>
  <c r="F1384" i="26"/>
  <c r="E1384" i="26"/>
  <c r="D1384" i="26"/>
  <c r="C1384" i="26"/>
  <c r="B1384" i="26"/>
  <c r="A1384" i="26"/>
  <c r="O1383" i="26"/>
  <c r="I1383" i="26"/>
  <c r="H1383" i="26"/>
  <c r="G1383" i="26"/>
  <c r="F1383" i="26"/>
  <c r="M1383" i="26" s="1"/>
  <c r="N1383" i="26" s="1"/>
  <c r="E1383" i="26"/>
  <c r="K1383" i="26" s="1"/>
  <c r="L1383" i="26" s="1"/>
  <c r="D1383" i="26"/>
  <c r="C1383" i="26"/>
  <c r="B1383" i="26"/>
  <c r="A1383" i="26"/>
  <c r="N1382" i="26"/>
  <c r="M1382" i="26"/>
  <c r="I1382" i="26"/>
  <c r="H1382" i="26"/>
  <c r="O1382" i="26" s="1"/>
  <c r="F1382" i="26"/>
  <c r="E1382" i="26"/>
  <c r="D1382" i="26"/>
  <c r="C1382" i="26"/>
  <c r="B1382" i="26"/>
  <c r="A1382" i="26"/>
  <c r="O1381" i="26"/>
  <c r="L1381" i="26"/>
  <c r="I1381" i="26"/>
  <c r="H1381" i="26"/>
  <c r="G1381" i="26"/>
  <c r="F1381" i="26"/>
  <c r="M1381" i="26" s="1"/>
  <c r="N1381" i="26" s="1"/>
  <c r="E1381" i="26"/>
  <c r="K1381" i="26" s="1"/>
  <c r="D1381" i="26"/>
  <c r="C1381" i="26"/>
  <c r="B1381" i="26"/>
  <c r="A1381" i="26"/>
  <c r="N1380" i="26"/>
  <c r="M1380" i="26"/>
  <c r="I1380" i="26"/>
  <c r="H1380" i="26"/>
  <c r="O1380" i="26" s="1"/>
  <c r="F1380" i="26"/>
  <c r="E1380" i="26"/>
  <c r="D1380" i="26"/>
  <c r="C1380" i="26"/>
  <c r="B1380" i="26"/>
  <c r="A1380" i="26"/>
  <c r="O1379" i="26"/>
  <c r="I1379" i="26"/>
  <c r="H1379" i="26"/>
  <c r="G1379" i="26"/>
  <c r="F1379" i="26"/>
  <c r="M1379" i="26" s="1"/>
  <c r="N1379" i="26" s="1"/>
  <c r="E1379" i="26"/>
  <c r="K1379" i="26" s="1"/>
  <c r="L1379" i="26" s="1"/>
  <c r="D1379" i="26"/>
  <c r="C1379" i="26"/>
  <c r="B1379" i="26"/>
  <c r="A1379" i="26"/>
  <c r="N1378" i="26"/>
  <c r="M1378" i="26"/>
  <c r="I1378" i="26"/>
  <c r="H1378" i="26"/>
  <c r="O1378" i="26" s="1"/>
  <c r="F1378" i="26"/>
  <c r="E1378" i="26"/>
  <c r="D1378" i="26"/>
  <c r="C1378" i="26"/>
  <c r="B1378" i="26"/>
  <c r="A1378" i="26"/>
  <c r="O1377" i="26"/>
  <c r="L1377" i="26"/>
  <c r="I1377" i="26"/>
  <c r="H1377" i="26"/>
  <c r="G1377" i="26"/>
  <c r="F1377" i="26"/>
  <c r="M1377" i="26" s="1"/>
  <c r="N1377" i="26" s="1"/>
  <c r="E1377" i="26"/>
  <c r="K1377" i="26" s="1"/>
  <c r="D1377" i="26"/>
  <c r="C1377" i="26"/>
  <c r="B1377" i="26"/>
  <c r="A1377" i="26"/>
  <c r="N1376" i="26"/>
  <c r="M1376" i="26"/>
  <c r="I1376" i="26"/>
  <c r="H1376" i="26"/>
  <c r="O1376" i="26" s="1"/>
  <c r="F1376" i="26"/>
  <c r="E1376" i="26"/>
  <c r="D1376" i="26"/>
  <c r="C1376" i="26"/>
  <c r="B1376" i="26"/>
  <c r="A1376" i="26"/>
  <c r="O1375" i="26"/>
  <c r="I1375" i="26"/>
  <c r="H1375" i="26"/>
  <c r="G1375" i="26"/>
  <c r="F1375" i="26"/>
  <c r="M1375" i="26" s="1"/>
  <c r="N1375" i="26" s="1"/>
  <c r="E1375" i="26"/>
  <c r="K1375" i="26" s="1"/>
  <c r="L1375" i="26" s="1"/>
  <c r="D1375" i="26"/>
  <c r="C1375" i="26"/>
  <c r="B1375" i="26"/>
  <c r="A1375" i="26"/>
  <c r="N1374" i="26"/>
  <c r="M1374" i="26"/>
  <c r="I1374" i="26"/>
  <c r="H1374" i="26"/>
  <c r="O1374" i="26" s="1"/>
  <c r="F1374" i="26"/>
  <c r="E1374" i="26"/>
  <c r="D1374" i="26"/>
  <c r="C1374" i="26"/>
  <c r="B1374" i="26"/>
  <c r="A1374" i="26"/>
  <c r="O1373" i="26"/>
  <c r="L1373" i="26"/>
  <c r="I1373" i="26"/>
  <c r="H1373" i="26"/>
  <c r="G1373" i="26"/>
  <c r="F1373" i="26"/>
  <c r="M1373" i="26" s="1"/>
  <c r="N1373" i="26" s="1"/>
  <c r="E1373" i="26"/>
  <c r="K1373" i="26" s="1"/>
  <c r="D1373" i="26"/>
  <c r="C1373" i="26"/>
  <c r="B1373" i="26"/>
  <c r="A1373" i="26"/>
  <c r="N1372" i="26"/>
  <c r="M1372" i="26"/>
  <c r="I1372" i="26"/>
  <c r="H1372" i="26"/>
  <c r="O1372" i="26" s="1"/>
  <c r="F1372" i="26"/>
  <c r="E1372" i="26"/>
  <c r="D1372" i="26"/>
  <c r="C1372" i="26"/>
  <c r="B1372" i="26"/>
  <c r="A1372" i="26"/>
  <c r="O1371" i="26"/>
  <c r="I1371" i="26"/>
  <c r="H1371" i="26"/>
  <c r="G1371" i="26"/>
  <c r="F1371" i="26"/>
  <c r="M1371" i="26" s="1"/>
  <c r="N1371" i="26" s="1"/>
  <c r="E1371" i="26"/>
  <c r="K1371" i="26" s="1"/>
  <c r="L1371" i="26" s="1"/>
  <c r="D1371" i="26"/>
  <c r="C1371" i="26"/>
  <c r="B1371" i="26"/>
  <c r="A1371" i="26"/>
  <c r="N1370" i="26"/>
  <c r="M1370" i="26"/>
  <c r="I1370" i="26"/>
  <c r="H1370" i="26"/>
  <c r="O1370" i="26" s="1"/>
  <c r="F1370" i="26"/>
  <c r="E1370" i="26"/>
  <c r="D1370" i="26"/>
  <c r="C1370" i="26"/>
  <c r="B1370" i="26"/>
  <c r="A1370" i="26"/>
  <c r="O1369" i="26"/>
  <c r="L1369" i="26"/>
  <c r="I1369" i="26"/>
  <c r="H1369" i="26"/>
  <c r="G1369" i="26"/>
  <c r="F1369" i="26"/>
  <c r="M1369" i="26" s="1"/>
  <c r="N1369" i="26" s="1"/>
  <c r="E1369" i="26"/>
  <c r="K1369" i="26" s="1"/>
  <c r="D1369" i="26"/>
  <c r="C1369" i="26"/>
  <c r="B1369" i="26"/>
  <c r="A1369" i="26"/>
  <c r="N1368" i="26"/>
  <c r="M1368" i="26"/>
  <c r="I1368" i="26"/>
  <c r="H1368" i="26"/>
  <c r="O1368" i="26" s="1"/>
  <c r="F1368" i="26"/>
  <c r="E1368" i="26"/>
  <c r="D1368" i="26"/>
  <c r="C1368" i="26"/>
  <c r="B1368" i="26"/>
  <c r="A1368" i="26"/>
  <c r="O1367" i="26"/>
  <c r="I1367" i="26"/>
  <c r="H1367" i="26"/>
  <c r="G1367" i="26"/>
  <c r="F1367" i="26"/>
  <c r="M1367" i="26" s="1"/>
  <c r="N1367" i="26" s="1"/>
  <c r="E1367" i="26"/>
  <c r="K1367" i="26" s="1"/>
  <c r="L1367" i="26" s="1"/>
  <c r="D1367" i="26"/>
  <c r="C1367" i="26"/>
  <c r="B1367" i="26"/>
  <c r="A1367" i="26"/>
  <c r="N1366" i="26"/>
  <c r="M1366" i="26"/>
  <c r="I1366" i="26"/>
  <c r="H1366" i="26"/>
  <c r="O1366" i="26" s="1"/>
  <c r="F1366" i="26"/>
  <c r="E1366" i="26"/>
  <c r="D1366" i="26"/>
  <c r="C1366" i="26"/>
  <c r="B1366" i="26"/>
  <c r="A1366" i="26"/>
  <c r="O1365" i="26"/>
  <c r="L1365" i="26"/>
  <c r="I1365" i="26"/>
  <c r="H1365" i="26"/>
  <c r="G1365" i="26"/>
  <c r="F1365" i="26"/>
  <c r="M1365" i="26" s="1"/>
  <c r="N1365" i="26" s="1"/>
  <c r="E1365" i="26"/>
  <c r="K1365" i="26" s="1"/>
  <c r="D1365" i="26"/>
  <c r="C1365" i="26"/>
  <c r="B1365" i="26"/>
  <c r="A1365" i="26"/>
  <c r="N1364" i="26"/>
  <c r="M1364" i="26"/>
  <c r="I1364" i="26"/>
  <c r="H1364" i="26"/>
  <c r="O1364" i="26" s="1"/>
  <c r="F1364" i="26"/>
  <c r="E1364" i="26"/>
  <c r="D1364" i="26"/>
  <c r="C1364" i="26"/>
  <c r="B1364" i="26"/>
  <c r="A1364" i="26"/>
  <c r="O1363" i="26"/>
  <c r="I1363" i="26"/>
  <c r="H1363" i="26"/>
  <c r="G1363" i="26"/>
  <c r="F1363" i="26"/>
  <c r="M1363" i="26" s="1"/>
  <c r="N1363" i="26" s="1"/>
  <c r="E1363" i="26"/>
  <c r="K1363" i="26" s="1"/>
  <c r="L1363" i="26" s="1"/>
  <c r="D1363" i="26"/>
  <c r="C1363" i="26"/>
  <c r="B1363" i="26"/>
  <c r="A1363" i="26"/>
  <c r="N1362" i="26"/>
  <c r="M1362" i="26"/>
  <c r="I1362" i="26"/>
  <c r="H1362" i="26"/>
  <c r="O1362" i="26" s="1"/>
  <c r="F1362" i="26"/>
  <c r="E1362" i="26"/>
  <c r="D1362" i="26"/>
  <c r="C1362" i="26"/>
  <c r="B1362" i="26"/>
  <c r="A1362" i="26"/>
  <c r="O1361" i="26"/>
  <c r="L1361" i="26"/>
  <c r="I1361" i="26"/>
  <c r="H1361" i="26"/>
  <c r="G1361" i="26"/>
  <c r="F1361" i="26"/>
  <c r="M1361" i="26" s="1"/>
  <c r="N1361" i="26" s="1"/>
  <c r="E1361" i="26"/>
  <c r="K1361" i="26" s="1"/>
  <c r="D1361" i="26"/>
  <c r="C1361" i="26"/>
  <c r="B1361" i="26"/>
  <c r="A1361" i="26"/>
  <c r="N1360" i="26"/>
  <c r="M1360" i="26"/>
  <c r="I1360" i="26"/>
  <c r="H1360" i="26"/>
  <c r="O1360" i="26" s="1"/>
  <c r="F1360" i="26"/>
  <c r="E1360" i="26"/>
  <c r="D1360" i="26"/>
  <c r="C1360" i="26"/>
  <c r="B1360" i="26"/>
  <c r="A1360" i="26"/>
  <c r="O1359" i="26"/>
  <c r="I1359" i="26"/>
  <c r="H1359" i="26"/>
  <c r="G1359" i="26"/>
  <c r="F1359" i="26"/>
  <c r="M1359" i="26" s="1"/>
  <c r="N1359" i="26" s="1"/>
  <c r="E1359" i="26"/>
  <c r="K1359" i="26" s="1"/>
  <c r="L1359" i="26" s="1"/>
  <c r="D1359" i="26"/>
  <c r="C1359" i="26"/>
  <c r="B1359" i="26"/>
  <c r="A1359" i="26"/>
  <c r="N1358" i="26"/>
  <c r="M1358" i="26"/>
  <c r="I1358" i="26"/>
  <c r="H1358" i="26"/>
  <c r="O1358" i="26" s="1"/>
  <c r="F1358" i="26"/>
  <c r="E1358" i="26"/>
  <c r="D1358" i="26"/>
  <c r="C1358" i="26"/>
  <c r="B1358" i="26"/>
  <c r="A1358" i="26"/>
  <c r="O1357" i="26"/>
  <c r="L1357" i="26"/>
  <c r="I1357" i="26"/>
  <c r="H1357" i="26"/>
  <c r="G1357" i="26"/>
  <c r="F1357" i="26"/>
  <c r="M1357" i="26" s="1"/>
  <c r="N1357" i="26" s="1"/>
  <c r="E1357" i="26"/>
  <c r="K1357" i="26" s="1"/>
  <c r="D1357" i="26"/>
  <c r="C1357" i="26"/>
  <c r="B1357" i="26"/>
  <c r="A1357" i="26"/>
  <c r="N1356" i="26"/>
  <c r="M1356" i="26"/>
  <c r="I1356" i="26"/>
  <c r="H1356" i="26"/>
  <c r="O1356" i="26" s="1"/>
  <c r="F1356" i="26"/>
  <c r="E1356" i="26"/>
  <c r="D1356" i="26"/>
  <c r="C1356" i="26"/>
  <c r="B1356" i="26"/>
  <c r="A1356" i="26"/>
  <c r="O1355" i="26"/>
  <c r="I1355" i="26"/>
  <c r="H1355" i="26"/>
  <c r="G1355" i="26"/>
  <c r="F1355" i="26"/>
  <c r="M1355" i="26" s="1"/>
  <c r="N1355" i="26" s="1"/>
  <c r="E1355" i="26"/>
  <c r="K1355" i="26" s="1"/>
  <c r="L1355" i="26" s="1"/>
  <c r="D1355" i="26"/>
  <c r="C1355" i="26"/>
  <c r="B1355" i="26"/>
  <c r="A1355" i="26"/>
  <c r="N1354" i="26"/>
  <c r="M1354" i="26"/>
  <c r="I1354" i="26"/>
  <c r="H1354" i="26"/>
  <c r="O1354" i="26" s="1"/>
  <c r="F1354" i="26"/>
  <c r="E1354" i="26"/>
  <c r="D1354" i="26"/>
  <c r="C1354" i="26"/>
  <c r="B1354" i="26"/>
  <c r="A1354" i="26"/>
  <c r="O1353" i="26"/>
  <c r="L1353" i="26"/>
  <c r="I1353" i="26"/>
  <c r="H1353" i="26"/>
  <c r="G1353" i="26"/>
  <c r="F1353" i="26"/>
  <c r="M1353" i="26" s="1"/>
  <c r="N1353" i="26" s="1"/>
  <c r="E1353" i="26"/>
  <c r="K1353" i="26" s="1"/>
  <c r="D1353" i="26"/>
  <c r="C1353" i="26"/>
  <c r="B1353" i="26"/>
  <c r="A1353" i="26"/>
  <c r="N1352" i="26"/>
  <c r="M1352" i="26"/>
  <c r="I1352" i="26"/>
  <c r="H1352" i="26"/>
  <c r="O1352" i="26" s="1"/>
  <c r="F1352" i="26"/>
  <c r="E1352" i="26"/>
  <c r="D1352" i="26"/>
  <c r="C1352" i="26"/>
  <c r="B1352" i="26"/>
  <c r="A1352" i="26"/>
  <c r="O1351" i="26"/>
  <c r="I1351" i="26"/>
  <c r="H1351" i="26"/>
  <c r="G1351" i="26"/>
  <c r="F1351" i="26"/>
  <c r="M1351" i="26" s="1"/>
  <c r="N1351" i="26" s="1"/>
  <c r="E1351" i="26"/>
  <c r="K1351" i="26" s="1"/>
  <c r="L1351" i="26" s="1"/>
  <c r="D1351" i="26"/>
  <c r="C1351" i="26"/>
  <c r="B1351" i="26"/>
  <c r="A1351" i="26"/>
  <c r="N1350" i="26"/>
  <c r="M1350" i="26"/>
  <c r="I1350" i="26"/>
  <c r="H1350" i="26"/>
  <c r="O1350" i="26" s="1"/>
  <c r="F1350" i="26"/>
  <c r="E1350" i="26"/>
  <c r="D1350" i="26"/>
  <c r="C1350" i="26"/>
  <c r="B1350" i="26"/>
  <c r="A1350" i="26"/>
  <c r="O1349" i="26"/>
  <c r="L1349" i="26"/>
  <c r="I1349" i="26"/>
  <c r="H1349" i="26"/>
  <c r="F1349" i="26"/>
  <c r="M1349" i="26" s="1"/>
  <c r="N1349" i="26" s="1"/>
  <c r="E1349" i="26"/>
  <c r="K1349" i="26" s="1"/>
  <c r="D1349" i="26"/>
  <c r="C1349" i="26"/>
  <c r="B1349" i="26"/>
  <c r="A1349" i="26"/>
  <c r="N1348" i="26"/>
  <c r="M1348" i="26"/>
  <c r="L1348" i="26"/>
  <c r="I1348" i="26"/>
  <c r="H1348" i="26"/>
  <c r="O1348" i="26" s="1"/>
  <c r="F1348" i="26"/>
  <c r="E1348" i="26"/>
  <c r="K1348" i="26" s="1"/>
  <c r="D1348" i="26"/>
  <c r="C1348" i="26"/>
  <c r="B1348" i="26"/>
  <c r="A1348" i="26"/>
  <c r="O1347" i="26"/>
  <c r="L1347" i="26"/>
  <c r="I1347" i="26"/>
  <c r="H1347" i="26"/>
  <c r="G1347" i="26"/>
  <c r="F1347" i="26"/>
  <c r="M1347" i="26" s="1"/>
  <c r="N1347" i="26" s="1"/>
  <c r="E1347" i="26"/>
  <c r="K1347" i="26" s="1"/>
  <c r="D1347" i="26"/>
  <c r="C1347" i="26"/>
  <c r="B1347" i="26"/>
  <c r="A1347" i="26"/>
  <c r="N1346" i="26"/>
  <c r="M1346" i="26"/>
  <c r="L1346" i="26"/>
  <c r="I1346" i="26"/>
  <c r="H1346" i="26"/>
  <c r="O1346" i="26" s="1"/>
  <c r="G1346" i="26"/>
  <c r="F1346" i="26"/>
  <c r="E1346" i="26"/>
  <c r="K1346" i="26" s="1"/>
  <c r="D1346" i="26"/>
  <c r="C1346" i="26"/>
  <c r="B1346" i="26"/>
  <c r="A1346" i="26"/>
  <c r="O1345" i="26"/>
  <c r="L1345" i="26"/>
  <c r="I1345" i="26"/>
  <c r="H1345" i="26"/>
  <c r="G1345" i="26"/>
  <c r="F1345" i="26"/>
  <c r="M1345" i="26" s="1"/>
  <c r="N1345" i="26" s="1"/>
  <c r="E1345" i="26"/>
  <c r="K1345" i="26" s="1"/>
  <c r="D1345" i="26"/>
  <c r="C1345" i="26"/>
  <c r="B1345" i="26"/>
  <c r="A1345" i="26"/>
  <c r="N1344" i="26"/>
  <c r="M1344" i="26"/>
  <c r="L1344" i="26"/>
  <c r="I1344" i="26"/>
  <c r="H1344" i="26"/>
  <c r="O1344" i="26" s="1"/>
  <c r="G1344" i="26"/>
  <c r="F1344" i="26"/>
  <c r="E1344" i="26"/>
  <c r="K1344" i="26" s="1"/>
  <c r="D1344" i="26"/>
  <c r="C1344" i="26"/>
  <c r="B1344" i="26"/>
  <c r="A1344" i="26"/>
  <c r="O1343" i="26"/>
  <c r="L1343" i="26"/>
  <c r="I1343" i="26"/>
  <c r="H1343" i="26"/>
  <c r="G1343" i="26"/>
  <c r="F1343" i="26"/>
  <c r="M1343" i="26" s="1"/>
  <c r="N1343" i="26" s="1"/>
  <c r="E1343" i="26"/>
  <c r="K1343" i="26" s="1"/>
  <c r="D1343" i="26"/>
  <c r="C1343" i="26"/>
  <c r="B1343" i="26"/>
  <c r="A1343" i="26"/>
  <c r="N1342" i="26"/>
  <c r="M1342" i="26"/>
  <c r="L1342" i="26"/>
  <c r="I1342" i="26"/>
  <c r="H1342" i="26"/>
  <c r="O1342" i="26" s="1"/>
  <c r="G1342" i="26"/>
  <c r="F1342" i="26"/>
  <c r="E1342" i="26"/>
  <c r="K1342" i="26" s="1"/>
  <c r="D1342" i="26"/>
  <c r="C1342" i="26"/>
  <c r="B1342" i="26"/>
  <c r="A1342" i="26"/>
  <c r="O1341" i="26"/>
  <c r="L1341" i="26"/>
  <c r="I1341" i="26"/>
  <c r="H1341" i="26"/>
  <c r="G1341" i="26"/>
  <c r="F1341" i="26"/>
  <c r="M1341" i="26" s="1"/>
  <c r="N1341" i="26" s="1"/>
  <c r="E1341" i="26"/>
  <c r="K1341" i="26" s="1"/>
  <c r="D1341" i="26"/>
  <c r="C1341" i="26"/>
  <c r="B1341" i="26"/>
  <c r="A1341" i="26"/>
  <c r="N1340" i="26"/>
  <c r="M1340" i="26"/>
  <c r="L1340" i="26"/>
  <c r="I1340" i="26"/>
  <c r="H1340" i="26"/>
  <c r="O1340" i="26" s="1"/>
  <c r="G1340" i="26"/>
  <c r="F1340" i="26"/>
  <c r="E1340" i="26"/>
  <c r="K1340" i="26" s="1"/>
  <c r="D1340" i="26"/>
  <c r="C1340" i="26"/>
  <c r="B1340" i="26"/>
  <c r="A1340" i="26"/>
  <c r="O1339" i="26"/>
  <c r="L1339" i="26"/>
  <c r="I1339" i="26"/>
  <c r="H1339" i="26"/>
  <c r="G1339" i="26"/>
  <c r="F1339" i="26"/>
  <c r="M1339" i="26" s="1"/>
  <c r="N1339" i="26" s="1"/>
  <c r="E1339" i="26"/>
  <c r="K1339" i="26" s="1"/>
  <c r="D1339" i="26"/>
  <c r="C1339" i="26"/>
  <c r="B1339" i="26"/>
  <c r="A1339" i="26"/>
  <c r="N1338" i="26"/>
  <c r="M1338" i="26"/>
  <c r="L1338" i="26"/>
  <c r="I1338" i="26"/>
  <c r="H1338" i="26"/>
  <c r="O1338" i="26" s="1"/>
  <c r="G1338" i="26"/>
  <c r="F1338" i="26"/>
  <c r="E1338" i="26"/>
  <c r="K1338" i="26" s="1"/>
  <c r="D1338" i="26"/>
  <c r="C1338" i="26"/>
  <c r="B1338" i="26"/>
  <c r="A1338" i="26"/>
  <c r="O1337" i="26"/>
  <c r="L1337" i="26"/>
  <c r="I1337" i="26"/>
  <c r="H1337" i="26"/>
  <c r="G1337" i="26"/>
  <c r="F1337" i="26"/>
  <c r="M1337" i="26" s="1"/>
  <c r="N1337" i="26" s="1"/>
  <c r="E1337" i="26"/>
  <c r="K1337" i="26" s="1"/>
  <c r="D1337" i="26"/>
  <c r="C1337" i="26"/>
  <c r="B1337" i="26"/>
  <c r="A1337" i="26"/>
  <c r="N1336" i="26"/>
  <c r="M1336" i="26"/>
  <c r="L1336" i="26"/>
  <c r="I1336" i="26"/>
  <c r="H1336" i="26"/>
  <c r="O1336" i="26" s="1"/>
  <c r="G1336" i="26"/>
  <c r="F1336" i="26"/>
  <c r="E1336" i="26"/>
  <c r="K1336" i="26" s="1"/>
  <c r="D1336" i="26"/>
  <c r="C1336" i="26"/>
  <c r="B1336" i="26"/>
  <c r="A1336" i="26"/>
  <c r="O1335" i="26"/>
  <c r="L1335" i="26"/>
  <c r="I1335" i="26"/>
  <c r="H1335" i="26"/>
  <c r="G1335" i="26"/>
  <c r="F1335" i="26"/>
  <c r="M1335" i="26" s="1"/>
  <c r="N1335" i="26" s="1"/>
  <c r="E1335" i="26"/>
  <c r="K1335" i="26" s="1"/>
  <c r="D1335" i="26"/>
  <c r="C1335" i="26"/>
  <c r="B1335" i="26"/>
  <c r="A1335" i="26"/>
  <c r="N1334" i="26"/>
  <c r="M1334" i="26"/>
  <c r="L1334" i="26"/>
  <c r="I1334" i="26"/>
  <c r="H1334" i="26"/>
  <c r="O1334" i="26" s="1"/>
  <c r="G1334" i="26"/>
  <c r="F1334" i="26"/>
  <c r="E1334" i="26"/>
  <c r="K1334" i="26" s="1"/>
  <c r="D1334" i="26"/>
  <c r="C1334" i="26"/>
  <c r="B1334" i="26"/>
  <c r="A1334" i="26"/>
  <c r="O1333" i="26"/>
  <c r="L1333" i="26"/>
  <c r="I1333" i="26"/>
  <c r="H1333" i="26"/>
  <c r="G1333" i="26"/>
  <c r="F1333" i="26"/>
  <c r="M1333" i="26" s="1"/>
  <c r="N1333" i="26" s="1"/>
  <c r="E1333" i="26"/>
  <c r="K1333" i="26" s="1"/>
  <c r="D1333" i="26"/>
  <c r="C1333" i="26"/>
  <c r="B1333" i="26"/>
  <c r="A1333" i="26"/>
  <c r="N1332" i="26"/>
  <c r="M1332" i="26"/>
  <c r="L1332" i="26"/>
  <c r="I1332" i="26"/>
  <c r="H1332" i="26"/>
  <c r="O1332" i="26" s="1"/>
  <c r="G1332" i="26"/>
  <c r="F1332" i="26"/>
  <c r="E1332" i="26"/>
  <c r="K1332" i="26" s="1"/>
  <c r="D1332" i="26"/>
  <c r="C1332" i="26"/>
  <c r="B1332" i="26"/>
  <c r="A1332" i="26"/>
  <c r="O1331" i="26"/>
  <c r="L1331" i="26"/>
  <c r="I1331" i="26"/>
  <c r="H1331" i="26"/>
  <c r="G1331" i="26"/>
  <c r="F1331" i="26"/>
  <c r="M1331" i="26" s="1"/>
  <c r="N1331" i="26" s="1"/>
  <c r="E1331" i="26"/>
  <c r="K1331" i="26" s="1"/>
  <c r="D1331" i="26"/>
  <c r="C1331" i="26"/>
  <c r="B1331" i="26"/>
  <c r="A1331" i="26"/>
  <c r="N1330" i="26"/>
  <c r="M1330" i="26"/>
  <c r="L1330" i="26"/>
  <c r="I1330" i="26"/>
  <c r="H1330" i="26"/>
  <c r="O1330" i="26" s="1"/>
  <c r="G1330" i="26"/>
  <c r="F1330" i="26"/>
  <c r="E1330" i="26"/>
  <c r="K1330" i="26" s="1"/>
  <c r="D1330" i="26"/>
  <c r="C1330" i="26"/>
  <c r="B1330" i="26"/>
  <c r="A1330" i="26"/>
  <c r="O1329" i="26"/>
  <c r="L1329" i="26"/>
  <c r="I1329" i="26"/>
  <c r="H1329" i="26"/>
  <c r="G1329" i="26"/>
  <c r="F1329" i="26"/>
  <c r="M1329" i="26" s="1"/>
  <c r="N1329" i="26" s="1"/>
  <c r="E1329" i="26"/>
  <c r="K1329" i="26" s="1"/>
  <c r="D1329" i="26"/>
  <c r="C1329" i="26"/>
  <c r="B1329" i="26"/>
  <c r="A1329" i="26"/>
  <c r="N1328" i="26"/>
  <c r="M1328" i="26"/>
  <c r="L1328" i="26"/>
  <c r="I1328" i="26"/>
  <c r="H1328" i="26"/>
  <c r="O1328" i="26" s="1"/>
  <c r="G1328" i="26"/>
  <c r="F1328" i="26"/>
  <c r="E1328" i="26"/>
  <c r="K1328" i="26" s="1"/>
  <c r="D1328" i="26"/>
  <c r="C1328" i="26"/>
  <c r="B1328" i="26"/>
  <c r="A1328" i="26"/>
  <c r="O1327" i="26"/>
  <c r="L1327" i="26"/>
  <c r="I1327" i="26"/>
  <c r="H1327" i="26"/>
  <c r="G1327" i="26"/>
  <c r="F1327" i="26"/>
  <c r="M1327" i="26" s="1"/>
  <c r="N1327" i="26" s="1"/>
  <c r="E1327" i="26"/>
  <c r="K1327" i="26" s="1"/>
  <c r="D1327" i="26"/>
  <c r="C1327" i="26"/>
  <c r="B1327" i="26"/>
  <c r="A1327" i="26"/>
  <c r="N1326" i="26"/>
  <c r="M1326" i="26"/>
  <c r="L1326" i="26"/>
  <c r="I1326" i="26"/>
  <c r="H1326" i="26"/>
  <c r="O1326" i="26" s="1"/>
  <c r="G1326" i="26"/>
  <c r="F1326" i="26"/>
  <c r="E1326" i="26"/>
  <c r="K1326" i="26" s="1"/>
  <c r="D1326" i="26"/>
  <c r="C1326" i="26"/>
  <c r="B1326" i="26"/>
  <c r="A1326" i="26"/>
  <c r="O1325" i="26"/>
  <c r="L1325" i="26"/>
  <c r="I1325" i="26"/>
  <c r="H1325" i="26"/>
  <c r="G1325" i="26"/>
  <c r="F1325" i="26"/>
  <c r="M1325" i="26" s="1"/>
  <c r="N1325" i="26" s="1"/>
  <c r="E1325" i="26"/>
  <c r="K1325" i="26" s="1"/>
  <c r="D1325" i="26"/>
  <c r="C1325" i="26"/>
  <c r="B1325" i="26"/>
  <c r="A1325" i="26"/>
  <c r="N1324" i="26"/>
  <c r="M1324" i="26"/>
  <c r="L1324" i="26"/>
  <c r="I1324" i="26"/>
  <c r="H1324" i="26"/>
  <c r="O1324" i="26" s="1"/>
  <c r="G1324" i="26"/>
  <c r="F1324" i="26"/>
  <c r="E1324" i="26"/>
  <c r="K1324" i="26" s="1"/>
  <c r="D1324" i="26"/>
  <c r="C1324" i="26"/>
  <c r="B1324" i="26"/>
  <c r="A1324" i="26"/>
  <c r="O1323" i="26"/>
  <c r="L1323" i="26"/>
  <c r="I1323" i="26"/>
  <c r="H1323" i="26"/>
  <c r="G1323" i="26"/>
  <c r="F1323" i="26"/>
  <c r="M1323" i="26" s="1"/>
  <c r="N1323" i="26" s="1"/>
  <c r="E1323" i="26"/>
  <c r="K1323" i="26" s="1"/>
  <c r="D1323" i="26"/>
  <c r="C1323" i="26"/>
  <c r="B1323" i="26"/>
  <c r="A1323" i="26"/>
  <c r="N1322" i="26"/>
  <c r="M1322" i="26"/>
  <c r="L1322" i="26"/>
  <c r="I1322" i="26"/>
  <c r="H1322" i="26"/>
  <c r="O1322" i="26" s="1"/>
  <c r="G1322" i="26"/>
  <c r="F1322" i="26"/>
  <c r="E1322" i="26"/>
  <c r="K1322" i="26" s="1"/>
  <c r="D1322" i="26"/>
  <c r="C1322" i="26"/>
  <c r="B1322" i="26"/>
  <c r="A1322" i="26"/>
  <c r="O1321" i="26"/>
  <c r="L1321" i="26"/>
  <c r="I1321" i="26"/>
  <c r="H1321" i="26"/>
  <c r="G1321" i="26"/>
  <c r="F1321" i="26"/>
  <c r="M1321" i="26" s="1"/>
  <c r="N1321" i="26" s="1"/>
  <c r="E1321" i="26"/>
  <c r="K1321" i="26" s="1"/>
  <c r="D1321" i="26"/>
  <c r="C1321" i="26"/>
  <c r="B1321" i="26"/>
  <c r="A1321" i="26"/>
  <c r="N1320" i="26"/>
  <c r="M1320" i="26"/>
  <c r="L1320" i="26"/>
  <c r="I1320" i="26"/>
  <c r="H1320" i="26"/>
  <c r="O1320" i="26" s="1"/>
  <c r="G1320" i="26"/>
  <c r="F1320" i="26"/>
  <c r="E1320" i="26"/>
  <c r="K1320" i="26" s="1"/>
  <c r="D1320" i="26"/>
  <c r="C1320" i="26"/>
  <c r="B1320" i="26"/>
  <c r="A1320" i="26"/>
  <c r="O1319" i="26"/>
  <c r="L1319" i="26"/>
  <c r="I1319" i="26"/>
  <c r="H1319" i="26"/>
  <c r="G1319" i="26"/>
  <c r="F1319" i="26"/>
  <c r="M1319" i="26" s="1"/>
  <c r="N1319" i="26" s="1"/>
  <c r="E1319" i="26"/>
  <c r="K1319" i="26" s="1"/>
  <c r="D1319" i="26"/>
  <c r="C1319" i="26"/>
  <c r="B1319" i="26"/>
  <c r="A1319" i="26"/>
  <c r="N1318" i="26"/>
  <c r="M1318" i="26"/>
  <c r="L1318" i="26"/>
  <c r="I1318" i="26"/>
  <c r="H1318" i="26"/>
  <c r="O1318" i="26" s="1"/>
  <c r="G1318" i="26"/>
  <c r="F1318" i="26"/>
  <c r="E1318" i="26"/>
  <c r="K1318" i="26" s="1"/>
  <c r="D1318" i="26"/>
  <c r="C1318" i="26"/>
  <c r="B1318" i="26"/>
  <c r="A1318" i="26"/>
  <c r="O1317" i="26"/>
  <c r="L1317" i="26"/>
  <c r="I1317" i="26"/>
  <c r="H1317" i="26"/>
  <c r="G1317" i="26"/>
  <c r="F1317" i="26"/>
  <c r="M1317" i="26" s="1"/>
  <c r="N1317" i="26" s="1"/>
  <c r="E1317" i="26"/>
  <c r="K1317" i="26" s="1"/>
  <c r="D1317" i="26"/>
  <c r="C1317" i="26"/>
  <c r="B1317" i="26"/>
  <c r="A1317" i="26"/>
  <c r="N1316" i="26"/>
  <c r="M1316" i="26"/>
  <c r="L1316" i="26"/>
  <c r="I1316" i="26"/>
  <c r="H1316" i="26"/>
  <c r="O1316" i="26" s="1"/>
  <c r="G1316" i="26"/>
  <c r="F1316" i="26"/>
  <c r="E1316" i="26"/>
  <c r="K1316" i="26" s="1"/>
  <c r="D1316" i="26"/>
  <c r="C1316" i="26"/>
  <c r="B1316" i="26"/>
  <c r="A1316" i="26"/>
  <c r="O1315" i="26"/>
  <c r="L1315" i="26"/>
  <c r="I1315" i="26"/>
  <c r="H1315" i="26"/>
  <c r="G1315" i="26"/>
  <c r="F1315" i="26"/>
  <c r="M1315" i="26" s="1"/>
  <c r="N1315" i="26" s="1"/>
  <c r="E1315" i="26"/>
  <c r="K1315" i="26" s="1"/>
  <c r="D1315" i="26"/>
  <c r="C1315" i="26"/>
  <c r="B1315" i="26"/>
  <c r="A1315" i="26"/>
  <c r="N1314" i="26"/>
  <c r="M1314" i="26"/>
  <c r="L1314" i="26"/>
  <c r="I1314" i="26"/>
  <c r="H1314" i="26"/>
  <c r="O1314" i="26" s="1"/>
  <c r="G1314" i="26"/>
  <c r="F1314" i="26"/>
  <c r="E1314" i="26"/>
  <c r="K1314" i="26" s="1"/>
  <c r="D1314" i="26"/>
  <c r="C1314" i="26"/>
  <c r="B1314" i="26"/>
  <c r="A1314" i="26"/>
  <c r="O1313" i="26"/>
  <c r="L1313" i="26"/>
  <c r="I1313" i="26"/>
  <c r="H1313" i="26"/>
  <c r="G1313" i="26"/>
  <c r="F1313" i="26"/>
  <c r="M1313" i="26" s="1"/>
  <c r="N1313" i="26" s="1"/>
  <c r="E1313" i="26"/>
  <c r="K1313" i="26" s="1"/>
  <c r="D1313" i="26"/>
  <c r="C1313" i="26"/>
  <c r="B1313" i="26"/>
  <c r="A1313" i="26"/>
  <c r="N1312" i="26"/>
  <c r="M1312" i="26"/>
  <c r="L1312" i="26"/>
  <c r="I1312" i="26"/>
  <c r="H1312" i="26"/>
  <c r="O1312" i="26" s="1"/>
  <c r="G1312" i="26"/>
  <c r="F1312" i="26"/>
  <c r="E1312" i="26"/>
  <c r="K1312" i="26" s="1"/>
  <c r="D1312" i="26"/>
  <c r="C1312" i="26"/>
  <c r="B1312" i="26"/>
  <c r="A1312" i="26"/>
  <c r="O1311" i="26"/>
  <c r="L1311" i="26"/>
  <c r="I1311" i="26"/>
  <c r="H1311" i="26"/>
  <c r="G1311" i="26"/>
  <c r="F1311" i="26"/>
  <c r="M1311" i="26" s="1"/>
  <c r="N1311" i="26" s="1"/>
  <c r="E1311" i="26"/>
  <c r="K1311" i="26" s="1"/>
  <c r="D1311" i="26"/>
  <c r="C1311" i="26"/>
  <c r="B1311" i="26"/>
  <c r="A1311" i="26"/>
  <c r="N1310" i="26"/>
  <c r="M1310" i="26"/>
  <c r="L1310" i="26"/>
  <c r="I1310" i="26"/>
  <c r="H1310" i="26"/>
  <c r="O1310" i="26" s="1"/>
  <c r="G1310" i="26"/>
  <c r="F1310" i="26"/>
  <c r="E1310" i="26"/>
  <c r="K1310" i="26" s="1"/>
  <c r="D1310" i="26"/>
  <c r="C1310" i="26"/>
  <c r="B1310" i="26"/>
  <c r="A1310" i="26"/>
  <c r="O1309" i="26"/>
  <c r="L1309" i="26"/>
  <c r="I1309" i="26"/>
  <c r="H1309" i="26"/>
  <c r="G1309" i="26"/>
  <c r="F1309" i="26"/>
  <c r="M1309" i="26" s="1"/>
  <c r="N1309" i="26" s="1"/>
  <c r="E1309" i="26"/>
  <c r="K1309" i="26" s="1"/>
  <c r="D1309" i="26"/>
  <c r="C1309" i="26"/>
  <c r="B1309" i="26"/>
  <c r="A1309" i="26"/>
  <c r="N1308" i="26"/>
  <c r="M1308" i="26"/>
  <c r="L1308" i="26"/>
  <c r="I1308" i="26"/>
  <c r="H1308" i="26"/>
  <c r="O1308" i="26" s="1"/>
  <c r="G1308" i="26"/>
  <c r="F1308" i="26"/>
  <c r="E1308" i="26"/>
  <c r="K1308" i="26" s="1"/>
  <c r="D1308" i="26"/>
  <c r="C1308" i="26"/>
  <c r="B1308" i="26"/>
  <c r="A1308" i="26"/>
  <c r="O1307" i="26"/>
  <c r="L1307" i="26"/>
  <c r="I1307" i="26"/>
  <c r="H1307" i="26"/>
  <c r="G1307" i="26"/>
  <c r="F1307" i="26"/>
  <c r="M1307" i="26" s="1"/>
  <c r="N1307" i="26" s="1"/>
  <c r="E1307" i="26"/>
  <c r="K1307" i="26" s="1"/>
  <c r="D1307" i="26"/>
  <c r="C1307" i="26"/>
  <c r="B1307" i="26"/>
  <c r="A1307" i="26"/>
  <c r="N1306" i="26"/>
  <c r="M1306" i="26"/>
  <c r="L1306" i="26"/>
  <c r="I1306" i="26"/>
  <c r="H1306" i="26"/>
  <c r="O1306" i="26" s="1"/>
  <c r="G1306" i="26"/>
  <c r="F1306" i="26"/>
  <c r="E1306" i="26"/>
  <c r="K1306" i="26" s="1"/>
  <c r="D1306" i="26"/>
  <c r="C1306" i="26"/>
  <c r="B1306" i="26"/>
  <c r="A1306" i="26"/>
  <c r="O1305" i="26"/>
  <c r="L1305" i="26"/>
  <c r="I1305" i="26"/>
  <c r="H1305" i="26"/>
  <c r="G1305" i="26"/>
  <c r="F1305" i="26"/>
  <c r="M1305" i="26" s="1"/>
  <c r="N1305" i="26" s="1"/>
  <c r="E1305" i="26"/>
  <c r="K1305" i="26" s="1"/>
  <c r="D1305" i="26"/>
  <c r="C1305" i="26"/>
  <c r="B1305" i="26"/>
  <c r="A1305" i="26"/>
  <c r="N1304" i="26"/>
  <c r="M1304" i="26"/>
  <c r="L1304" i="26"/>
  <c r="I1304" i="26"/>
  <c r="H1304" i="26"/>
  <c r="O1304" i="26" s="1"/>
  <c r="G1304" i="26"/>
  <c r="F1304" i="26"/>
  <c r="E1304" i="26"/>
  <c r="K1304" i="26" s="1"/>
  <c r="D1304" i="26"/>
  <c r="C1304" i="26"/>
  <c r="B1304" i="26"/>
  <c r="A1304" i="26"/>
  <c r="O1303" i="26"/>
  <c r="N1303" i="26"/>
  <c r="I1303" i="26"/>
  <c r="H1303" i="26"/>
  <c r="G1303" i="26"/>
  <c r="F1303" i="26"/>
  <c r="M1303" i="26" s="1"/>
  <c r="E1303" i="26"/>
  <c r="K1303" i="26" s="1"/>
  <c r="L1303" i="26" s="1"/>
  <c r="D1303" i="26"/>
  <c r="C1303" i="26"/>
  <c r="B1303" i="26"/>
  <c r="A1303" i="26"/>
  <c r="M1302" i="26"/>
  <c r="N1302" i="26" s="1"/>
  <c r="L1302" i="26"/>
  <c r="I1302" i="26"/>
  <c r="H1302" i="26"/>
  <c r="O1302" i="26" s="1"/>
  <c r="G1302" i="26"/>
  <c r="F1302" i="26"/>
  <c r="E1302" i="26"/>
  <c r="K1302" i="26" s="1"/>
  <c r="D1302" i="26"/>
  <c r="C1302" i="26"/>
  <c r="B1302" i="26"/>
  <c r="A1302" i="26"/>
  <c r="O1301" i="26"/>
  <c r="N1301" i="26"/>
  <c r="I1301" i="26"/>
  <c r="H1301" i="26"/>
  <c r="F1301" i="26"/>
  <c r="M1301" i="26" s="1"/>
  <c r="E1301" i="26"/>
  <c r="G1301" i="26" s="1"/>
  <c r="D1301" i="26"/>
  <c r="C1301" i="26"/>
  <c r="B1301" i="26"/>
  <c r="A1301" i="26"/>
  <c r="N1300" i="26"/>
  <c r="M1300" i="26"/>
  <c r="I1300" i="26"/>
  <c r="H1300" i="26"/>
  <c r="O1300" i="26" s="1"/>
  <c r="F1300" i="26"/>
  <c r="E1300" i="26"/>
  <c r="K1300" i="26" s="1"/>
  <c r="L1300" i="26" s="1"/>
  <c r="D1300" i="26"/>
  <c r="C1300" i="26"/>
  <c r="B1300" i="26"/>
  <c r="A1300" i="26"/>
  <c r="O1299" i="26"/>
  <c r="I1299" i="26"/>
  <c r="H1299" i="26"/>
  <c r="F1299" i="26"/>
  <c r="M1299" i="26" s="1"/>
  <c r="N1299" i="26" s="1"/>
  <c r="E1299" i="26"/>
  <c r="D1299" i="26"/>
  <c r="C1299" i="26"/>
  <c r="B1299" i="26"/>
  <c r="A1299" i="26"/>
  <c r="M1298" i="26"/>
  <c r="N1298" i="26" s="1"/>
  <c r="I1298" i="26"/>
  <c r="H1298" i="26"/>
  <c r="O1298" i="26" s="1"/>
  <c r="F1298" i="26"/>
  <c r="E1298" i="26"/>
  <c r="D1298" i="26"/>
  <c r="C1298" i="26"/>
  <c r="B1298" i="26"/>
  <c r="A1298" i="26"/>
  <c r="M1297" i="26"/>
  <c r="N1297" i="26" s="1"/>
  <c r="I1297" i="26"/>
  <c r="H1297" i="26"/>
  <c r="O1297" i="26" s="1"/>
  <c r="G1297" i="26"/>
  <c r="F1297" i="26"/>
  <c r="E1297" i="26"/>
  <c r="K1297" i="26" s="1"/>
  <c r="L1297" i="26" s="1"/>
  <c r="D1297" i="26"/>
  <c r="C1297" i="26"/>
  <c r="B1297" i="26"/>
  <c r="A1297" i="26"/>
  <c r="O1296" i="26"/>
  <c r="N1296" i="26"/>
  <c r="I1296" i="26"/>
  <c r="H1296" i="26"/>
  <c r="F1296" i="26"/>
  <c r="M1296" i="26" s="1"/>
  <c r="E1296" i="26"/>
  <c r="D1296" i="26"/>
  <c r="C1296" i="26"/>
  <c r="B1296" i="26"/>
  <c r="A1296" i="26"/>
  <c r="M1295" i="26"/>
  <c r="N1295" i="26" s="1"/>
  <c r="L1295" i="26"/>
  <c r="I1295" i="26"/>
  <c r="H1295" i="26"/>
  <c r="O1295" i="26" s="1"/>
  <c r="G1295" i="26"/>
  <c r="F1295" i="26"/>
  <c r="E1295" i="26"/>
  <c r="K1295" i="26" s="1"/>
  <c r="D1295" i="26"/>
  <c r="C1295" i="26"/>
  <c r="B1295" i="26"/>
  <c r="A1295" i="26"/>
  <c r="O1294" i="26"/>
  <c r="I1294" i="26"/>
  <c r="H1294" i="26"/>
  <c r="F1294" i="26"/>
  <c r="M1294" i="26" s="1"/>
  <c r="N1294" i="26" s="1"/>
  <c r="E1294" i="26"/>
  <c r="D1294" i="26"/>
  <c r="C1294" i="26"/>
  <c r="B1294" i="26"/>
  <c r="A1294" i="26"/>
  <c r="M1293" i="26"/>
  <c r="N1293" i="26" s="1"/>
  <c r="I1293" i="26"/>
  <c r="H1293" i="26"/>
  <c r="O1293" i="26" s="1"/>
  <c r="G1293" i="26"/>
  <c r="F1293" i="26"/>
  <c r="E1293" i="26"/>
  <c r="K1293" i="26" s="1"/>
  <c r="L1293" i="26" s="1"/>
  <c r="D1293" i="26"/>
  <c r="C1293" i="26"/>
  <c r="B1293" i="26"/>
  <c r="A1293" i="26"/>
  <c r="O1292" i="26"/>
  <c r="N1292" i="26"/>
  <c r="I1292" i="26"/>
  <c r="H1292" i="26"/>
  <c r="F1292" i="26"/>
  <c r="M1292" i="26" s="1"/>
  <c r="E1292" i="26"/>
  <c r="D1292" i="26"/>
  <c r="C1292" i="26"/>
  <c r="B1292" i="26"/>
  <c r="A1292" i="26"/>
  <c r="M1291" i="26"/>
  <c r="N1291" i="26" s="1"/>
  <c r="L1291" i="26"/>
  <c r="I1291" i="26"/>
  <c r="H1291" i="26"/>
  <c r="O1291" i="26" s="1"/>
  <c r="G1291" i="26"/>
  <c r="F1291" i="26"/>
  <c r="E1291" i="26"/>
  <c r="K1291" i="26" s="1"/>
  <c r="D1291" i="26"/>
  <c r="C1291" i="26"/>
  <c r="B1291" i="26"/>
  <c r="A1291" i="26"/>
  <c r="O1290" i="26"/>
  <c r="I1290" i="26"/>
  <c r="H1290" i="26"/>
  <c r="F1290" i="26"/>
  <c r="M1290" i="26" s="1"/>
  <c r="N1290" i="26" s="1"/>
  <c r="E1290" i="26"/>
  <c r="D1290" i="26"/>
  <c r="C1290" i="26"/>
  <c r="B1290" i="26"/>
  <c r="A1290" i="26"/>
  <c r="M1289" i="26"/>
  <c r="N1289" i="26" s="1"/>
  <c r="I1289" i="26"/>
  <c r="H1289" i="26"/>
  <c r="O1289" i="26" s="1"/>
  <c r="G1289" i="26"/>
  <c r="F1289" i="26"/>
  <c r="E1289" i="26"/>
  <c r="K1289" i="26" s="1"/>
  <c r="L1289" i="26" s="1"/>
  <c r="D1289" i="26"/>
  <c r="C1289" i="26"/>
  <c r="B1289" i="26"/>
  <c r="A1289" i="26"/>
  <c r="O1288" i="26"/>
  <c r="N1288" i="26"/>
  <c r="I1288" i="26"/>
  <c r="H1288" i="26"/>
  <c r="F1288" i="26"/>
  <c r="M1288" i="26" s="1"/>
  <c r="E1288" i="26"/>
  <c r="D1288" i="26"/>
  <c r="C1288" i="26"/>
  <c r="B1288" i="26"/>
  <c r="A1288" i="26"/>
  <c r="M1287" i="26"/>
  <c r="N1287" i="26" s="1"/>
  <c r="L1287" i="26"/>
  <c r="I1287" i="26"/>
  <c r="H1287" i="26"/>
  <c r="O1287" i="26" s="1"/>
  <c r="G1287" i="26"/>
  <c r="F1287" i="26"/>
  <c r="E1287" i="26"/>
  <c r="K1287" i="26" s="1"/>
  <c r="D1287" i="26"/>
  <c r="C1287" i="26"/>
  <c r="B1287" i="26"/>
  <c r="A1287" i="26"/>
  <c r="O1286" i="26"/>
  <c r="I1286" i="26"/>
  <c r="H1286" i="26"/>
  <c r="F1286" i="26"/>
  <c r="M1286" i="26" s="1"/>
  <c r="N1286" i="26" s="1"/>
  <c r="E1286" i="26"/>
  <c r="D1286" i="26"/>
  <c r="C1286" i="26"/>
  <c r="B1286" i="26"/>
  <c r="A1286" i="26"/>
  <c r="M1285" i="26"/>
  <c r="N1285" i="26" s="1"/>
  <c r="I1285" i="26"/>
  <c r="H1285" i="26"/>
  <c r="O1285" i="26" s="1"/>
  <c r="G1285" i="26"/>
  <c r="F1285" i="26"/>
  <c r="E1285" i="26"/>
  <c r="K1285" i="26" s="1"/>
  <c r="L1285" i="26" s="1"/>
  <c r="D1285" i="26"/>
  <c r="C1285" i="26"/>
  <c r="B1285" i="26"/>
  <c r="A1285" i="26"/>
  <c r="O1284" i="26"/>
  <c r="N1284" i="26"/>
  <c r="I1284" i="26"/>
  <c r="H1284" i="26"/>
  <c r="F1284" i="26"/>
  <c r="M1284" i="26" s="1"/>
  <c r="E1284" i="26"/>
  <c r="D1284" i="26"/>
  <c r="C1284" i="26"/>
  <c r="B1284" i="26"/>
  <c r="A1284" i="26"/>
  <c r="M1283" i="26"/>
  <c r="N1283" i="26" s="1"/>
  <c r="L1283" i="26"/>
  <c r="I1283" i="26"/>
  <c r="H1283" i="26"/>
  <c r="O1283" i="26" s="1"/>
  <c r="G1283" i="26"/>
  <c r="F1283" i="26"/>
  <c r="E1283" i="26"/>
  <c r="K1283" i="26" s="1"/>
  <c r="D1283" i="26"/>
  <c r="C1283" i="26"/>
  <c r="B1283" i="26"/>
  <c r="A1283" i="26"/>
  <c r="O1282" i="26"/>
  <c r="I1282" i="26"/>
  <c r="H1282" i="26"/>
  <c r="F1282" i="26"/>
  <c r="M1282" i="26" s="1"/>
  <c r="N1282" i="26" s="1"/>
  <c r="E1282" i="26"/>
  <c r="D1282" i="26"/>
  <c r="C1282" i="26"/>
  <c r="B1282" i="26"/>
  <c r="A1282" i="26"/>
  <c r="M1281" i="26"/>
  <c r="N1281" i="26" s="1"/>
  <c r="I1281" i="26"/>
  <c r="H1281" i="26"/>
  <c r="O1281" i="26" s="1"/>
  <c r="G1281" i="26"/>
  <c r="F1281" i="26"/>
  <c r="E1281" i="26"/>
  <c r="K1281" i="26" s="1"/>
  <c r="L1281" i="26" s="1"/>
  <c r="D1281" i="26"/>
  <c r="C1281" i="26"/>
  <c r="B1281" i="26"/>
  <c r="A1281" i="26"/>
  <c r="O1280" i="26"/>
  <c r="I1280" i="26"/>
  <c r="H1280" i="26"/>
  <c r="F1280" i="26"/>
  <c r="M1280" i="26" s="1"/>
  <c r="N1280" i="26" s="1"/>
  <c r="E1280" i="26"/>
  <c r="D1280" i="26"/>
  <c r="C1280" i="26"/>
  <c r="B1280" i="26"/>
  <c r="A1280" i="26"/>
  <c r="M1279" i="26"/>
  <c r="N1279" i="26" s="1"/>
  <c r="I1279" i="26"/>
  <c r="H1279" i="26"/>
  <c r="O1279" i="26" s="1"/>
  <c r="G1279" i="26"/>
  <c r="F1279" i="26"/>
  <c r="E1279" i="26"/>
  <c r="K1279" i="26" s="1"/>
  <c r="L1279" i="26" s="1"/>
  <c r="D1279" i="26"/>
  <c r="C1279" i="26"/>
  <c r="B1279" i="26"/>
  <c r="A1279" i="26"/>
  <c r="O1278" i="26"/>
  <c r="N1278" i="26"/>
  <c r="I1278" i="26"/>
  <c r="H1278" i="26"/>
  <c r="F1278" i="26"/>
  <c r="M1278" i="26" s="1"/>
  <c r="E1278" i="26"/>
  <c r="D1278" i="26"/>
  <c r="C1278" i="26"/>
  <c r="B1278" i="26"/>
  <c r="A1278" i="26"/>
  <c r="M1277" i="26"/>
  <c r="N1277" i="26" s="1"/>
  <c r="I1277" i="26"/>
  <c r="H1277" i="26"/>
  <c r="O1277" i="26" s="1"/>
  <c r="G1277" i="26"/>
  <c r="F1277" i="26"/>
  <c r="E1277" i="26"/>
  <c r="K1277" i="26" s="1"/>
  <c r="L1277" i="26" s="1"/>
  <c r="D1277" i="26"/>
  <c r="C1277" i="26"/>
  <c r="B1277" i="26"/>
  <c r="A1277" i="26"/>
  <c r="O1276" i="26"/>
  <c r="I1276" i="26"/>
  <c r="H1276" i="26"/>
  <c r="F1276" i="26"/>
  <c r="M1276" i="26" s="1"/>
  <c r="N1276" i="26" s="1"/>
  <c r="E1276" i="26"/>
  <c r="D1276" i="26"/>
  <c r="C1276" i="26"/>
  <c r="B1276" i="26"/>
  <c r="A1276" i="26"/>
  <c r="M1275" i="26"/>
  <c r="N1275" i="26" s="1"/>
  <c r="I1275" i="26"/>
  <c r="H1275" i="26"/>
  <c r="O1275" i="26" s="1"/>
  <c r="G1275" i="26"/>
  <c r="F1275" i="26"/>
  <c r="E1275" i="26"/>
  <c r="K1275" i="26" s="1"/>
  <c r="L1275" i="26" s="1"/>
  <c r="D1275" i="26"/>
  <c r="C1275" i="26"/>
  <c r="B1275" i="26"/>
  <c r="A1275" i="26"/>
  <c r="O1274" i="26"/>
  <c r="N1274" i="26"/>
  <c r="I1274" i="26"/>
  <c r="H1274" i="26"/>
  <c r="F1274" i="26"/>
  <c r="M1274" i="26" s="1"/>
  <c r="E1274" i="26"/>
  <c r="D1274" i="26"/>
  <c r="C1274" i="26"/>
  <c r="B1274" i="26"/>
  <c r="A1274" i="26"/>
  <c r="M1273" i="26"/>
  <c r="N1273" i="26" s="1"/>
  <c r="I1273" i="26"/>
  <c r="H1273" i="26"/>
  <c r="O1273" i="26" s="1"/>
  <c r="G1273" i="26"/>
  <c r="F1273" i="26"/>
  <c r="E1273" i="26"/>
  <c r="K1273" i="26" s="1"/>
  <c r="L1273" i="26" s="1"/>
  <c r="D1273" i="26"/>
  <c r="C1273" i="26"/>
  <c r="B1273" i="26"/>
  <c r="A1273" i="26"/>
  <c r="O1272" i="26"/>
  <c r="I1272" i="26"/>
  <c r="H1272" i="26"/>
  <c r="F1272" i="26"/>
  <c r="M1272" i="26" s="1"/>
  <c r="N1272" i="26" s="1"/>
  <c r="E1272" i="26"/>
  <c r="D1272" i="26"/>
  <c r="C1272" i="26"/>
  <c r="B1272" i="26"/>
  <c r="A1272" i="26"/>
  <c r="M1271" i="26"/>
  <c r="N1271" i="26" s="1"/>
  <c r="I1271" i="26"/>
  <c r="H1271" i="26"/>
  <c r="O1271" i="26" s="1"/>
  <c r="G1271" i="26"/>
  <c r="F1271" i="26"/>
  <c r="E1271" i="26"/>
  <c r="K1271" i="26" s="1"/>
  <c r="L1271" i="26" s="1"/>
  <c r="D1271" i="26"/>
  <c r="C1271" i="26"/>
  <c r="B1271" i="26"/>
  <c r="A1271" i="26"/>
  <c r="O1270" i="26"/>
  <c r="I1270" i="26"/>
  <c r="H1270" i="26"/>
  <c r="F1270" i="26"/>
  <c r="M1270" i="26" s="1"/>
  <c r="N1270" i="26" s="1"/>
  <c r="E1270" i="26"/>
  <c r="D1270" i="26"/>
  <c r="C1270" i="26"/>
  <c r="B1270" i="26"/>
  <c r="A1270" i="26"/>
  <c r="M1269" i="26"/>
  <c r="N1269" i="26" s="1"/>
  <c r="I1269" i="26"/>
  <c r="H1269" i="26"/>
  <c r="O1269" i="26" s="1"/>
  <c r="G1269" i="26"/>
  <c r="F1269" i="26"/>
  <c r="E1269" i="26"/>
  <c r="K1269" i="26" s="1"/>
  <c r="L1269" i="26" s="1"/>
  <c r="D1269" i="26"/>
  <c r="C1269" i="26"/>
  <c r="B1269" i="26"/>
  <c r="A1269" i="26"/>
  <c r="O1268" i="26"/>
  <c r="I1268" i="26"/>
  <c r="H1268" i="26"/>
  <c r="F1268" i="26"/>
  <c r="M1268" i="26" s="1"/>
  <c r="N1268" i="26" s="1"/>
  <c r="E1268" i="26"/>
  <c r="D1268" i="26"/>
  <c r="C1268" i="26"/>
  <c r="B1268" i="26"/>
  <c r="A1268" i="26"/>
  <c r="N1267" i="26"/>
  <c r="M1267" i="26"/>
  <c r="L1267" i="26"/>
  <c r="I1267" i="26"/>
  <c r="H1267" i="26"/>
  <c r="O1267" i="26" s="1"/>
  <c r="G1267" i="26"/>
  <c r="F1267" i="26"/>
  <c r="E1267" i="26"/>
  <c r="K1267" i="26" s="1"/>
  <c r="D1267" i="26"/>
  <c r="C1267" i="26"/>
  <c r="B1267" i="26"/>
  <c r="A1267" i="26"/>
  <c r="O1266" i="26"/>
  <c r="N1266" i="26"/>
  <c r="I1266" i="26"/>
  <c r="H1266" i="26"/>
  <c r="F1266" i="26"/>
  <c r="M1266" i="26" s="1"/>
  <c r="E1266" i="26"/>
  <c r="D1266" i="26"/>
  <c r="C1266" i="26"/>
  <c r="B1266" i="26"/>
  <c r="A1266" i="26"/>
  <c r="M1265" i="26"/>
  <c r="N1265" i="26" s="1"/>
  <c r="I1265" i="26"/>
  <c r="H1265" i="26"/>
  <c r="O1265" i="26" s="1"/>
  <c r="F1265" i="26"/>
  <c r="E1265" i="26"/>
  <c r="D1265" i="26"/>
  <c r="C1265" i="26"/>
  <c r="B1265" i="26"/>
  <c r="A1265" i="26"/>
  <c r="O1264" i="26"/>
  <c r="K1264" i="26"/>
  <c r="L1264" i="26" s="1"/>
  <c r="I1264" i="26"/>
  <c r="H1264" i="26"/>
  <c r="F1264" i="26"/>
  <c r="M1264" i="26" s="1"/>
  <c r="N1264" i="26" s="1"/>
  <c r="E1264" i="26"/>
  <c r="G1264" i="26" s="1"/>
  <c r="D1264" i="26"/>
  <c r="C1264" i="26"/>
  <c r="B1264" i="26"/>
  <c r="A1264" i="26"/>
  <c r="N1263" i="26"/>
  <c r="M1263" i="26"/>
  <c r="L1263" i="26"/>
  <c r="I1263" i="26"/>
  <c r="H1263" i="26"/>
  <c r="O1263" i="26" s="1"/>
  <c r="F1263" i="26"/>
  <c r="E1263" i="26"/>
  <c r="K1263" i="26" s="1"/>
  <c r="D1263" i="26"/>
  <c r="C1263" i="26"/>
  <c r="B1263" i="26"/>
  <c r="A1263" i="26"/>
  <c r="O1262" i="26"/>
  <c r="I1262" i="26"/>
  <c r="H1262" i="26"/>
  <c r="G1262" i="26"/>
  <c r="F1262" i="26"/>
  <c r="M1262" i="26" s="1"/>
  <c r="N1262" i="26" s="1"/>
  <c r="E1262" i="26"/>
  <c r="K1262" i="26" s="1"/>
  <c r="L1262" i="26" s="1"/>
  <c r="D1262" i="26"/>
  <c r="C1262" i="26"/>
  <c r="B1262" i="26"/>
  <c r="A1262" i="26"/>
  <c r="M1261" i="26"/>
  <c r="N1261" i="26" s="1"/>
  <c r="I1261" i="26"/>
  <c r="H1261" i="26"/>
  <c r="O1261" i="26" s="1"/>
  <c r="G1261" i="26"/>
  <c r="F1261" i="26"/>
  <c r="E1261" i="26"/>
  <c r="K1261" i="26" s="1"/>
  <c r="L1261" i="26" s="1"/>
  <c r="D1261" i="26"/>
  <c r="C1261" i="26"/>
  <c r="B1261" i="26"/>
  <c r="A1261" i="26"/>
  <c r="O1260" i="26"/>
  <c r="N1260" i="26"/>
  <c r="K1260" i="26"/>
  <c r="L1260" i="26" s="1"/>
  <c r="I1260" i="26"/>
  <c r="H1260" i="26"/>
  <c r="G1260" i="26"/>
  <c r="F1260" i="26"/>
  <c r="M1260" i="26" s="1"/>
  <c r="E1260" i="26"/>
  <c r="D1260" i="26"/>
  <c r="C1260" i="26"/>
  <c r="B1260" i="26"/>
  <c r="A1260" i="26"/>
  <c r="N1259" i="26"/>
  <c r="M1259" i="26"/>
  <c r="L1259" i="26"/>
  <c r="I1259" i="26"/>
  <c r="H1259" i="26"/>
  <c r="O1259" i="26" s="1"/>
  <c r="G1259" i="26"/>
  <c r="F1259" i="26"/>
  <c r="E1259" i="26"/>
  <c r="K1259" i="26" s="1"/>
  <c r="D1259" i="26"/>
  <c r="C1259" i="26"/>
  <c r="B1259" i="26"/>
  <c r="A1259" i="26"/>
  <c r="O1258" i="26"/>
  <c r="N1258" i="26"/>
  <c r="I1258" i="26"/>
  <c r="H1258" i="26"/>
  <c r="F1258" i="26"/>
  <c r="M1258" i="26" s="1"/>
  <c r="E1258" i="26"/>
  <c r="D1258" i="26"/>
  <c r="C1258" i="26"/>
  <c r="B1258" i="26"/>
  <c r="A1258" i="26"/>
  <c r="M1257" i="26"/>
  <c r="N1257" i="26" s="1"/>
  <c r="I1257" i="26"/>
  <c r="H1257" i="26"/>
  <c r="O1257" i="26" s="1"/>
  <c r="F1257" i="26"/>
  <c r="E1257" i="26"/>
  <c r="D1257" i="26"/>
  <c r="C1257" i="26"/>
  <c r="B1257" i="26"/>
  <c r="A1257" i="26"/>
  <c r="O1256" i="26"/>
  <c r="K1256" i="26"/>
  <c r="L1256" i="26" s="1"/>
  <c r="I1256" i="26"/>
  <c r="H1256" i="26"/>
  <c r="F1256" i="26"/>
  <c r="M1256" i="26" s="1"/>
  <c r="N1256" i="26" s="1"/>
  <c r="E1256" i="26"/>
  <c r="G1256" i="26" s="1"/>
  <c r="D1256" i="26"/>
  <c r="C1256" i="26"/>
  <c r="B1256" i="26"/>
  <c r="A1256" i="26"/>
  <c r="N1255" i="26"/>
  <c r="M1255" i="26"/>
  <c r="L1255" i="26"/>
  <c r="I1255" i="26"/>
  <c r="H1255" i="26"/>
  <c r="O1255" i="26" s="1"/>
  <c r="F1255" i="26"/>
  <c r="E1255" i="26"/>
  <c r="K1255" i="26" s="1"/>
  <c r="D1255" i="26"/>
  <c r="C1255" i="26"/>
  <c r="B1255" i="26"/>
  <c r="A1255" i="26"/>
  <c r="O1254" i="26"/>
  <c r="I1254" i="26"/>
  <c r="H1254" i="26"/>
  <c r="G1254" i="26"/>
  <c r="F1254" i="26"/>
  <c r="M1254" i="26" s="1"/>
  <c r="N1254" i="26" s="1"/>
  <c r="E1254" i="26"/>
  <c r="K1254" i="26" s="1"/>
  <c r="L1254" i="26" s="1"/>
  <c r="D1254" i="26"/>
  <c r="C1254" i="26"/>
  <c r="B1254" i="26"/>
  <c r="A1254" i="26"/>
  <c r="M1253" i="26"/>
  <c r="N1253" i="26" s="1"/>
  <c r="K1253" i="26"/>
  <c r="L1253" i="26" s="1"/>
  <c r="I1253" i="26"/>
  <c r="H1253" i="26"/>
  <c r="O1253" i="26" s="1"/>
  <c r="G1253" i="26"/>
  <c r="F1253" i="26"/>
  <c r="E1253" i="26"/>
  <c r="D1253" i="26"/>
  <c r="C1253" i="26"/>
  <c r="B1253" i="26"/>
  <c r="A1253" i="26"/>
  <c r="O1252" i="26"/>
  <c r="K1252" i="26"/>
  <c r="L1252" i="26" s="1"/>
  <c r="I1252" i="26"/>
  <c r="H1252" i="26"/>
  <c r="F1252" i="26"/>
  <c r="M1252" i="26" s="1"/>
  <c r="N1252" i="26" s="1"/>
  <c r="E1252" i="26"/>
  <c r="G1252" i="26" s="1"/>
  <c r="D1252" i="26"/>
  <c r="C1252" i="26"/>
  <c r="B1252" i="26"/>
  <c r="A1252" i="26"/>
  <c r="M1251" i="26"/>
  <c r="N1251" i="26" s="1"/>
  <c r="K1251" i="26"/>
  <c r="L1251" i="26" s="1"/>
  <c r="I1251" i="26"/>
  <c r="H1251" i="26"/>
  <c r="O1251" i="26" s="1"/>
  <c r="G1251" i="26"/>
  <c r="F1251" i="26"/>
  <c r="E1251" i="26"/>
  <c r="D1251" i="26"/>
  <c r="C1251" i="26"/>
  <c r="B1251" i="26"/>
  <c r="A1251" i="26"/>
  <c r="O1250" i="26"/>
  <c r="K1250" i="26"/>
  <c r="L1250" i="26" s="1"/>
  <c r="I1250" i="26"/>
  <c r="H1250" i="26"/>
  <c r="F1250" i="26"/>
  <c r="M1250" i="26" s="1"/>
  <c r="N1250" i="26" s="1"/>
  <c r="E1250" i="26"/>
  <c r="G1250" i="26" s="1"/>
  <c r="D1250" i="26"/>
  <c r="C1250" i="26"/>
  <c r="B1250" i="26"/>
  <c r="A1250" i="26"/>
  <c r="M1249" i="26"/>
  <c r="N1249" i="26" s="1"/>
  <c r="K1249" i="26"/>
  <c r="L1249" i="26" s="1"/>
  <c r="I1249" i="26"/>
  <c r="H1249" i="26"/>
  <c r="O1249" i="26" s="1"/>
  <c r="G1249" i="26"/>
  <c r="F1249" i="26"/>
  <c r="E1249" i="26"/>
  <c r="D1249" i="26"/>
  <c r="C1249" i="26"/>
  <c r="B1249" i="26"/>
  <c r="A1249" i="26"/>
  <c r="O1248" i="26"/>
  <c r="K1248" i="26"/>
  <c r="L1248" i="26" s="1"/>
  <c r="I1248" i="26"/>
  <c r="H1248" i="26"/>
  <c r="F1248" i="26"/>
  <c r="M1248" i="26" s="1"/>
  <c r="N1248" i="26" s="1"/>
  <c r="E1248" i="26"/>
  <c r="G1248" i="26" s="1"/>
  <c r="D1248" i="26"/>
  <c r="C1248" i="26"/>
  <c r="B1248" i="26"/>
  <c r="A1248" i="26"/>
  <c r="M1247" i="26"/>
  <c r="N1247" i="26" s="1"/>
  <c r="K1247" i="26"/>
  <c r="L1247" i="26" s="1"/>
  <c r="I1247" i="26"/>
  <c r="H1247" i="26"/>
  <c r="O1247" i="26" s="1"/>
  <c r="G1247" i="26"/>
  <c r="F1247" i="26"/>
  <c r="E1247" i="26"/>
  <c r="D1247" i="26"/>
  <c r="C1247" i="26"/>
  <c r="B1247" i="26"/>
  <c r="A1247" i="26"/>
  <c r="O1246" i="26"/>
  <c r="K1246" i="26"/>
  <c r="L1246" i="26" s="1"/>
  <c r="I1246" i="26"/>
  <c r="H1246" i="26"/>
  <c r="F1246" i="26"/>
  <c r="M1246" i="26" s="1"/>
  <c r="N1246" i="26" s="1"/>
  <c r="E1246" i="26"/>
  <c r="G1246" i="26" s="1"/>
  <c r="D1246" i="26"/>
  <c r="C1246" i="26"/>
  <c r="B1246" i="26"/>
  <c r="A1246" i="26"/>
  <c r="M1245" i="26"/>
  <c r="N1245" i="26" s="1"/>
  <c r="K1245" i="26"/>
  <c r="L1245" i="26" s="1"/>
  <c r="I1245" i="26"/>
  <c r="H1245" i="26"/>
  <c r="O1245" i="26" s="1"/>
  <c r="G1245" i="26"/>
  <c r="F1245" i="26"/>
  <c r="E1245" i="26"/>
  <c r="D1245" i="26"/>
  <c r="C1245" i="26"/>
  <c r="B1245" i="26"/>
  <c r="A1245" i="26"/>
  <c r="O1244" i="26"/>
  <c r="K1244" i="26"/>
  <c r="L1244" i="26" s="1"/>
  <c r="I1244" i="26"/>
  <c r="H1244" i="26"/>
  <c r="F1244" i="26"/>
  <c r="M1244" i="26" s="1"/>
  <c r="N1244" i="26" s="1"/>
  <c r="E1244" i="26"/>
  <c r="G1244" i="26" s="1"/>
  <c r="D1244" i="26"/>
  <c r="C1244" i="26"/>
  <c r="B1244" i="26"/>
  <c r="A1244" i="26"/>
  <c r="M1243" i="26"/>
  <c r="N1243" i="26" s="1"/>
  <c r="K1243" i="26"/>
  <c r="L1243" i="26" s="1"/>
  <c r="I1243" i="26"/>
  <c r="H1243" i="26"/>
  <c r="O1243" i="26" s="1"/>
  <c r="G1243" i="26"/>
  <c r="F1243" i="26"/>
  <c r="E1243" i="26"/>
  <c r="D1243" i="26"/>
  <c r="C1243" i="26"/>
  <c r="B1243" i="26"/>
  <c r="A1243" i="26"/>
  <c r="O1242" i="26"/>
  <c r="K1242" i="26"/>
  <c r="L1242" i="26" s="1"/>
  <c r="I1242" i="26"/>
  <c r="H1242" i="26"/>
  <c r="F1242" i="26"/>
  <c r="M1242" i="26" s="1"/>
  <c r="N1242" i="26" s="1"/>
  <c r="E1242" i="26"/>
  <c r="G1242" i="26" s="1"/>
  <c r="D1242" i="26"/>
  <c r="C1242" i="26"/>
  <c r="B1242" i="26"/>
  <c r="A1242" i="26"/>
  <c r="M1241" i="26"/>
  <c r="N1241" i="26" s="1"/>
  <c r="K1241" i="26"/>
  <c r="L1241" i="26" s="1"/>
  <c r="I1241" i="26"/>
  <c r="H1241" i="26"/>
  <c r="O1241" i="26" s="1"/>
  <c r="G1241" i="26"/>
  <c r="F1241" i="26"/>
  <c r="E1241" i="26"/>
  <c r="D1241" i="26"/>
  <c r="C1241" i="26"/>
  <c r="B1241" i="26"/>
  <c r="A1241" i="26"/>
  <c r="O1240" i="26"/>
  <c r="K1240" i="26"/>
  <c r="L1240" i="26" s="1"/>
  <c r="I1240" i="26"/>
  <c r="H1240" i="26"/>
  <c r="F1240" i="26"/>
  <c r="M1240" i="26" s="1"/>
  <c r="N1240" i="26" s="1"/>
  <c r="E1240" i="26"/>
  <c r="G1240" i="26" s="1"/>
  <c r="D1240" i="26"/>
  <c r="C1240" i="26"/>
  <c r="B1240" i="26"/>
  <c r="A1240" i="26"/>
  <c r="M1239" i="26"/>
  <c r="N1239" i="26" s="1"/>
  <c r="K1239" i="26"/>
  <c r="L1239" i="26" s="1"/>
  <c r="I1239" i="26"/>
  <c r="H1239" i="26"/>
  <c r="O1239" i="26" s="1"/>
  <c r="G1239" i="26"/>
  <c r="F1239" i="26"/>
  <c r="E1239" i="26"/>
  <c r="D1239" i="26"/>
  <c r="C1239" i="26"/>
  <c r="B1239" i="26"/>
  <c r="A1239" i="26"/>
  <c r="O1238" i="26"/>
  <c r="K1238" i="26"/>
  <c r="L1238" i="26" s="1"/>
  <c r="I1238" i="26"/>
  <c r="H1238" i="26"/>
  <c r="F1238" i="26"/>
  <c r="M1238" i="26" s="1"/>
  <c r="N1238" i="26" s="1"/>
  <c r="E1238" i="26"/>
  <c r="G1238" i="26" s="1"/>
  <c r="D1238" i="26"/>
  <c r="C1238" i="26"/>
  <c r="B1238" i="26"/>
  <c r="A1238" i="26"/>
  <c r="M1237" i="26"/>
  <c r="N1237" i="26" s="1"/>
  <c r="K1237" i="26"/>
  <c r="L1237" i="26" s="1"/>
  <c r="I1237" i="26"/>
  <c r="H1237" i="26"/>
  <c r="O1237" i="26" s="1"/>
  <c r="G1237" i="26"/>
  <c r="F1237" i="26"/>
  <c r="E1237" i="26"/>
  <c r="D1237" i="26"/>
  <c r="C1237" i="26"/>
  <c r="B1237" i="26"/>
  <c r="A1237" i="26"/>
  <c r="O1236" i="26"/>
  <c r="K1236" i="26"/>
  <c r="L1236" i="26" s="1"/>
  <c r="I1236" i="26"/>
  <c r="H1236" i="26"/>
  <c r="F1236" i="26"/>
  <c r="M1236" i="26" s="1"/>
  <c r="N1236" i="26" s="1"/>
  <c r="E1236" i="26"/>
  <c r="G1236" i="26" s="1"/>
  <c r="D1236" i="26"/>
  <c r="C1236" i="26"/>
  <c r="B1236" i="26"/>
  <c r="A1236" i="26"/>
  <c r="M1235" i="26"/>
  <c r="N1235" i="26" s="1"/>
  <c r="K1235" i="26"/>
  <c r="L1235" i="26" s="1"/>
  <c r="I1235" i="26"/>
  <c r="H1235" i="26"/>
  <c r="O1235" i="26" s="1"/>
  <c r="G1235" i="26"/>
  <c r="F1235" i="26"/>
  <c r="E1235" i="26"/>
  <c r="D1235" i="26"/>
  <c r="C1235" i="26"/>
  <c r="B1235" i="26"/>
  <c r="A1235" i="26"/>
  <c r="O1234" i="26"/>
  <c r="K1234" i="26"/>
  <c r="L1234" i="26" s="1"/>
  <c r="I1234" i="26"/>
  <c r="H1234" i="26"/>
  <c r="F1234" i="26"/>
  <c r="M1234" i="26" s="1"/>
  <c r="N1234" i="26" s="1"/>
  <c r="E1234" i="26"/>
  <c r="G1234" i="26" s="1"/>
  <c r="D1234" i="26"/>
  <c r="C1234" i="26"/>
  <c r="B1234" i="26"/>
  <c r="A1234" i="26"/>
  <c r="M1233" i="26"/>
  <c r="N1233" i="26" s="1"/>
  <c r="K1233" i="26"/>
  <c r="L1233" i="26" s="1"/>
  <c r="I1233" i="26"/>
  <c r="H1233" i="26"/>
  <c r="O1233" i="26" s="1"/>
  <c r="G1233" i="26"/>
  <c r="F1233" i="26"/>
  <c r="E1233" i="26"/>
  <c r="D1233" i="26"/>
  <c r="C1233" i="26"/>
  <c r="B1233" i="26"/>
  <c r="A1233" i="26"/>
  <c r="O1232" i="26"/>
  <c r="K1232" i="26"/>
  <c r="L1232" i="26" s="1"/>
  <c r="I1232" i="26"/>
  <c r="H1232" i="26"/>
  <c r="F1232" i="26"/>
  <c r="M1232" i="26" s="1"/>
  <c r="N1232" i="26" s="1"/>
  <c r="E1232" i="26"/>
  <c r="G1232" i="26" s="1"/>
  <c r="D1232" i="26"/>
  <c r="C1232" i="26"/>
  <c r="B1232" i="26"/>
  <c r="A1232" i="26"/>
  <c r="M1231" i="26"/>
  <c r="N1231" i="26" s="1"/>
  <c r="K1231" i="26"/>
  <c r="L1231" i="26" s="1"/>
  <c r="I1231" i="26"/>
  <c r="H1231" i="26"/>
  <c r="O1231" i="26" s="1"/>
  <c r="G1231" i="26"/>
  <c r="F1231" i="26"/>
  <c r="E1231" i="26"/>
  <c r="D1231" i="26"/>
  <c r="C1231" i="26"/>
  <c r="B1231" i="26"/>
  <c r="A1231" i="26"/>
  <c r="O1230" i="26"/>
  <c r="K1230" i="26"/>
  <c r="L1230" i="26" s="1"/>
  <c r="I1230" i="26"/>
  <c r="H1230" i="26"/>
  <c r="F1230" i="26"/>
  <c r="M1230" i="26" s="1"/>
  <c r="N1230" i="26" s="1"/>
  <c r="E1230" i="26"/>
  <c r="G1230" i="26" s="1"/>
  <c r="D1230" i="26"/>
  <c r="C1230" i="26"/>
  <c r="B1230" i="26"/>
  <c r="A1230" i="26"/>
  <c r="M1229" i="26"/>
  <c r="N1229" i="26" s="1"/>
  <c r="K1229" i="26"/>
  <c r="L1229" i="26" s="1"/>
  <c r="I1229" i="26"/>
  <c r="H1229" i="26"/>
  <c r="O1229" i="26" s="1"/>
  <c r="G1229" i="26"/>
  <c r="F1229" i="26"/>
  <c r="E1229" i="26"/>
  <c r="D1229" i="26"/>
  <c r="C1229" i="26"/>
  <c r="B1229" i="26"/>
  <c r="A1229" i="26"/>
  <c r="O1228" i="26"/>
  <c r="K1228" i="26"/>
  <c r="L1228" i="26" s="1"/>
  <c r="I1228" i="26"/>
  <c r="H1228" i="26"/>
  <c r="F1228" i="26"/>
  <c r="M1228" i="26" s="1"/>
  <c r="N1228" i="26" s="1"/>
  <c r="E1228" i="26"/>
  <c r="G1228" i="26" s="1"/>
  <c r="D1228" i="26"/>
  <c r="C1228" i="26"/>
  <c r="B1228" i="26"/>
  <c r="A1228" i="26"/>
  <c r="M1227" i="26"/>
  <c r="N1227" i="26" s="1"/>
  <c r="K1227" i="26"/>
  <c r="L1227" i="26" s="1"/>
  <c r="I1227" i="26"/>
  <c r="H1227" i="26"/>
  <c r="O1227" i="26" s="1"/>
  <c r="G1227" i="26"/>
  <c r="F1227" i="26"/>
  <c r="E1227" i="26"/>
  <c r="D1227" i="26"/>
  <c r="C1227" i="26"/>
  <c r="B1227" i="26"/>
  <c r="A1227" i="26"/>
  <c r="O1226" i="26"/>
  <c r="K1226" i="26"/>
  <c r="L1226" i="26" s="1"/>
  <c r="I1226" i="26"/>
  <c r="H1226" i="26"/>
  <c r="F1226" i="26"/>
  <c r="M1226" i="26" s="1"/>
  <c r="N1226" i="26" s="1"/>
  <c r="E1226" i="26"/>
  <c r="G1226" i="26" s="1"/>
  <c r="D1226" i="26"/>
  <c r="C1226" i="26"/>
  <c r="B1226" i="26"/>
  <c r="A1226" i="26"/>
  <c r="M1225" i="26"/>
  <c r="N1225" i="26" s="1"/>
  <c r="K1225" i="26"/>
  <c r="L1225" i="26" s="1"/>
  <c r="I1225" i="26"/>
  <c r="H1225" i="26"/>
  <c r="O1225" i="26" s="1"/>
  <c r="G1225" i="26"/>
  <c r="F1225" i="26"/>
  <c r="E1225" i="26"/>
  <c r="D1225" i="26"/>
  <c r="C1225" i="26"/>
  <c r="B1225" i="26"/>
  <c r="A1225" i="26"/>
  <c r="O1224" i="26"/>
  <c r="K1224" i="26"/>
  <c r="L1224" i="26" s="1"/>
  <c r="I1224" i="26"/>
  <c r="H1224" i="26"/>
  <c r="F1224" i="26"/>
  <c r="M1224" i="26" s="1"/>
  <c r="N1224" i="26" s="1"/>
  <c r="E1224" i="26"/>
  <c r="G1224" i="26" s="1"/>
  <c r="D1224" i="26"/>
  <c r="C1224" i="26"/>
  <c r="B1224" i="26"/>
  <c r="A1224" i="26"/>
  <c r="M1223" i="26"/>
  <c r="N1223" i="26" s="1"/>
  <c r="K1223" i="26"/>
  <c r="L1223" i="26" s="1"/>
  <c r="I1223" i="26"/>
  <c r="H1223" i="26"/>
  <c r="O1223" i="26" s="1"/>
  <c r="G1223" i="26"/>
  <c r="F1223" i="26"/>
  <c r="E1223" i="26"/>
  <c r="D1223" i="26"/>
  <c r="C1223" i="26"/>
  <c r="B1223" i="26"/>
  <c r="A1223" i="26"/>
  <c r="O1222" i="26"/>
  <c r="K1222" i="26"/>
  <c r="L1222" i="26" s="1"/>
  <c r="I1222" i="26"/>
  <c r="H1222" i="26"/>
  <c r="F1222" i="26"/>
  <c r="M1222" i="26" s="1"/>
  <c r="N1222" i="26" s="1"/>
  <c r="E1222" i="26"/>
  <c r="G1222" i="26" s="1"/>
  <c r="D1222" i="26"/>
  <c r="C1222" i="26"/>
  <c r="B1222" i="26"/>
  <c r="A1222" i="26"/>
  <c r="M1221" i="26"/>
  <c r="N1221" i="26" s="1"/>
  <c r="K1221" i="26"/>
  <c r="L1221" i="26" s="1"/>
  <c r="I1221" i="26"/>
  <c r="H1221" i="26"/>
  <c r="O1221" i="26" s="1"/>
  <c r="G1221" i="26"/>
  <c r="F1221" i="26"/>
  <c r="E1221" i="26"/>
  <c r="D1221" i="26"/>
  <c r="C1221" i="26"/>
  <c r="B1221" i="26"/>
  <c r="A1221" i="26"/>
  <c r="O1220" i="26"/>
  <c r="K1220" i="26"/>
  <c r="L1220" i="26" s="1"/>
  <c r="I1220" i="26"/>
  <c r="H1220" i="26"/>
  <c r="F1220" i="26"/>
  <c r="M1220" i="26" s="1"/>
  <c r="N1220" i="26" s="1"/>
  <c r="E1220" i="26"/>
  <c r="G1220" i="26" s="1"/>
  <c r="D1220" i="26"/>
  <c r="C1220" i="26"/>
  <c r="B1220" i="26"/>
  <c r="A1220" i="26"/>
  <c r="M1219" i="26"/>
  <c r="N1219" i="26" s="1"/>
  <c r="K1219" i="26"/>
  <c r="L1219" i="26" s="1"/>
  <c r="I1219" i="26"/>
  <c r="H1219" i="26"/>
  <c r="O1219" i="26" s="1"/>
  <c r="G1219" i="26"/>
  <c r="F1219" i="26"/>
  <c r="E1219" i="26"/>
  <c r="D1219" i="26"/>
  <c r="C1219" i="26"/>
  <c r="B1219" i="26"/>
  <c r="A1219" i="26"/>
  <c r="O1218" i="26"/>
  <c r="K1218" i="26"/>
  <c r="L1218" i="26" s="1"/>
  <c r="I1218" i="26"/>
  <c r="H1218" i="26"/>
  <c r="F1218" i="26"/>
  <c r="M1218" i="26" s="1"/>
  <c r="N1218" i="26" s="1"/>
  <c r="E1218" i="26"/>
  <c r="G1218" i="26" s="1"/>
  <c r="D1218" i="26"/>
  <c r="C1218" i="26"/>
  <c r="B1218" i="26"/>
  <c r="A1218" i="26"/>
  <c r="M1217" i="26"/>
  <c r="N1217" i="26" s="1"/>
  <c r="K1217" i="26"/>
  <c r="L1217" i="26" s="1"/>
  <c r="I1217" i="26"/>
  <c r="H1217" i="26"/>
  <c r="O1217" i="26" s="1"/>
  <c r="G1217" i="26"/>
  <c r="F1217" i="26"/>
  <c r="E1217" i="26"/>
  <c r="D1217" i="26"/>
  <c r="C1217" i="26"/>
  <c r="B1217" i="26"/>
  <c r="A1217" i="26"/>
  <c r="O1216" i="26"/>
  <c r="K1216" i="26"/>
  <c r="L1216" i="26" s="1"/>
  <c r="I1216" i="26"/>
  <c r="H1216" i="26"/>
  <c r="F1216" i="26"/>
  <c r="M1216" i="26" s="1"/>
  <c r="N1216" i="26" s="1"/>
  <c r="E1216" i="26"/>
  <c r="G1216" i="26" s="1"/>
  <c r="D1216" i="26"/>
  <c r="C1216" i="26"/>
  <c r="B1216" i="26"/>
  <c r="A1216" i="26"/>
  <c r="M1215" i="26"/>
  <c r="N1215" i="26" s="1"/>
  <c r="K1215" i="26"/>
  <c r="L1215" i="26" s="1"/>
  <c r="I1215" i="26"/>
  <c r="H1215" i="26"/>
  <c r="O1215" i="26" s="1"/>
  <c r="G1215" i="26"/>
  <c r="F1215" i="26"/>
  <c r="E1215" i="26"/>
  <c r="D1215" i="26"/>
  <c r="C1215" i="26"/>
  <c r="B1215" i="26"/>
  <c r="A1215" i="26"/>
  <c r="O1214" i="26"/>
  <c r="K1214" i="26"/>
  <c r="L1214" i="26" s="1"/>
  <c r="I1214" i="26"/>
  <c r="H1214" i="26"/>
  <c r="F1214" i="26"/>
  <c r="M1214" i="26" s="1"/>
  <c r="N1214" i="26" s="1"/>
  <c r="E1214" i="26"/>
  <c r="G1214" i="26" s="1"/>
  <c r="D1214" i="26"/>
  <c r="C1214" i="26"/>
  <c r="B1214" i="26"/>
  <c r="A1214" i="26"/>
  <c r="M1213" i="26"/>
  <c r="N1213" i="26" s="1"/>
  <c r="K1213" i="26"/>
  <c r="L1213" i="26" s="1"/>
  <c r="I1213" i="26"/>
  <c r="H1213" i="26"/>
  <c r="O1213" i="26" s="1"/>
  <c r="G1213" i="26"/>
  <c r="F1213" i="26"/>
  <c r="E1213" i="26"/>
  <c r="D1213" i="26"/>
  <c r="C1213" i="26"/>
  <c r="B1213" i="26"/>
  <c r="A1213" i="26"/>
  <c r="O1212" i="26"/>
  <c r="K1212" i="26"/>
  <c r="L1212" i="26" s="1"/>
  <c r="I1212" i="26"/>
  <c r="H1212" i="26"/>
  <c r="F1212" i="26"/>
  <c r="M1212" i="26" s="1"/>
  <c r="N1212" i="26" s="1"/>
  <c r="E1212" i="26"/>
  <c r="G1212" i="26" s="1"/>
  <c r="D1212" i="26"/>
  <c r="C1212" i="26"/>
  <c r="B1212" i="26"/>
  <c r="A1212" i="26"/>
  <c r="M1211" i="26"/>
  <c r="N1211" i="26" s="1"/>
  <c r="K1211" i="26"/>
  <c r="L1211" i="26" s="1"/>
  <c r="I1211" i="26"/>
  <c r="H1211" i="26"/>
  <c r="O1211" i="26" s="1"/>
  <c r="G1211" i="26"/>
  <c r="F1211" i="26"/>
  <c r="E1211" i="26"/>
  <c r="D1211" i="26"/>
  <c r="C1211" i="26"/>
  <c r="B1211" i="26"/>
  <c r="A1211" i="26"/>
  <c r="O1210" i="26"/>
  <c r="K1210" i="26"/>
  <c r="L1210" i="26" s="1"/>
  <c r="I1210" i="26"/>
  <c r="H1210" i="26"/>
  <c r="F1210" i="26"/>
  <c r="M1210" i="26" s="1"/>
  <c r="N1210" i="26" s="1"/>
  <c r="E1210" i="26"/>
  <c r="G1210" i="26" s="1"/>
  <c r="D1210" i="26"/>
  <c r="C1210" i="26"/>
  <c r="B1210" i="26"/>
  <c r="A1210" i="26"/>
  <c r="M1209" i="26"/>
  <c r="N1209" i="26" s="1"/>
  <c r="K1209" i="26"/>
  <c r="L1209" i="26" s="1"/>
  <c r="I1209" i="26"/>
  <c r="H1209" i="26"/>
  <c r="O1209" i="26" s="1"/>
  <c r="G1209" i="26"/>
  <c r="F1209" i="26"/>
  <c r="E1209" i="26"/>
  <c r="D1209" i="26"/>
  <c r="C1209" i="26"/>
  <c r="B1209" i="26"/>
  <c r="A1209" i="26"/>
  <c r="O1208" i="26"/>
  <c r="K1208" i="26"/>
  <c r="L1208" i="26" s="1"/>
  <c r="I1208" i="26"/>
  <c r="H1208" i="26"/>
  <c r="F1208" i="26"/>
  <c r="M1208" i="26" s="1"/>
  <c r="N1208" i="26" s="1"/>
  <c r="E1208" i="26"/>
  <c r="G1208" i="26" s="1"/>
  <c r="D1208" i="26"/>
  <c r="C1208" i="26"/>
  <c r="B1208" i="26"/>
  <c r="A1208" i="26"/>
  <c r="M1207" i="26"/>
  <c r="N1207" i="26" s="1"/>
  <c r="K1207" i="26"/>
  <c r="L1207" i="26" s="1"/>
  <c r="I1207" i="26"/>
  <c r="H1207" i="26"/>
  <c r="O1207" i="26" s="1"/>
  <c r="G1207" i="26"/>
  <c r="F1207" i="26"/>
  <c r="E1207" i="26"/>
  <c r="D1207" i="26"/>
  <c r="C1207" i="26"/>
  <c r="B1207" i="26"/>
  <c r="A1207" i="26"/>
  <c r="O1206" i="26"/>
  <c r="K1206" i="26"/>
  <c r="L1206" i="26" s="1"/>
  <c r="I1206" i="26"/>
  <c r="H1206" i="26"/>
  <c r="F1206" i="26"/>
  <c r="M1206" i="26" s="1"/>
  <c r="N1206" i="26" s="1"/>
  <c r="E1206" i="26"/>
  <c r="G1206" i="26" s="1"/>
  <c r="D1206" i="26"/>
  <c r="C1206" i="26"/>
  <c r="B1206" i="26"/>
  <c r="A1206" i="26"/>
  <c r="M1205" i="26"/>
  <c r="N1205" i="26" s="1"/>
  <c r="K1205" i="26"/>
  <c r="L1205" i="26" s="1"/>
  <c r="I1205" i="26"/>
  <c r="H1205" i="26"/>
  <c r="O1205" i="26" s="1"/>
  <c r="G1205" i="26"/>
  <c r="F1205" i="26"/>
  <c r="E1205" i="26"/>
  <c r="D1205" i="26"/>
  <c r="C1205" i="26"/>
  <c r="B1205" i="26"/>
  <c r="A1205" i="26"/>
  <c r="O1204" i="26"/>
  <c r="K1204" i="26"/>
  <c r="L1204" i="26" s="1"/>
  <c r="I1204" i="26"/>
  <c r="H1204" i="26"/>
  <c r="F1204" i="26"/>
  <c r="M1204" i="26" s="1"/>
  <c r="N1204" i="26" s="1"/>
  <c r="E1204" i="26"/>
  <c r="G1204" i="26" s="1"/>
  <c r="D1204" i="26"/>
  <c r="C1204" i="26"/>
  <c r="B1204" i="26"/>
  <c r="A1204" i="26"/>
  <c r="M1203" i="26"/>
  <c r="N1203" i="26" s="1"/>
  <c r="L1203" i="26"/>
  <c r="K1203" i="26"/>
  <c r="I1203" i="26"/>
  <c r="H1203" i="26"/>
  <c r="O1203" i="26" s="1"/>
  <c r="G1203" i="26"/>
  <c r="F1203" i="26"/>
  <c r="E1203" i="26"/>
  <c r="D1203" i="26"/>
  <c r="C1203" i="26"/>
  <c r="B1203" i="26"/>
  <c r="A1203" i="26"/>
  <c r="O1202" i="26"/>
  <c r="K1202" i="26"/>
  <c r="L1202" i="26" s="1"/>
  <c r="I1202" i="26"/>
  <c r="H1202" i="26"/>
  <c r="F1202" i="26"/>
  <c r="M1202" i="26" s="1"/>
  <c r="N1202" i="26" s="1"/>
  <c r="E1202" i="26"/>
  <c r="G1202" i="26" s="1"/>
  <c r="D1202" i="26"/>
  <c r="C1202" i="26"/>
  <c r="B1202" i="26"/>
  <c r="A1202" i="26"/>
  <c r="M1201" i="26"/>
  <c r="N1201" i="26" s="1"/>
  <c r="L1201" i="26"/>
  <c r="K1201" i="26"/>
  <c r="I1201" i="26"/>
  <c r="H1201" i="26"/>
  <c r="O1201" i="26" s="1"/>
  <c r="G1201" i="26"/>
  <c r="F1201" i="26"/>
  <c r="E1201" i="26"/>
  <c r="D1201" i="26"/>
  <c r="C1201" i="26"/>
  <c r="B1201" i="26"/>
  <c r="A1201" i="26"/>
  <c r="O1200" i="26"/>
  <c r="K1200" i="26"/>
  <c r="L1200" i="26" s="1"/>
  <c r="I1200" i="26"/>
  <c r="H1200" i="26"/>
  <c r="F1200" i="26"/>
  <c r="M1200" i="26" s="1"/>
  <c r="N1200" i="26" s="1"/>
  <c r="E1200" i="26"/>
  <c r="G1200" i="26" s="1"/>
  <c r="D1200" i="26"/>
  <c r="C1200" i="26"/>
  <c r="B1200" i="26"/>
  <c r="A1200" i="26"/>
  <c r="M1199" i="26"/>
  <c r="N1199" i="26" s="1"/>
  <c r="L1199" i="26"/>
  <c r="K1199" i="26"/>
  <c r="I1199" i="26"/>
  <c r="H1199" i="26"/>
  <c r="O1199" i="26" s="1"/>
  <c r="G1199" i="26"/>
  <c r="F1199" i="26"/>
  <c r="E1199" i="26"/>
  <c r="D1199" i="26"/>
  <c r="C1199" i="26"/>
  <c r="B1199" i="26"/>
  <c r="A1199" i="26"/>
  <c r="O1198" i="26"/>
  <c r="K1198" i="26"/>
  <c r="L1198" i="26" s="1"/>
  <c r="I1198" i="26"/>
  <c r="H1198" i="26"/>
  <c r="F1198" i="26"/>
  <c r="M1198" i="26" s="1"/>
  <c r="N1198" i="26" s="1"/>
  <c r="E1198" i="26"/>
  <c r="G1198" i="26" s="1"/>
  <c r="D1198" i="26"/>
  <c r="C1198" i="26"/>
  <c r="B1198" i="26"/>
  <c r="A1198" i="26"/>
  <c r="M1197" i="26"/>
  <c r="N1197" i="26" s="1"/>
  <c r="L1197" i="26"/>
  <c r="K1197" i="26"/>
  <c r="I1197" i="26"/>
  <c r="H1197" i="26"/>
  <c r="O1197" i="26" s="1"/>
  <c r="G1197" i="26"/>
  <c r="F1197" i="26"/>
  <c r="E1197" i="26"/>
  <c r="D1197" i="26"/>
  <c r="C1197" i="26"/>
  <c r="B1197" i="26"/>
  <c r="A1197" i="26"/>
  <c r="O1196" i="26"/>
  <c r="K1196" i="26"/>
  <c r="L1196" i="26" s="1"/>
  <c r="I1196" i="26"/>
  <c r="H1196" i="26"/>
  <c r="F1196" i="26"/>
  <c r="M1196" i="26" s="1"/>
  <c r="N1196" i="26" s="1"/>
  <c r="E1196" i="26"/>
  <c r="G1196" i="26" s="1"/>
  <c r="D1196" i="26"/>
  <c r="C1196" i="26"/>
  <c r="B1196" i="26"/>
  <c r="A1196" i="26"/>
  <c r="M1195" i="26"/>
  <c r="N1195" i="26" s="1"/>
  <c r="L1195" i="26"/>
  <c r="K1195" i="26"/>
  <c r="I1195" i="26"/>
  <c r="H1195" i="26"/>
  <c r="O1195" i="26" s="1"/>
  <c r="G1195" i="26"/>
  <c r="F1195" i="26"/>
  <c r="E1195" i="26"/>
  <c r="D1195" i="26"/>
  <c r="C1195" i="26"/>
  <c r="B1195" i="26"/>
  <c r="A1195" i="26"/>
  <c r="O1194" i="26"/>
  <c r="K1194" i="26"/>
  <c r="L1194" i="26" s="1"/>
  <c r="I1194" i="26"/>
  <c r="H1194" i="26"/>
  <c r="F1194" i="26"/>
  <c r="M1194" i="26" s="1"/>
  <c r="N1194" i="26" s="1"/>
  <c r="E1194" i="26"/>
  <c r="G1194" i="26" s="1"/>
  <c r="D1194" i="26"/>
  <c r="C1194" i="26"/>
  <c r="B1194" i="26"/>
  <c r="A1194" i="26"/>
  <c r="M1193" i="26"/>
  <c r="N1193" i="26" s="1"/>
  <c r="L1193" i="26"/>
  <c r="K1193" i="26"/>
  <c r="I1193" i="26"/>
  <c r="H1193" i="26"/>
  <c r="O1193" i="26" s="1"/>
  <c r="G1193" i="26"/>
  <c r="F1193" i="26"/>
  <c r="E1193" i="26"/>
  <c r="D1193" i="26"/>
  <c r="C1193" i="26"/>
  <c r="B1193" i="26"/>
  <c r="A1193" i="26"/>
  <c r="O1192" i="26"/>
  <c r="K1192" i="26"/>
  <c r="L1192" i="26" s="1"/>
  <c r="I1192" i="26"/>
  <c r="H1192" i="26"/>
  <c r="F1192" i="26"/>
  <c r="M1192" i="26" s="1"/>
  <c r="N1192" i="26" s="1"/>
  <c r="E1192" i="26"/>
  <c r="G1192" i="26" s="1"/>
  <c r="D1192" i="26"/>
  <c r="C1192" i="26"/>
  <c r="B1192" i="26"/>
  <c r="A1192" i="26"/>
  <c r="M1191" i="26"/>
  <c r="N1191" i="26" s="1"/>
  <c r="L1191" i="26"/>
  <c r="K1191" i="26"/>
  <c r="I1191" i="26"/>
  <c r="H1191" i="26"/>
  <c r="O1191" i="26" s="1"/>
  <c r="G1191" i="26"/>
  <c r="F1191" i="26"/>
  <c r="E1191" i="26"/>
  <c r="D1191" i="26"/>
  <c r="C1191" i="26"/>
  <c r="B1191" i="26"/>
  <c r="A1191" i="26"/>
  <c r="O1190" i="26"/>
  <c r="K1190" i="26"/>
  <c r="L1190" i="26" s="1"/>
  <c r="I1190" i="26"/>
  <c r="H1190" i="26"/>
  <c r="F1190" i="26"/>
  <c r="M1190" i="26" s="1"/>
  <c r="N1190" i="26" s="1"/>
  <c r="E1190" i="26"/>
  <c r="G1190" i="26" s="1"/>
  <c r="D1190" i="26"/>
  <c r="C1190" i="26"/>
  <c r="B1190" i="26"/>
  <c r="A1190" i="26"/>
  <c r="M1189" i="26"/>
  <c r="N1189" i="26" s="1"/>
  <c r="L1189" i="26"/>
  <c r="K1189" i="26"/>
  <c r="I1189" i="26"/>
  <c r="H1189" i="26"/>
  <c r="O1189" i="26" s="1"/>
  <c r="G1189" i="26"/>
  <c r="F1189" i="26"/>
  <c r="E1189" i="26"/>
  <c r="D1189" i="26"/>
  <c r="C1189" i="26"/>
  <c r="B1189" i="26"/>
  <c r="A1189" i="26"/>
  <c r="O1188" i="26"/>
  <c r="K1188" i="26"/>
  <c r="L1188" i="26" s="1"/>
  <c r="I1188" i="26"/>
  <c r="H1188" i="26"/>
  <c r="F1188" i="26"/>
  <c r="M1188" i="26" s="1"/>
  <c r="N1188" i="26" s="1"/>
  <c r="E1188" i="26"/>
  <c r="G1188" i="26" s="1"/>
  <c r="D1188" i="26"/>
  <c r="C1188" i="26"/>
  <c r="B1188" i="26"/>
  <c r="A1188" i="26"/>
  <c r="M1187" i="26"/>
  <c r="N1187" i="26" s="1"/>
  <c r="L1187" i="26"/>
  <c r="K1187" i="26"/>
  <c r="I1187" i="26"/>
  <c r="H1187" i="26"/>
  <c r="O1187" i="26" s="1"/>
  <c r="G1187" i="26"/>
  <c r="F1187" i="26"/>
  <c r="E1187" i="26"/>
  <c r="D1187" i="26"/>
  <c r="C1187" i="26"/>
  <c r="B1187" i="26"/>
  <c r="A1187" i="26"/>
  <c r="O1186" i="26"/>
  <c r="K1186" i="26"/>
  <c r="L1186" i="26" s="1"/>
  <c r="I1186" i="26"/>
  <c r="H1186" i="26"/>
  <c r="F1186" i="26"/>
  <c r="M1186" i="26" s="1"/>
  <c r="N1186" i="26" s="1"/>
  <c r="E1186" i="26"/>
  <c r="G1186" i="26" s="1"/>
  <c r="D1186" i="26"/>
  <c r="C1186" i="26"/>
  <c r="B1186" i="26"/>
  <c r="A1186" i="26"/>
  <c r="M1185" i="26"/>
  <c r="N1185" i="26" s="1"/>
  <c r="L1185" i="26"/>
  <c r="K1185" i="26"/>
  <c r="I1185" i="26"/>
  <c r="H1185" i="26"/>
  <c r="O1185" i="26" s="1"/>
  <c r="G1185" i="26"/>
  <c r="F1185" i="26"/>
  <c r="E1185" i="26"/>
  <c r="D1185" i="26"/>
  <c r="C1185" i="26"/>
  <c r="B1185" i="26"/>
  <c r="A1185" i="26"/>
  <c r="O1184" i="26"/>
  <c r="K1184" i="26"/>
  <c r="L1184" i="26" s="1"/>
  <c r="I1184" i="26"/>
  <c r="H1184" i="26"/>
  <c r="F1184" i="26"/>
  <c r="M1184" i="26" s="1"/>
  <c r="N1184" i="26" s="1"/>
  <c r="E1184" i="26"/>
  <c r="G1184" i="26" s="1"/>
  <c r="D1184" i="26"/>
  <c r="C1184" i="26"/>
  <c r="B1184" i="26"/>
  <c r="A1184" i="26"/>
  <c r="M1183" i="26"/>
  <c r="N1183" i="26" s="1"/>
  <c r="L1183" i="26"/>
  <c r="K1183" i="26"/>
  <c r="I1183" i="26"/>
  <c r="H1183" i="26"/>
  <c r="O1183" i="26" s="1"/>
  <c r="G1183" i="26"/>
  <c r="F1183" i="26"/>
  <c r="E1183" i="26"/>
  <c r="D1183" i="26"/>
  <c r="C1183" i="26"/>
  <c r="B1183" i="26"/>
  <c r="A1183" i="26"/>
  <c r="O1182" i="26"/>
  <c r="K1182" i="26"/>
  <c r="L1182" i="26" s="1"/>
  <c r="I1182" i="26"/>
  <c r="H1182" i="26"/>
  <c r="F1182" i="26"/>
  <c r="M1182" i="26" s="1"/>
  <c r="N1182" i="26" s="1"/>
  <c r="E1182" i="26"/>
  <c r="G1182" i="26" s="1"/>
  <c r="D1182" i="26"/>
  <c r="C1182" i="26"/>
  <c r="B1182" i="26"/>
  <c r="A1182" i="26"/>
  <c r="M1181" i="26"/>
  <c r="N1181" i="26" s="1"/>
  <c r="L1181" i="26"/>
  <c r="K1181" i="26"/>
  <c r="I1181" i="26"/>
  <c r="H1181" i="26"/>
  <c r="O1181" i="26" s="1"/>
  <c r="G1181" i="26"/>
  <c r="F1181" i="26"/>
  <c r="E1181" i="26"/>
  <c r="D1181" i="26"/>
  <c r="C1181" i="26"/>
  <c r="B1181" i="26"/>
  <c r="A1181" i="26"/>
  <c r="O1180" i="26"/>
  <c r="K1180" i="26"/>
  <c r="L1180" i="26" s="1"/>
  <c r="I1180" i="26"/>
  <c r="H1180" i="26"/>
  <c r="F1180" i="26"/>
  <c r="M1180" i="26" s="1"/>
  <c r="N1180" i="26" s="1"/>
  <c r="E1180" i="26"/>
  <c r="G1180" i="26" s="1"/>
  <c r="D1180" i="26"/>
  <c r="C1180" i="26"/>
  <c r="B1180" i="26"/>
  <c r="A1180" i="26"/>
  <c r="M1179" i="26"/>
  <c r="N1179" i="26" s="1"/>
  <c r="L1179" i="26"/>
  <c r="K1179" i="26"/>
  <c r="I1179" i="26"/>
  <c r="H1179" i="26"/>
  <c r="O1179" i="26" s="1"/>
  <c r="G1179" i="26"/>
  <c r="F1179" i="26"/>
  <c r="E1179" i="26"/>
  <c r="D1179" i="26"/>
  <c r="C1179" i="26"/>
  <c r="B1179" i="26"/>
  <c r="A1179" i="26"/>
  <c r="O1178" i="26"/>
  <c r="K1178" i="26"/>
  <c r="L1178" i="26" s="1"/>
  <c r="I1178" i="26"/>
  <c r="H1178" i="26"/>
  <c r="F1178" i="26"/>
  <c r="M1178" i="26" s="1"/>
  <c r="N1178" i="26" s="1"/>
  <c r="E1178" i="26"/>
  <c r="G1178" i="26" s="1"/>
  <c r="D1178" i="26"/>
  <c r="C1178" i="26"/>
  <c r="B1178" i="26"/>
  <c r="A1178" i="26"/>
  <c r="M1177" i="26"/>
  <c r="N1177" i="26" s="1"/>
  <c r="L1177" i="26"/>
  <c r="K1177" i="26"/>
  <c r="I1177" i="26"/>
  <c r="H1177" i="26"/>
  <c r="O1177" i="26" s="1"/>
  <c r="G1177" i="26"/>
  <c r="F1177" i="26"/>
  <c r="E1177" i="26"/>
  <c r="D1177" i="26"/>
  <c r="C1177" i="26"/>
  <c r="B1177" i="26"/>
  <c r="A1177" i="26"/>
  <c r="O1176" i="26"/>
  <c r="K1176" i="26"/>
  <c r="L1176" i="26" s="1"/>
  <c r="I1176" i="26"/>
  <c r="H1176" i="26"/>
  <c r="F1176" i="26"/>
  <c r="M1176" i="26" s="1"/>
  <c r="N1176" i="26" s="1"/>
  <c r="E1176" i="26"/>
  <c r="G1176" i="26" s="1"/>
  <c r="D1176" i="26"/>
  <c r="C1176" i="26"/>
  <c r="B1176" i="26"/>
  <c r="A1176" i="26"/>
  <c r="M1175" i="26"/>
  <c r="N1175" i="26" s="1"/>
  <c r="L1175" i="26"/>
  <c r="K1175" i="26"/>
  <c r="I1175" i="26"/>
  <c r="H1175" i="26"/>
  <c r="O1175" i="26" s="1"/>
  <c r="G1175" i="26"/>
  <c r="F1175" i="26"/>
  <c r="E1175" i="26"/>
  <c r="D1175" i="26"/>
  <c r="C1175" i="26"/>
  <c r="B1175" i="26"/>
  <c r="A1175" i="26"/>
  <c r="O1174" i="26"/>
  <c r="K1174" i="26"/>
  <c r="L1174" i="26" s="1"/>
  <c r="I1174" i="26"/>
  <c r="H1174" i="26"/>
  <c r="F1174" i="26"/>
  <c r="M1174" i="26" s="1"/>
  <c r="N1174" i="26" s="1"/>
  <c r="E1174" i="26"/>
  <c r="G1174" i="26" s="1"/>
  <c r="D1174" i="26"/>
  <c r="C1174" i="26"/>
  <c r="B1174" i="26"/>
  <c r="A1174" i="26"/>
  <c r="M1173" i="26"/>
  <c r="N1173" i="26" s="1"/>
  <c r="L1173" i="26"/>
  <c r="K1173" i="26"/>
  <c r="I1173" i="26"/>
  <c r="H1173" i="26"/>
  <c r="O1173" i="26" s="1"/>
  <c r="G1173" i="26"/>
  <c r="F1173" i="26"/>
  <c r="E1173" i="26"/>
  <c r="D1173" i="26"/>
  <c r="C1173" i="26"/>
  <c r="B1173" i="26"/>
  <c r="A1173" i="26"/>
  <c r="O1172" i="26"/>
  <c r="K1172" i="26"/>
  <c r="L1172" i="26" s="1"/>
  <c r="I1172" i="26"/>
  <c r="H1172" i="26"/>
  <c r="F1172" i="26"/>
  <c r="M1172" i="26" s="1"/>
  <c r="N1172" i="26" s="1"/>
  <c r="E1172" i="26"/>
  <c r="G1172" i="26" s="1"/>
  <c r="D1172" i="26"/>
  <c r="C1172" i="26"/>
  <c r="B1172" i="26"/>
  <c r="A1172" i="26"/>
  <c r="M1171" i="26"/>
  <c r="N1171" i="26" s="1"/>
  <c r="L1171" i="26"/>
  <c r="K1171" i="26"/>
  <c r="I1171" i="26"/>
  <c r="H1171" i="26"/>
  <c r="O1171" i="26" s="1"/>
  <c r="G1171" i="26"/>
  <c r="F1171" i="26"/>
  <c r="E1171" i="26"/>
  <c r="D1171" i="26"/>
  <c r="C1171" i="26"/>
  <c r="B1171" i="26"/>
  <c r="A1171" i="26"/>
  <c r="O1170" i="26"/>
  <c r="K1170" i="26"/>
  <c r="L1170" i="26" s="1"/>
  <c r="I1170" i="26"/>
  <c r="H1170" i="26"/>
  <c r="F1170" i="26"/>
  <c r="M1170" i="26" s="1"/>
  <c r="N1170" i="26" s="1"/>
  <c r="E1170" i="26"/>
  <c r="G1170" i="26" s="1"/>
  <c r="D1170" i="26"/>
  <c r="C1170" i="26"/>
  <c r="B1170" i="26"/>
  <c r="A1170" i="26"/>
  <c r="M1169" i="26"/>
  <c r="N1169" i="26" s="1"/>
  <c r="L1169" i="26"/>
  <c r="K1169" i="26"/>
  <c r="I1169" i="26"/>
  <c r="H1169" i="26"/>
  <c r="O1169" i="26" s="1"/>
  <c r="G1169" i="26"/>
  <c r="F1169" i="26"/>
  <c r="E1169" i="26"/>
  <c r="D1169" i="26"/>
  <c r="C1169" i="26"/>
  <c r="B1169" i="26"/>
  <c r="A1169" i="26"/>
  <c r="O1168" i="26"/>
  <c r="I1168" i="26"/>
  <c r="H1168" i="26"/>
  <c r="F1168" i="26"/>
  <c r="M1168" i="26" s="1"/>
  <c r="N1168" i="26" s="1"/>
  <c r="E1168" i="26"/>
  <c r="D1168" i="26"/>
  <c r="C1168" i="26"/>
  <c r="B1168" i="26"/>
  <c r="A1168" i="26"/>
  <c r="M1167" i="26"/>
  <c r="N1167" i="26" s="1"/>
  <c r="I1167" i="26"/>
  <c r="H1167" i="26"/>
  <c r="O1167" i="26" s="1"/>
  <c r="G1167" i="26"/>
  <c r="F1167" i="26"/>
  <c r="E1167" i="26"/>
  <c r="K1167" i="26" s="1"/>
  <c r="L1167" i="26" s="1"/>
  <c r="D1167" i="26"/>
  <c r="C1167" i="26"/>
  <c r="B1167" i="26"/>
  <c r="A1167" i="26"/>
  <c r="O1166" i="26"/>
  <c r="I1166" i="26"/>
  <c r="H1166" i="26"/>
  <c r="F1166" i="26"/>
  <c r="M1166" i="26" s="1"/>
  <c r="N1166" i="26" s="1"/>
  <c r="E1166" i="26"/>
  <c r="D1166" i="26"/>
  <c r="C1166" i="26"/>
  <c r="B1166" i="26"/>
  <c r="A1166" i="26"/>
  <c r="M1165" i="26"/>
  <c r="N1165" i="26" s="1"/>
  <c r="I1165" i="26"/>
  <c r="H1165" i="26"/>
  <c r="O1165" i="26" s="1"/>
  <c r="G1165" i="26"/>
  <c r="F1165" i="26"/>
  <c r="E1165" i="26"/>
  <c r="K1165" i="26" s="1"/>
  <c r="L1165" i="26" s="1"/>
  <c r="D1165" i="26"/>
  <c r="C1165" i="26"/>
  <c r="B1165" i="26"/>
  <c r="A1165" i="26"/>
  <c r="O1164" i="26"/>
  <c r="N1164" i="26"/>
  <c r="I1164" i="26"/>
  <c r="H1164" i="26"/>
  <c r="F1164" i="26"/>
  <c r="M1164" i="26" s="1"/>
  <c r="E1164" i="26"/>
  <c r="D1164" i="26"/>
  <c r="C1164" i="26"/>
  <c r="B1164" i="26"/>
  <c r="A1164" i="26"/>
  <c r="M1163" i="26"/>
  <c r="N1163" i="26" s="1"/>
  <c r="I1163" i="26"/>
  <c r="H1163" i="26"/>
  <c r="O1163" i="26" s="1"/>
  <c r="G1163" i="26"/>
  <c r="F1163" i="26"/>
  <c r="E1163" i="26"/>
  <c r="K1163" i="26" s="1"/>
  <c r="L1163" i="26" s="1"/>
  <c r="D1163" i="26"/>
  <c r="C1163" i="26"/>
  <c r="B1163" i="26"/>
  <c r="A1163" i="26"/>
  <c r="O1162" i="26"/>
  <c r="I1162" i="26"/>
  <c r="H1162" i="26"/>
  <c r="F1162" i="26"/>
  <c r="M1162" i="26" s="1"/>
  <c r="N1162" i="26" s="1"/>
  <c r="E1162" i="26"/>
  <c r="D1162" i="26"/>
  <c r="C1162" i="26"/>
  <c r="B1162" i="26"/>
  <c r="A1162" i="26"/>
  <c r="M1161" i="26"/>
  <c r="N1161" i="26" s="1"/>
  <c r="I1161" i="26"/>
  <c r="H1161" i="26"/>
  <c r="O1161" i="26" s="1"/>
  <c r="G1161" i="26"/>
  <c r="F1161" i="26"/>
  <c r="E1161" i="26"/>
  <c r="K1161" i="26" s="1"/>
  <c r="L1161" i="26" s="1"/>
  <c r="D1161" i="26"/>
  <c r="C1161" i="26"/>
  <c r="B1161" i="26"/>
  <c r="A1161" i="26"/>
  <c r="O1160" i="26"/>
  <c r="N1160" i="26"/>
  <c r="I1160" i="26"/>
  <c r="H1160" i="26"/>
  <c r="G1160" i="26"/>
  <c r="F1160" i="26"/>
  <c r="M1160" i="26" s="1"/>
  <c r="E1160" i="26"/>
  <c r="K1160" i="26" s="1"/>
  <c r="L1160" i="26" s="1"/>
  <c r="D1160" i="26"/>
  <c r="C1160" i="26"/>
  <c r="B1160" i="26"/>
  <c r="A1160" i="26"/>
  <c r="M1159" i="26"/>
  <c r="N1159" i="26" s="1"/>
  <c r="I1159" i="26"/>
  <c r="H1159" i="26"/>
  <c r="O1159" i="26" s="1"/>
  <c r="G1159" i="26"/>
  <c r="F1159" i="26"/>
  <c r="E1159" i="26"/>
  <c r="K1159" i="26" s="1"/>
  <c r="L1159" i="26" s="1"/>
  <c r="D1159" i="26"/>
  <c r="C1159" i="26"/>
  <c r="B1159" i="26"/>
  <c r="A1159" i="26"/>
  <c r="N1158" i="26"/>
  <c r="M1158" i="26"/>
  <c r="I1158" i="26"/>
  <c r="H1158" i="26"/>
  <c r="O1158" i="26" s="1"/>
  <c r="F1158" i="26"/>
  <c r="E1158" i="26"/>
  <c r="D1158" i="26"/>
  <c r="C1158" i="26"/>
  <c r="B1158" i="26"/>
  <c r="A1158" i="26"/>
  <c r="O1157" i="26"/>
  <c r="I1157" i="26"/>
  <c r="H1157" i="26"/>
  <c r="G1157" i="26"/>
  <c r="F1157" i="26"/>
  <c r="M1157" i="26" s="1"/>
  <c r="N1157" i="26" s="1"/>
  <c r="E1157" i="26"/>
  <c r="K1157" i="26" s="1"/>
  <c r="L1157" i="26" s="1"/>
  <c r="D1157" i="26"/>
  <c r="C1157" i="26"/>
  <c r="B1157" i="26"/>
  <c r="A1157" i="26"/>
  <c r="N1156" i="26"/>
  <c r="M1156" i="26"/>
  <c r="I1156" i="26"/>
  <c r="H1156" i="26"/>
  <c r="O1156" i="26" s="1"/>
  <c r="F1156" i="26"/>
  <c r="E1156" i="26"/>
  <c r="D1156" i="26"/>
  <c r="C1156" i="26"/>
  <c r="B1156" i="26"/>
  <c r="A1156" i="26"/>
  <c r="O1155" i="26"/>
  <c r="I1155" i="26"/>
  <c r="H1155" i="26"/>
  <c r="G1155" i="26"/>
  <c r="F1155" i="26"/>
  <c r="M1155" i="26" s="1"/>
  <c r="N1155" i="26" s="1"/>
  <c r="E1155" i="26"/>
  <c r="K1155" i="26" s="1"/>
  <c r="L1155" i="26" s="1"/>
  <c r="D1155" i="26"/>
  <c r="C1155" i="26"/>
  <c r="B1155" i="26"/>
  <c r="A1155" i="26"/>
  <c r="N1154" i="26"/>
  <c r="M1154" i="26"/>
  <c r="I1154" i="26"/>
  <c r="H1154" i="26"/>
  <c r="O1154" i="26" s="1"/>
  <c r="F1154" i="26"/>
  <c r="E1154" i="26"/>
  <c r="D1154" i="26"/>
  <c r="C1154" i="26"/>
  <c r="B1154" i="26"/>
  <c r="A1154" i="26"/>
  <c r="O1153" i="26"/>
  <c r="L1153" i="26"/>
  <c r="I1153" i="26"/>
  <c r="H1153" i="26"/>
  <c r="G1153" i="26"/>
  <c r="F1153" i="26"/>
  <c r="M1153" i="26" s="1"/>
  <c r="N1153" i="26" s="1"/>
  <c r="E1153" i="26"/>
  <c r="K1153" i="26" s="1"/>
  <c r="D1153" i="26"/>
  <c r="C1153" i="26"/>
  <c r="B1153" i="26"/>
  <c r="A1153" i="26"/>
  <c r="N1152" i="26"/>
  <c r="M1152" i="26"/>
  <c r="I1152" i="26"/>
  <c r="H1152" i="26"/>
  <c r="O1152" i="26" s="1"/>
  <c r="F1152" i="26"/>
  <c r="E1152" i="26"/>
  <c r="D1152" i="26"/>
  <c r="C1152" i="26"/>
  <c r="B1152" i="26"/>
  <c r="A1152" i="26"/>
  <c r="O1151" i="26"/>
  <c r="L1151" i="26"/>
  <c r="I1151" i="26"/>
  <c r="H1151" i="26"/>
  <c r="G1151" i="26"/>
  <c r="F1151" i="26"/>
  <c r="M1151" i="26" s="1"/>
  <c r="N1151" i="26" s="1"/>
  <c r="E1151" i="26"/>
  <c r="K1151" i="26" s="1"/>
  <c r="D1151" i="26"/>
  <c r="C1151" i="26"/>
  <c r="B1151" i="26"/>
  <c r="A1151" i="26"/>
  <c r="N1150" i="26"/>
  <c r="M1150" i="26"/>
  <c r="I1150" i="26"/>
  <c r="H1150" i="26"/>
  <c r="O1150" i="26" s="1"/>
  <c r="F1150" i="26"/>
  <c r="E1150" i="26"/>
  <c r="D1150" i="26"/>
  <c r="C1150" i="26"/>
  <c r="B1150" i="26"/>
  <c r="A1150" i="26"/>
  <c r="O1149" i="26"/>
  <c r="I1149" i="26"/>
  <c r="H1149" i="26"/>
  <c r="G1149" i="26"/>
  <c r="F1149" i="26"/>
  <c r="M1149" i="26" s="1"/>
  <c r="N1149" i="26" s="1"/>
  <c r="E1149" i="26"/>
  <c r="K1149" i="26" s="1"/>
  <c r="L1149" i="26" s="1"/>
  <c r="D1149" i="26"/>
  <c r="C1149" i="26"/>
  <c r="B1149" i="26"/>
  <c r="A1149" i="26"/>
  <c r="N1148" i="26"/>
  <c r="M1148" i="26"/>
  <c r="I1148" i="26"/>
  <c r="H1148" i="26"/>
  <c r="O1148" i="26" s="1"/>
  <c r="F1148" i="26"/>
  <c r="E1148" i="26"/>
  <c r="D1148" i="26"/>
  <c r="C1148" i="26"/>
  <c r="B1148" i="26"/>
  <c r="A1148" i="26"/>
  <c r="O1147" i="26"/>
  <c r="I1147" i="26"/>
  <c r="H1147" i="26"/>
  <c r="G1147" i="26"/>
  <c r="F1147" i="26"/>
  <c r="M1147" i="26" s="1"/>
  <c r="N1147" i="26" s="1"/>
  <c r="E1147" i="26"/>
  <c r="K1147" i="26" s="1"/>
  <c r="L1147" i="26" s="1"/>
  <c r="D1147" i="26"/>
  <c r="C1147" i="26"/>
  <c r="B1147" i="26"/>
  <c r="A1147" i="26"/>
  <c r="N1146" i="26"/>
  <c r="M1146" i="26"/>
  <c r="I1146" i="26"/>
  <c r="H1146" i="26"/>
  <c r="O1146" i="26" s="1"/>
  <c r="F1146" i="26"/>
  <c r="E1146" i="26"/>
  <c r="D1146" i="26"/>
  <c r="C1146" i="26"/>
  <c r="B1146" i="26"/>
  <c r="A1146" i="26"/>
  <c r="O1145" i="26"/>
  <c r="L1145" i="26"/>
  <c r="I1145" i="26"/>
  <c r="H1145" i="26"/>
  <c r="G1145" i="26"/>
  <c r="F1145" i="26"/>
  <c r="M1145" i="26" s="1"/>
  <c r="N1145" i="26" s="1"/>
  <c r="E1145" i="26"/>
  <c r="K1145" i="26" s="1"/>
  <c r="D1145" i="26"/>
  <c r="C1145" i="26"/>
  <c r="B1145" i="26"/>
  <c r="A1145" i="26"/>
  <c r="N1144" i="26"/>
  <c r="M1144" i="26"/>
  <c r="I1144" i="26"/>
  <c r="H1144" i="26"/>
  <c r="O1144" i="26" s="1"/>
  <c r="F1144" i="26"/>
  <c r="E1144" i="26"/>
  <c r="D1144" i="26"/>
  <c r="C1144" i="26"/>
  <c r="B1144" i="26"/>
  <c r="A1144" i="26"/>
  <c r="O1143" i="26"/>
  <c r="L1143" i="26"/>
  <c r="I1143" i="26"/>
  <c r="H1143" i="26"/>
  <c r="G1143" i="26"/>
  <c r="F1143" i="26"/>
  <c r="M1143" i="26" s="1"/>
  <c r="N1143" i="26" s="1"/>
  <c r="E1143" i="26"/>
  <c r="K1143" i="26" s="1"/>
  <c r="D1143" i="26"/>
  <c r="C1143" i="26"/>
  <c r="B1143" i="26"/>
  <c r="A1143" i="26"/>
  <c r="N1142" i="26"/>
  <c r="M1142" i="26"/>
  <c r="I1142" i="26"/>
  <c r="H1142" i="26"/>
  <c r="O1142" i="26" s="1"/>
  <c r="F1142" i="26"/>
  <c r="E1142" i="26"/>
  <c r="D1142" i="26"/>
  <c r="C1142" i="26"/>
  <c r="B1142" i="26"/>
  <c r="A1142" i="26"/>
  <c r="O1141" i="26"/>
  <c r="I1141" i="26"/>
  <c r="H1141" i="26"/>
  <c r="G1141" i="26"/>
  <c r="F1141" i="26"/>
  <c r="M1141" i="26" s="1"/>
  <c r="N1141" i="26" s="1"/>
  <c r="E1141" i="26"/>
  <c r="K1141" i="26" s="1"/>
  <c r="L1141" i="26" s="1"/>
  <c r="D1141" i="26"/>
  <c r="C1141" i="26"/>
  <c r="B1141" i="26"/>
  <c r="A1141" i="26"/>
  <c r="N1140" i="26"/>
  <c r="M1140" i="26"/>
  <c r="I1140" i="26"/>
  <c r="H1140" i="26"/>
  <c r="O1140" i="26" s="1"/>
  <c r="F1140" i="26"/>
  <c r="E1140" i="26"/>
  <c r="D1140" i="26"/>
  <c r="C1140" i="26"/>
  <c r="B1140" i="26"/>
  <c r="A1140" i="26"/>
  <c r="O1139" i="26"/>
  <c r="I1139" i="26"/>
  <c r="H1139" i="26"/>
  <c r="G1139" i="26"/>
  <c r="F1139" i="26"/>
  <c r="M1139" i="26" s="1"/>
  <c r="N1139" i="26" s="1"/>
  <c r="E1139" i="26"/>
  <c r="K1139" i="26" s="1"/>
  <c r="L1139" i="26" s="1"/>
  <c r="D1139" i="26"/>
  <c r="C1139" i="26"/>
  <c r="B1139" i="26"/>
  <c r="A1139" i="26"/>
  <c r="N1138" i="26"/>
  <c r="M1138" i="26"/>
  <c r="I1138" i="26"/>
  <c r="H1138" i="26"/>
  <c r="O1138" i="26" s="1"/>
  <c r="F1138" i="26"/>
  <c r="E1138" i="26"/>
  <c r="D1138" i="26"/>
  <c r="C1138" i="26"/>
  <c r="B1138" i="26"/>
  <c r="A1138" i="26"/>
  <c r="O1137" i="26"/>
  <c r="L1137" i="26"/>
  <c r="I1137" i="26"/>
  <c r="H1137" i="26"/>
  <c r="G1137" i="26"/>
  <c r="F1137" i="26"/>
  <c r="M1137" i="26" s="1"/>
  <c r="N1137" i="26" s="1"/>
  <c r="E1137" i="26"/>
  <c r="K1137" i="26" s="1"/>
  <c r="D1137" i="26"/>
  <c r="C1137" i="26"/>
  <c r="B1137" i="26"/>
  <c r="A1137" i="26"/>
  <c r="N1136" i="26"/>
  <c r="M1136" i="26"/>
  <c r="I1136" i="26"/>
  <c r="H1136" i="26"/>
  <c r="O1136" i="26" s="1"/>
  <c r="F1136" i="26"/>
  <c r="E1136" i="26"/>
  <c r="D1136" i="26"/>
  <c r="C1136" i="26"/>
  <c r="B1136" i="26"/>
  <c r="A1136" i="26"/>
  <c r="O1135" i="26"/>
  <c r="L1135" i="26"/>
  <c r="I1135" i="26"/>
  <c r="H1135" i="26"/>
  <c r="G1135" i="26"/>
  <c r="F1135" i="26"/>
  <c r="M1135" i="26" s="1"/>
  <c r="N1135" i="26" s="1"/>
  <c r="E1135" i="26"/>
  <c r="K1135" i="26" s="1"/>
  <c r="D1135" i="26"/>
  <c r="C1135" i="26"/>
  <c r="B1135" i="26"/>
  <c r="A1135" i="26"/>
  <c r="N1134" i="26"/>
  <c r="M1134" i="26"/>
  <c r="I1134" i="26"/>
  <c r="H1134" i="26"/>
  <c r="O1134" i="26" s="1"/>
  <c r="F1134" i="26"/>
  <c r="E1134" i="26"/>
  <c r="D1134" i="26"/>
  <c r="C1134" i="26"/>
  <c r="B1134" i="26"/>
  <c r="A1134" i="26"/>
  <c r="O1133" i="26"/>
  <c r="I1133" i="26"/>
  <c r="H1133" i="26"/>
  <c r="G1133" i="26"/>
  <c r="F1133" i="26"/>
  <c r="M1133" i="26" s="1"/>
  <c r="N1133" i="26" s="1"/>
  <c r="E1133" i="26"/>
  <c r="K1133" i="26" s="1"/>
  <c r="L1133" i="26" s="1"/>
  <c r="D1133" i="26"/>
  <c r="C1133" i="26"/>
  <c r="B1133" i="26"/>
  <c r="A1133" i="26"/>
  <c r="N1132" i="26"/>
  <c r="M1132" i="26"/>
  <c r="I1132" i="26"/>
  <c r="H1132" i="26"/>
  <c r="O1132" i="26" s="1"/>
  <c r="F1132" i="26"/>
  <c r="E1132" i="26"/>
  <c r="D1132" i="26"/>
  <c r="C1132" i="26"/>
  <c r="B1132" i="26"/>
  <c r="A1132" i="26"/>
  <c r="O1131" i="26"/>
  <c r="I1131" i="26"/>
  <c r="H1131" i="26"/>
  <c r="G1131" i="26"/>
  <c r="F1131" i="26"/>
  <c r="M1131" i="26" s="1"/>
  <c r="N1131" i="26" s="1"/>
  <c r="E1131" i="26"/>
  <c r="K1131" i="26" s="1"/>
  <c r="L1131" i="26" s="1"/>
  <c r="D1131" i="26"/>
  <c r="C1131" i="26"/>
  <c r="B1131" i="26"/>
  <c r="A1131" i="26"/>
  <c r="N1130" i="26"/>
  <c r="M1130" i="26"/>
  <c r="I1130" i="26"/>
  <c r="H1130" i="26"/>
  <c r="O1130" i="26" s="1"/>
  <c r="F1130" i="26"/>
  <c r="E1130" i="26"/>
  <c r="D1130" i="26"/>
  <c r="C1130" i="26"/>
  <c r="B1130" i="26"/>
  <c r="A1130" i="26"/>
  <c r="O1129" i="26"/>
  <c r="L1129" i="26"/>
  <c r="I1129" i="26"/>
  <c r="H1129" i="26"/>
  <c r="G1129" i="26"/>
  <c r="F1129" i="26"/>
  <c r="M1129" i="26" s="1"/>
  <c r="N1129" i="26" s="1"/>
  <c r="E1129" i="26"/>
  <c r="K1129" i="26" s="1"/>
  <c r="D1129" i="26"/>
  <c r="C1129" i="26"/>
  <c r="B1129" i="26"/>
  <c r="A1129" i="26"/>
  <c r="N1128" i="26"/>
  <c r="M1128" i="26"/>
  <c r="I1128" i="26"/>
  <c r="H1128" i="26"/>
  <c r="O1128" i="26" s="1"/>
  <c r="F1128" i="26"/>
  <c r="E1128" i="26"/>
  <c r="D1128" i="26"/>
  <c r="C1128" i="26"/>
  <c r="B1128" i="26"/>
  <c r="A1128" i="26"/>
  <c r="O1127" i="26"/>
  <c r="L1127" i="26"/>
  <c r="I1127" i="26"/>
  <c r="H1127" i="26"/>
  <c r="G1127" i="26"/>
  <c r="F1127" i="26"/>
  <c r="M1127" i="26" s="1"/>
  <c r="N1127" i="26" s="1"/>
  <c r="E1127" i="26"/>
  <c r="K1127" i="26" s="1"/>
  <c r="D1127" i="26"/>
  <c r="C1127" i="26"/>
  <c r="B1127" i="26"/>
  <c r="A1127" i="26"/>
  <c r="N1126" i="26"/>
  <c r="M1126" i="26"/>
  <c r="I1126" i="26"/>
  <c r="H1126" i="26"/>
  <c r="O1126" i="26" s="1"/>
  <c r="F1126" i="26"/>
  <c r="E1126" i="26"/>
  <c r="D1126" i="26"/>
  <c r="C1126" i="26"/>
  <c r="B1126" i="26"/>
  <c r="A1126" i="26"/>
  <c r="O1125" i="26"/>
  <c r="I1125" i="26"/>
  <c r="H1125" i="26"/>
  <c r="G1125" i="26"/>
  <c r="F1125" i="26"/>
  <c r="M1125" i="26" s="1"/>
  <c r="N1125" i="26" s="1"/>
  <c r="E1125" i="26"/>
  <c r="K1125" i="26" s="1"/>
  <c r="L1125" i="26" s="1"/>
  <c r="D1125" i="26"/>
  <c r="C1125" i="26"/>
  <c r="B1125" i="26"/>
  <c r="A1125" i="26"/>
  <c r="N1124" i="26"/>
  <c r="M1124" i="26"/>
  <c r="I1124" i="26"/>
  <c r="H1124" i="26"/>
  <c r="O1124" i="26" s="1"/>
  <c r="F1124" i="26"/>
  <c r="E1124" i="26"/>
  <c r="D1124" i="26"/>
  <c r="C1124" i="26"/>
  <c r="B1124" i="26"/>
  <c r="A1124" i="26"/>
  <c r="O1123" i="26"/>
  <c r="I1123" i="26"/>
  <c r="H1123" i="26"/>
  <c r="G1123" i="26"/>
  <c r="F1123" i="26"/>
  <c r="M1123" i="26" s="1"/>
  <c r="N1123" i="26" s="1"/>
  <c r="E1123" i="26"/>
  <c r="K1123" i="26" s="1"/>
  <c r="L1123" i="26" s="1"/>
  <c r="D1123" i="26"/>
  <c r="C1123" i="26"/>
  <c r="B1123" i="26"/>
  <c r="A1123" i="26"/>
  <c r="N1122" i="26"/>
  <c r="M1122" i="26"/>
  <c r="I1122" i="26"/>
  <c r="H1122" i="26"/>
  <c r="O1122" i="26" s="1"/>
  <c r="F1122" i="26"/>
  <c r="E1122" i="26"/>
  <c r="D1122" i="26"/>
  <c r="C1122" i="26"/>
  <c r="B1122" i="26"/>
  <c r="A1122" i="26"/>
  <c r="O1121" i="26"/>
  <c r="L1121" i="26"/>
  <c r="I1121" i="26"/>
  <c r="H1121" i="26"/>
  <c r="G1121" i="26"/>
  <c r="F1121" i="26"/>
  <c r="M1121" i="26" s="1"/>
  <c r="N1121" i="26" s="1"/>
  <c r="E1121" i="26"/>
  <c r="K1121" i="26" s="1"/>
  <c r="D1121" i="26"/>
  <c r="C1121" i="26"/>
  <c r="B1121" i="26"/>
  <c r="A1121" i="26"/>
  <c r="N1120" i="26"/>
  <c r="M1120" i="26"/>
  <c r="I1120" i="26"/>
  <c r="H1120" i="26"/>
  <c r="O1120" i="26" s="1"/>
  <c r="F1120" i="26"/>
  <c r="E1120" i="26"/>
  <c r="D1120" i="26"/>
  <c r="C1120" i="26"/>
  <c r="B1120" i="26"/>
  <c r="A1120" i="26"/>
  <c r="O1119" i="26"/>
  <c r="L1119" i="26"/>
  <c r="I1119" i="26"/>
  <c r="H1119" i="26"/>
  <c r="G1119" i="26"/>
  <c r="F1119" i="26"/>
  <c r="M1119" i="26" s="1"/>
  <c r="N1119" i="26" s="1"/>
  <c r="E1119" i="26"/>
  <c r="K1119" i="26" s="1"/>
  <c r="D1119" i="26"/>
  <c r="C1119" i="26"/>
  <c r="B1119" i="26"/>
  <c r="A1119" i="26"/>
  <c r="N1118" i="26"/>
  <c r="M1118" i="26"/>
  <c r="I1118" i="26"/>
  <c r="H1118" i="26"/>
  <c r="O1118" i="26" s="1"/>
  <c r="F1118" i="26"/>
  <c r="E1118" i="26"/>
  <c r="D1118" i="26"/>
  <c r="C1118" i="26"/>
  <c r="B1118" i="26"/>
  <c r="A1118" i="26"/>
  <c r="O1117" i="26"/>
  <c r="I1117" i="26"/>
  <c r="H1117" i="26"/>
  <c r="G1117" i="26"/>
  <c r="F1117" i="26"/>
  <c r="M1117" i="26" s="1"/>
  <c r="N1117" i="26" s="1"/>
  <c r="E1117" i="26"/>
  <c r="K1117" i="26" s="1"/>
  <c r="L1117" i="26" s="1"/>
  <c r="D1117" i="26"/>
  <c r="C1117" i="26"/>
  <c r="B1117" i="26"/>
  <c r="A1117" i="26"/>
  <c r="N1116" i="26"/>
  <c r="M1116" i="26"/>
  <c r="I1116" i="26"/>
  <c r="H1116" i="26"/>
  <c r="O1116" i="26" s="1"/>
  <c r="F1116" i="26"/>
  <c r="E1116" i="26"/>
  <c r="D1116" i="26"/>
  <c r="C1116" i="26"/>
  <c r="B1116" i="26"/>
  <c r="A1116" i="26"/>
  <c r="O1115" i="26"/>
  <c r="I1115" i="26"/>
  <c r="H1115" i="26"/>
  <c r="G1115" i="26"/>
  <c r="F1115" i="26"/>
  <c r="M1115" i="26" s="1"/>
  <c r="N1115" i="26" s="1"/>
  <c r="E1115" i="26"/>
  <c r="K1115" i="26" s="1"/>
  <c r="L1115" i="26" s="1"/>
  <c r="D1115" i="26"/>
  <c r="C1115" i="26"/>
  <c r="B1115" i="26"/>
  <c r="A1115" i="26"/>
  <c r="N1114" i="26"/>
  <c r="M1114" i="26"/>
  <c r="I1114" i="26"/>
  <c r="H1114" i="26"/>
  <c r="O1114" i="26" s="1"/>
  <c r="F1114" i="26"/>
  <c r="E1114" i="26"/>
  <c r="D1114" i="26"/>
  <c r="C1114" i="26"/>
  <c r="B1114" i="26"/>
  <c r="A1114" i="26"/>
  <c r="O1113" i="26"/>
  <c r="L1113" i="26"/>
  <c r="I1113" i="26"/>
  <c r="H1113" i="26"/>
  <c r="G1113" i="26"/>
  <c r="F1113" i="26"/>
  <c r="M1113" i="26" s="1"/>
  <c r="N1113" i="26" s="1"/>
  <c r="E1113" i="26"/>
  <c r="K1113" i="26" s="1"/>
  <c r="D1113" i="26"/>
  <c r="C1113" i="26"/>
  <c r="B1113" i="26"/>
  <c r="A1113" i="26"/>
  <c r="N1112" i="26"/>
  <c r="M1112" i="26"/>
  <c r="I1112" i="26"/>
  <c r="H1112" i="26"/>
  <c r="O1112" i="26" s="1"/>
  <c r="F1112" i="26"/>
  <c r="E1112" i="26"/>
  <c r="D1112" i="26"/>
  <c r="C1112" i="26"/>
  <c r="B1112" i="26"/>
  <c r="A1112" i="26"/>
  <c r="O1111" i="26"/>
  <c r="L1111" i="26"/>
  <c r="I1111" i="26"/>
  <c r="H1111" i="26"/>
  <c r="G1111" i="26"/>
  <c r="F1111" i="26"/>
  <c r="M1111" i="26" s="1"/>
  <c r="N1111" i="26" s="1"/>
  <c r="E1111" i="26"/>
  <c r="K1111" i="26" s="1"/>
  <c r="D1111" i="26"/>
  <c r="C1111" i="26"/>
  <c r="B1111" i="26"/>
  <c r="A1111" i="26"/>
  <c r="N1110" i="26"/>
  <c r="M1110" i="26"/>
  <c r="I1110" i="26"/>
  <c r="H1110" i="26"/>
  <c r="O1110" i="26" s="1"/>
  <c r="F1110" i="26"/>
  <c r="E1110" i="26"/>
  <c r="D1110" i="26"/>
  <c r="C1110" i="26"/>
  <c r="B1110" i="26"/>
  <c r="A1110" i="26"/>
  <c r="O1109" i="26"/>
  <c r="I1109" i="26"/>
  <c r="H1109" i="26"/>
  <c r="G1109" i="26"/>
  <c r="F1109" i="26"/>
  <c r="M1109" i="26" s="1"/>
  <c r="N1109" i="26" s="1"/>
  <c r="E1109" i="26"/>
  <c r="K1109" i="26" s="1"/>
  <c r="L1109" i="26" s="1"/>
  <c r="D1109" i="26"/>
  <c r="C1109" i="26"/>
  <c r="B1109" i="26"/>
  <c r="A1109" i="26"/>
  <c r="N1108" i="26"/>
  <c r="M1108" i="26"/>
  <c r="I1108" i="26"/>
  <c r="H1108" i="26"/>
  <c r="O1108" i="26" s="1"/>
  <c r="F1108" i="26"/>
  <c r="E1108" i="26"/>
  <c r="D1108" i="26"/>
  <c r="C1108" i="26"/>
  <c r="B1108" i="26"/>
  <c r="A1108" i="26"/>
  <c r="O1107" i="26"/>
  <c r="I1107" i="26"/>
  <c r="H1107" i="26"/>
  <c r="G1107" i="26"/>
  <c r="F1107" i="26"/>
  <c r="M1107" i="26" s="1"/>
  <c r="N1107" i="26" s="1"/>
  <c r="E1107" i="26"/>
  <c r="K1107" i="26" s="1"/>
  <c r="L1107" i="26" s="1"/>
  <c r="D1107" i="26"/>
  <c r="C1107" i="26"/>
  <c r="B1107" i="26"/>
  <c r="A1107" i="26"/>
  <c r="N1106" i="26"/>
  <c r="M1106" i="26"/>
  <c r="I1106" i="26"/>
  <c r="H1106" i="26"/>
  <c r="O1106" i="26" s="1"/>
  <c r="F1106" i="26"/>
  <c r="E1106" i="26"/>
  <c r="D1106" i="26"/>
  <c r="C1106" i="26"/>
  <c r="B1106" i="26"/>
  <c r="A1106" i="26"/>
  <c r="O1105" i="26"/>
  <c r="L1105" i="26"/>
  <c r="I1105" i="26"/>
  <c r="H1105" i="26"/>
  <c r="G1105" i="26"/>
  <c r="F1105" i="26"/>
  <c r="M1105" i="26" s="1"/>
  <c r="N1105" i="26" s="1"/>
  <c r="E1105" i="26"/>
  <c r="K1105" i="26" s="1"/>
  <c r="D1105" i="26"/>
  <c r="C1105" i="26"/>
  <c r="B1105" i="26"/>
  <c r="A1105" i="26"/>
  <c r="N1104" i="26"/>
  <c r="M1104" i="26"/>
  <c r="I1104" i="26"/>
  <c r="H1104" i="26"/>
  <c r="O1104" i="26" s="1"/>
  <c r="F1104" i="26"/>
  <c r="E1104" i="26"/>
  <c r="D1104" i="26"/>
  <c r="C1104" i="26"/>
  <c r="B1104" i="26"/>
  <c r="A1104" i="26"/>
  <c r="O1103" i="26"/>
  <c r="L1103" i="26"/>
  <c r="I1103" i="26"/>
  <c r="H1103" i="26"/>
  <c r="G1103" i="26"/>
  <c r="F1103" i="26"/>
  <c r="M1103" i="26" s="1"/>
  <c r="N1103" i="26" s="1"/>
  <c r="E1103" i="26"/>
  <c r="K1103" i="26" s="1"/>
  <c r="D1103" i="26"/>
  <c r="C1103" i="26"/>
  <c r="B1103" i="26"/>
  <c r="A1103" i="26"/>
  <c r="N1102" i="26"/>
  <c r="M1102" i="26"/>
  <c r="I1102" i="26"/>
  <c r="H1102" i="26"/>
  <c r="O1102" i="26" s="1"/>
  <c r="F1102" i="26"/>
  <c r="E1102" i="26"/>
  <c r="D1102" i="26"/>
  <c r="C1102" i="26"/>
  <c r="B1102" i="26"/>
  <c r="A1102" i="26"/>
  <c r="O1101" i="26"/>
  <c r="I1101" i="26"/>
  <c r="H1101" i="26"/>
  <c r="G1101" i="26"/>
  <c r="F1101" i="26"/>
  <c r="M1101" i="26" s="1"/>
  <c r="N1101" i="26" s="1"/>
  <c r="E1101" i="26"/>
  <c r="K1101" i="26" s="1"/>
  <c r="L1101" i="26" s="1"/>
  <c r="D1101" i="26"/>
  <c r="C1101" i="26"/>
  <c r="B1101" i="26"/>
  <c r="A1101" i="26"/>
  <c r="N1100" i="26"/>
  <c r="M1100" i="26"/>
  <c r="I1100" i="26"/>
  <c r="H1100" i="26"/>
  <c r="O1100" i="26" s="1"/>
  <c r="F1100" i="26"/>
  <c r="E1100" i="26"/>
  <c r="D1100" i="26"/>
  <c r="C1100" i="26"/>
  <c r="B1100" i="26"/>
  <c r="A1100" i="26"/>
  <c r="O1099" i="26"/>
  <c r="I1099" i="26"/>
  <c r="H1099" i="26"/>
  <c r="G1099" i="26"/>
  <c r="F1099" i="26"/>
  <c r="M1099" i="26" s="1"/>
  <c r="N1099" i="26" s="1"/>
  <c r="E1099" i="26"/>
  <c r="K1099" i="26" s="1"/>
  <c r="L1099" i="26" s="1"/>
  <c r="D1099" i="26"/>
  <c r="C1099" i="26"/>
  <c r="B1099" i="26"/>
  <c r="A1099" i="26"/>
  <c r="N1098" i="26"/>
  <c r="M1098" i="26"/>
  <c r="I1098" i="26"/>
  <c r="H1098" i="26"/>
  <c r="O1098" i="26" s="1"/>
  <c r="F1098" i="26"/>
  <c r="E1098" i="26"/>
  <c r="D1098" i="26"/>
  <c r="C1098" i="26"/>
  <c r="B1098" i="26"/>
  <c r="A1098" i="26"/>
  <c r="O1097" i="26"/>
  <c r="L1097" i="26"/>
  <c r="I1097" i="26"/>
  <c r="H1097" i="26"/>
  <c r="G1097" i="26"/>
  <c r="F1097" i="26"/>
  <c r="M1097" i="26" s="1"/>
  <c r="N1097" i="26" s="1"/>
  <c r="E1097" i="26"/>
  <c r="K1097" i="26" s="1"/>
  <c r="D1097" i="26"/>
  <c r="C1097" i="26"/>
  <c r="B1097" i="26"/>
  <c r="A1097" i="26"/>
  <c r="N1096" i="26"/>
  <c r="M1096" i="26"/>
  <c r="I1096" i="26"/>
  <c r="H1096" i="26"/>
  <c r="O1096" i="26" s="1"/>
  <c r="F1096" i="26"/>
  <c r="E1096" i="26"/>
  <c r="D1096" i="26"/>
  <c r="C1096" i="26"/>
  <c r="B1096" i="26"/>
  <c r="A1096" i="26"/>
  <c r="O1095" i="26"/>
  <c r="L1095" i="26"/>
  <c r="I1095" i="26"/>
  <c r="H1095" i="26"/>
  <c r="G1095" i="26"/>
  <c r="F1095" i="26"/>
  <c r="M1095" i="26" s="1"/>
  <c r="N1095" i="26" s="1"/>
  <c r="E1095" i="26"/>
  <c r="K1095" i="26" s="1"/>
  <c r="D1095" i="26"/>
  <c r="C1095" i="26"/>
  <c r="B1095" i="26"/>
  <c r="A1095" i="26"/>
  <c r="N1094" i="26"/>
  <c r="M1094" i="26"/>
  <c r="I1094" i="26"/>
  <c r="H1094" i="26"/>
  <c r="O1094" i="26" s="1"/>
  <c r="F1094" i="26"/>
  <c r="E1094" i="26"/>
  <c r="D1094" i="26"/>
  <c r="C1094" i="26"/>
  <c r="B1094" i="26"/>
  <c r="A1094" i="26"/>
  <c r="O1093" i="26"/>
  <c r="I1093" i="26"/>
  <c r="H1093" i="26"/>
  <c r="G1093" i="26"/>
  <c r="F1093" i="26"/>
  <c r="M1093" i="26" s="1"/>
  <c r="N1093" i="26" s="1"/>
  <c r="E1093" i="26"/>
  <c r="K1093" i="26" s="1"/>
  <c r="L1093" i="26" s="1"/>
  <c r="D1093" i="26"/>
  <c r="C1093" i="26"/>
  <c r="B1093" i="26"/>
  <c r="A1093" i="26"/>
  <c r="N1092" i="26"/>
  <c r="M1092" i="26"/>
  <c r="I1092" i="26"/>
  <c r="H1092" i="26"/>
  <c r="O1092" i="26" s="1"/>
  <c r="F1092" i="26"/>
  <c r="E1092" i="26"/>
  <c r="D1092" i="26"/>
  <c r="C1092" i="26"/>
  <c r="B1092" i="26"/>
  <c r="A1092" i="26"/>
  <c r="O1091" i="26"/>
  <c r="I1091" i="26"/>
  <c r="H1091" i="26"/>
  <c r="G1091" i="26"/>
  <c r="F1091" i="26"/>
  <c r="M1091" i="26" s="1"/>
  <c r="N1091" i="26" s="1"/>
  <c r="E1091" i="26"/>
  <c r="K1091" i="26" s="1"/>
  <c r="L1091" i="26" s="1"/>
  <c r="D1091" i="26"/>
  <c r="C1091" i="26"/>
  <c r="B1091" i="26"/>
  <c r="A1091" i="26"/>
  <c r="N1090" i="26"/>
  <c r="M1090" i="26"/>
  <c r="I1090" i="26"/>
  <c r="H1090" i="26"/>
  <c r="O1090" i="26" s="1"/>
  <c r="F1090" i="26"/>
  <c r="E1090" i="26"/>
  <c r="D1090" i="26"/>
  <c r="C1090" i="26"/>
  <c r="B1090" i="26"/>
  <c r="A1090" i="26"/>
  <c r="O1089" i="26"/>
  <c r="L1089" i="26"/>
  <c r="I1089" i="26"/>
  <c r="H1089" i="26"/>
  <c r="G1089" i="26"/>
  <c r="F1089" i="26"/>
  <c r="M1089" i="26" s="1"/>
  <c r="N1089" i="26" s="1"/>
  <c r="E1089" i="26"/>
  <c r="K1089" i="26" s="1"/>
  <c r="D1089" i="26"/>
  <c r="C1089" i="26"/>
  <c r="B1089" i="26"/>
  <c r="A1089" i="26"/>
  <c r="N1088" i="26"/>
  <c r="M1088" i="26"/>
  <c r="I1088" i="26"/>
  <c r="H1088" i="26"/>
  <c r="O1088" i="26" s="1"/>
  <c r="F1088" i="26"/>
  <c r="E1088" i="26"/>
  <c r="D1088" i="26"/>
  <c r="C1088" i="26"/>
  <c r="B1088" i="26"/>
  <c r="A1088" i="26"/>
  <c r="O1087" i="26"/>
  <c r="L1087" i="26"/>
  <c r="I1087" i="26"/>
  <c r="H1087" i="26"/>
  <c r="G1087" i="26"/>
  <c r="F1087" i="26"/>
  <c r="M1087" i="26" s="1"/>
  <c r="N1087" i="26" s="1"/>
  <c r="E1087" i="26"/>
  <c r="K1087" i="26" s="1"/>
  <c r="D1087" i="26"/>
  <c r="C1087" i="26"/>
  <c r="B1087" i="26"/>
  <c r="A1087" i="26"/>
  <c r="N1086" i="26"/>
  <c r="M1086" i="26"/>
  <c r="I1086" i="26"/>
  <c r="H1086" i="26"/>
  <c r="O1086" i="26" s="1"/>
  <c r="F1086" i="26"/>
  <c r="E1086" i="26"/>
  <c r="D1086" i="26"/>
  <c r="C1086" i="26"/>
  <c r="B1086" i="26"/>
  <c r="A1086" i="26"/>
  <c r="O1085" i="26"/>
  <c r="I1085" i="26"/>
  <c r="H1085" i="26"/>
  <c r="G1085" i="26"/>
  <c r="F1085" i="26"/>
  <c r="M1085" i="26" s="1"/>
  <c r="N1085" i="26" s="1"/>
  <c r="E1085" i="26"/>
  <c r="K1085" i="26" s="1"/>
  <c r="L1085" i="26" s="1"/>
  <c r="D1085" i="26"/>
  <c r="C1085" i="26"/>
  <c r="B1085" i="26"/>
  <c r="A1085" i="26"/>
  <c r="N1084" i="26"/>
  <c r="M1084" i="26"/>
  <c r="I1084" i="26"/>
  <c r="H1084" i="26"/>
  <c r="O1084" i="26" s="1"/>
  <c r="F1084" i="26"/>
  <c r="E1084" i="26"/>
  <c r="D1084" i="26"/>
  <c r="C1084" i="26"/>
  <c r="B1084" i="26"/>
  <c r="A1084" i="26"/>
  <c r="O1083" i="26"/>
  <c r="I1083" i="26"/>
  <c r="H1083" i="26"/>
  <c r="G1083" i="26"/>
  <c r="F1083" i="26"/>
  <c r="M1083" i="26" s="1"/>
  <c r="N1083" i="26" s="1"/>
  <c r="E1083" i="26"/>
  <c r="K1083" i="26" s="1"/>
  <c r="L1083" i="26" s="1"/>
  <c r="D1083" i="26"/>
  <c r="C1083" i="26"/>
  <c r="B1083" i="26"/>
  <c r="A1083" i="26"/>
  <c r="N1082" i="26"/>
  <c r="M1082" i="26"/>
  <c r="I1082" i="26"/>
  <c r="H1082" i="26"/>
  <c r="O1082" i="26" s="1"/>
  <c r="F1082" i="26"/>
  <c r="E1082" i="26"/>
  <c r="D1082" i="26"/>
  <c r="C1082" i="26"/>
  <c r="B1082" i="26"/>
  <c r="A1082" i="26"/>
  <c r="O1081" i="26"/>
  <c r="L1081" i="26"/>
  <c r="I1081" i="26"/>
  <c r="H1081" i="26"/>
  <c r="G1081" i="26"/>
  <c r="F1081" i="26"/>
  <c r="M1081" i="26" s="1"/>
  <c r="N1081" i="26" s="1"/>
  <c r="E1081" i="26"/>
  <c r="K1081" i="26" s="1"/>
  <c r="D1081" i="26"/>
  <c r="C1081" i="26"/>
  <c r="B1081" i="26"/>
  <c r="A1081" i="26"/>
  <c r="N1080" i="26"/>
  <c r="M1080" i="26"/>
  <c r="I1080" i="26"/>
  <c r="H1080" i="26"/>
  <c r="O1080" i="26" s="1"/>
  <c r="F1080" i="26"/>
  <c r="E1080" i="26"/>
  <c r="D1080" i="26"/>
  <c r="C1080" i="26"/>
  <c r="B1080" i="26"/>
  <c r="A1080" i="26"/>
  <c r="O1079" i="26"/>
  <c r="L1079" i="26"/>
  <c r="I1079" i="26"/>
  <c r="H1079" i="26"/>
  <c r="G1079" i="26"/>
  <c r="F1079" i="26"/>
  <c r="M1079" i="26" s="1"/>
  <c r="N1079" i="26" s="1"/>
  <c r="E1079" i="26"/>
  <c r="K1079" i="26" s="1"/>
  <c r="D1079" i="26"/>
  <c r="C1079" i="26"/>
  <c r="B1079" i="26"/>
  <c r="A1079" i="26"/>
  <c r="N1078" i="26"/>
  <c r="M1078" i="26"/>
  <c r="I1078" i="26"/>
  <c r="H1078" i="26"/>
  <c r="O1078" i="26" s="1"/>
  <c r="F1078" i="26"/>
  <c r="E1078" i="26"/>
  <c r="D1078" i="26"/>
  <c r="C1078" i="26"/>
  <c r="B1078" i="26"/>
  <c r="A1078" i="26"/>
  <c r="O1077" i="26"/>
  <c r="I1077" i="26"/>
  <c r="H1077" i="26"/>
  <c r="G1077" i="26"/>
  <c r="F1077" i="26"/>
  <c r="M1077" i="26" s="1"/>
  <c r="N1077" i="26" s="1"/>
  <c r="E1077" i="26"/>
  <c r="K1077" i="26" s="1"/>
  <c r="L1077" i="26" s="1"/>
  <c r="D1077" i="26"/>
  <c r="C1077" i="26"/>
  <c r="B1077" i="26"/>
  <c r="A1077" i="26"/>
  <c r="N1076" i="26"/>
  <c r="M1076" i="26"/>
  <c r="I1076" i="26"/>
  <c r="H1076" i="26"/>
  <c r="O1076" i="26" s="1"/>
  <c r="F1076" i="26"/>
  <c r="E1076" i="26"/>
  <c r="D1076" i="26"/>
  <c r="C1076" i="26"/>
  <c r="B1076" i="26"/>
  <c r="A1076" i="26"/>
  <c r="O1075" i="26"/>
  <c r="I1075" i="26"/>
  <c r="H1075" i="26"/>
  <c r="G1075" i="26"/>
  <c r="F1075" i="26"/>
  <c r="M1075" i="26" s="1"/>
  <c r="N1075" i="26" s="1"/>
  <c r="E1075" i="26"/>
  <c r="K1075" i="26" s="1"/>
  <c r="L1075" i="26" s="1"/>
  <c r="D1075" i="26"/>
  <c r="C1075" i="26"/>
  <c r="B1075" i="26"/>
  <c r="A1075" i="26"/>
  <c r="N1074" i="26"/>
  <c r="M1074" i="26"/>
  <c r="I1074" i="26"/>
  <c r="H1074" i="26"/>
  <c r="O1074" i="26" s="1"/>
  <c r="F1074" i="26"/>
  <c r="E1074" i="26"/>
  <c r="D1074" i="26"/>
  <c r="C1074" i="26"/>
  <c r="B1074" i="26"/>
  <c r="A1074" i="26"/>
  <c r="O1073" i="26"/>
  <c r="L1073" i="26"/>
  <c r="I1073" i="26"/>
  <c r="H1073" i="26"/>
  <c r="G1073" i="26"/>
  <c r="F1073" i="26"/>
  <c r="M1073" i="26" s="1"/>
  <c r="N1073" i="26" s="1"/>
  <c r="E1073" i="26"/>
  <c r="K1073" i="26" s="1"/>
  <c r="D1073" i="26"/>
  <c r="C1073" i="26"/>
  <c r="B1073" i="26"/>
  <c r="A1073" i="26"/>
  <c r="N1072" i="26"/>
  <c r="M1072" i="26"/>
  <c r="I1072" i="26"/>
  <c r="H1072" i="26"/>
  <c r="O1072" i="26" s="1"/>
  <c r="F1072" i="26"/>
  <c r="E1072" i="26"/>
  <c r="D1072" i="26"/>
  <c r="C1072" i="26"/>
  <c r="B1072" i="26"/>
  <c r="A1072" i="26"/>
  <c r="O1071" i="26"/>
  <c r="L1071" i="26"/>
  <c r="I1071" i="26"/>
  <c r="H1071" i="26"/>
  <c r="G1071" i="26"/>
  <c r="F1071" i="26"/>
  <c r="M1071" i="26" s="1"/>
  <c r="N1071" i="26" s="1"/>
  <c r="E1071" i="26"/>
  <c r="K1071" i="26" s="1"/>
  <c r="D1071" i="26"/>
  <c r="C1071" i="26"/>
  <c r="B1071" i="26"/>
  <c r="A1071" i="26"/>
  <c r="N1070" i="26"/>
  <c r="M1070" i="26"/>
  <c r="I1070" i="26"/>
  <c r="H1070" i="26"/>
  <c r="O1070" i="26" s="1"/>
  <c r="F1070" i="26"/>
  <c r="E1070" i="26"/>
  <c r="D1070" i="26"/>
  <c r="C1070" i="26"/>
  <c r="B1070" i="26"/>
  <c r="A1070" i="26"/>
  <c r="O1069" i="26"/>
  <c r="I1069" i="26"/>
  <c r="H1069" i="26"/>
  <c r="G1069" i="26"/>
  <c r="F1069" i="26"/>
  <c r="M1069" i="26" s="1"/>
  <c r="N1069" i="26" s="1"/>
  <c r="E1069" i="26"/>
  <c r="K1069" i="26" s="1"/>
  <c r="L1069" i="26" s="1"/>
  <c r="D1069" i="26"/>
  <c r="C1069" i="26"/>
  <c r="B1069" i="26"/>
  <c r="A1069" i="26"/>
  <c r="N1068" i="26"/>
  <c r="M1068" i="26"/>
  <c r="I1068" i="26"/>
  <c r="H1068" i="26"/>
  <c r="O1068" i="26" s="1"/>
  <c r="F1068" i="26"/>
  <c r="E1068" i="26"/>
  <c r="D1068" i="26"/>
  <c r="C1068" i="26"/>
  <c r="B1068" i="26"/>
  <c r="A1068" i="26"/>
  <c r="O1067" i="26"/>
  <c r="I1067" i="26"/>
  <c r="H1067" i="26"/>
  <c r="G1067" i="26"/>
  <c r="F1067" i="26"/>
  <c r="M1067" i="26" s="1"/>
  <c r="N1067" i="26" s="1"/>
  <c r="E1067" i="26"/>
  <c r="K1067" i="26" s="1"/>
  <c r="L1067" i="26" s="1"/>
  <c r="D1067" i="26"/>
  <c r="C1067" i="26"/>
  <c r="B1067" i="26"/>
  <c r="A1067" i="26"/>
  <c r="N1066" i="26"/>
  <c r="M1066" i="26"/>
  <c r="I1066" i="26"/>
  <c r="H1066" i="26"/>
  <c r="O1066" i="26" s="1"/>
  <c r="F1066" i="26"/>
  <c r="E1066" i="26"/>
  <c r="D1066" i="26"/>
  <c r="C1066" i="26"/>
  <c r="B1066" i="26"/>
  <c r="A1066" i="26"/>
  <c r="O1065" i="26"/>
  <c r="L1065" i="26"/>
  <c r="I1065" i="26"/>
  <c r="H1065" i="26"/>
  <c r="G1065" i="26"/>
  <c r="F1065" i="26"/>
  <c r="M1065" i="26" s="1"/>
  <c r="N1065" i="26" s="1"/>
  <c r="E1065" i="26"/>
  <c r="K1065" i="26" s="1"/>
  <c r="D1065" i="26"/>
  <c r="C1065" i="26"/>
  <c r="B1065" i="26"/>
  <c r="A1065" i="26"/>
  <c r="N1064" i="26"/>
  <c r="M1064" i="26"/>
  <c r="I1064" i="26"/>
  <c r="H1064" i="26"/>
  <c r="O1064" i="26" s="1"/>
  <c r="F1064" i="26"/>
  <c r="E1064" i="26"/>
  <c r="D1064" i="26"/>
  <c r="C1064" i="26"/>
  <c r="B1064" i="26"/>
  <c r="A1064" i="26"/>
  <c r="O1063" i="26"/>
  <c r="L1063" i="26"/>
  <c r="I1063" i="26"/>
  <c r="H1063" i="26"/>
  <c r="G1063" i="26"/>
  <c r="F1063" i="26"/>
  <c r="M1063" i="26" s="1"/>
  <c r="N1063" i="26" s="1"/>
  <c r="E1063" i="26"/>
  <c r="K1063" i="26" s="1"/>
  <c r="D1063" i="26"/>
  <c r="C1063" i="26"/>
  <c r="B1063" i="26"/>
  <c r="A1063" i="26"/>
  <c r="N1062" i="26"/>
  <c r="M1062" i="26"/>
  <c r="I1062" i="26"/>
  <c r="H1062" i="26"/>
  <c r="O1062" i="26" s="1"/>
  <c r="F1062" i="26"/>
  <c r="E1062" i="26"/>
  <c r="D1062" i="26"/>
  <c r="C1062" i="26"/>
  <c r="B1062" i="26"/>
  <c r="A1062" i="26"/>
  <c r="O1061" i="26"/>
  <c r="I1061" i="26"/>
  <c r="H1061" i="26"/>
  <c r="G1061" i="26"/>
  <c r="F1061" i="26"/>
  <c r="M1061" i="26" s="1"/>
  <c r="N1061" i="26" s="1"/>
  <c r="E1061" i="26"/>
  <c r="K1061" i="26" s="1"/>
  <c r="L1061" i="26" s="1"/>
  <c r="D1061" i="26"/>
  <c r="C1061" i="26"/>
  <c r="B1061" i="26"/>
  <c r="A1061" i="26"/>
  <c r="N1060" i="26"/>
  <c r="M1060" i="26"/>
  <c r="I1060" i="26"/>
  <c r="H1060" i="26"/>
  <c r="O1060" i="26" s="1"/>
  <c r="F1060" i="26"/>
  <c r="E1060" i="26"/>
  <c r="D1060" i="26"/>
  <c r="C1060" i="26"/>
  <c r="B1060" i="26"/>
  <c r="A1060" i="26"/>
  <c r="O1059" i="26"/>
  <c r="I1059" i="26"/>
  <c r="H1059" i="26"/>
  <c r="G1059" i="26"/>
  <c r="F1059" i="26"/>
  <c r="M1059" i="26" s="1"/>
  <c r="N1059" i="26" s="1"/>
  <c r="E1059" i="26"/>
  <c r="K1059" i="26" s="1"/>
  <c r="L1059" i="26" s="1"/>
  <c r="D1059" i="26"/>
  <c r="C1059" i="26"/>
  <c r="B1059" i="26"/>
  <c r="A1059" i="26"/>
  <c r="N1058" i="26"/>
  <c r="M1058" i="26"/>
  <c r="I1058" i="26"/>
  <c r="H1058" i="26"/>
  <c r="O1058" i="26" s="1"/>
  <c r="F1058" i="26"/>
  <c r="E1058" i="26"/>
  <c r="D1058" i="26"/>
  <c r="C1058" i="26"/>
  <c r="B1058" i="26"/>
  <c r="A1058" i="26"/>
  <c r="O1057" i="26"/>
  <c r="L1057" i="26"/>
  <c r="I1057" i="26"/>
  <c r="H1057" i="26"/>
  <c r="G1057" i="26"/>
  <c r="F1057" i="26"/>
  <c r="M1057" i="26" s="1"/>
  <c r="N1057" i="26" s="1"/>
  <c r="E1057" i="26"/>
  <c r="K1057" i="26" s="1"/>
  <c r="D1057" i="26"/>
  <c r="C1057" i="26"/>
  <c r="B1057" i="26"/>
  <c r="A1057" i="26"/>
  <c r="N1056" i="26"/>
  <c r="M1056" i="26"/>
  <c r="I1056" i="26"/>
  <c r="H1056" i="26"/>
  <c r="O1056" i="26" s="1"/>
  <c r="F1056" i="26"/>
  <c r="E1056" i="26"/>
  <c r="D1056" i="26"/>
  <c r="C1056" i="26"/>
  <c r="B1056" i="26"/>
  <c r="A1056" i="26"/>
  <c r="O1055" i="26"/>
  <c r="L1055" i="26"/>
  <c r="I1055" i="26"/>
  <c r="H1055" i="26"/>
  <c r="G1055" i="26"/>
  <c r="F1055" i="26"/>
  <c r="M1055" i="26" s="1"/>
  <c r="N1055" i="26" s="1"/>
  <c r="E1055" i="26"/>
  <c r="K1055" i="26" s="1"/>
  <c r="D1055" i="26"/>
  <c r="C1055" i="26"/>
  <c r="B1055" i="26"/>
  <c r="A1055" i="26"/>
  <c r="N1054" i="26"/>
  <c r="M1054" i="26"/>
  <c r="I1054" i="26"/>
  <c r="H1054" i="26"/>
  <c r="O1054" i="26" s="1"/>
  <c r="F1054" i="26"/>
  <c r="E1054" i="26"/>
  <c r="D1054" i="26"/>
  <c r="C1054" i="26"/>
  <c r="B1054" i="26"/>
  <c r="A1054" i="26"/>
  <c r="O1053" i="26"/>
  <c r="I1053" i="26"/>
  <c r="H1053" i="26"/>
  <c r="G1053" i="26"/>
  <c r="F1053" i="26"/>
  <c r="M1053" i="26" s="1"/>
  <c r="N1053" i="26" s="1"/>
  <c r="E1053" i="26"/>
  <c r="K1053" i="26" s="1"/>
  <c r="L1053" i="26" s="1"/>
  <c r="D1053" i="26"/>
  <c r="C1053" i="26"/>
  <c r="B1053" i="26"/>
  <c r="A1053" i="26"/>
  <c r="N1052" i="26"/>
  <c r="M1052" i="26"/>
  <c r="I1052" i="26"/>
  <c r="H1052" i="26"/>
  <c r="O1052" i="26" s="1"/>
  <c r="F1052" i="26"/>
  <c r="E1052" i="26"/>
  <c r="D1052" i="26"/>
  <c r="C1052" i="26"/>
  <c r="B1052" i="26"/>
  <c r="A1052" i="26"/>
  <c r="O1051" i="26"/>
  <c r="I1051" i="26"/>
  <c r="H1051" i="26"/>
  <c r="G1051" i="26"/>
  <c r="F1051" i="26"/>
  <c r="M1051" i="26" s="1"/>
  <c r="N1051" i="26" s="1"/>
  <c r="E1051" i="26"/>
  <c r="K1051" i="26" s="1"/>
  <c r="L1051" i="26" s="1"/>
  <c r="D1051" i="26"/>
  <c r="C1051" i="26"/>
  <c r="B1051" i="26"/>
  <c r="A1051" i="26"/>
  <c r="N1050" i="26"/>
  <c r="M1050" i="26"/>
  <c r="I1050" i="26"/>
  <c r="H1050" i="26"/>
  <c r="O1050" i="26" s="1"/>
  <c r="F1050" i="26"/>
  <c r="E1050" i="26"/>
  <c r="D1050" i="26"/>
  <c r="C1050" i="26"/>
  <c r="B1050" i="26"/>
  <c r="A1050" i="26"/>
  <c r="O1049" i="26"/>
  <c r="L1049" i="26"/>
  <c r="I1049" i="26"/>
  <c r="H1049" i="26"/>
  <c r="G1049" i="26"/>
  <c r="F1049" i="26"/>
  <c r="M1049" i="26" s="1"/>
  <c r="N1049" i="26" s="1"/>
  <c r="E1049" i="26"/>
  <c r="K1049" i="26" s="1"/>
  <c r="D1049" i="26"/>
  <c r="C1049" i="26"/>
  <c r="B1049" i="26"/>
  <c r="A1049" i="26"/>
  <c r="M1048" i="26"/>
  <c r="N1048" i="26" s="1"/>
  <c r="I1048" i="26"/>
  <c r="H1048" i="26"/>
  <c r="O1048" i="26" s="1"/>
  <c r="F1048" i="26"/>
  <c r="E1048" i="26"/>
  <c r="D1048" i="26"/>
  <c r="C1048" i="26"/>
  <c r="B1048" i="26"/>
  <c r="A1048" i="26"/>
  <c r="O1047" i="26"/>
  <c r="N1047" i="26"/>
  <c r="I1047" i="26"/>
  <c r="H1047" i="26"/>
  <c r="F1047" i="26"/>
  <c r="M1047" i="26" s="1"/>
  <c r="E1047" i="26"/>
  <c r="D1047" i="26"/>
  <c r="C1047" i="26"/>
  <c r="B1047" i="26"/>
  <c r="A1047" i="26"/>
  <c r="N1046" i="26"/>
  <c r="M1046" i="26"/>
  <c r="I1046" i="26"/>
  <c r="H1046" i="26"/>
  <c r="O1046" i="26" s="1"/>
  <c r="F1046" i="26"/>
  <c r="E1046" i="26"/>
  <c r="D1046" i="26"/>
  <c r="C1046" i="26"/>
  <c r="B1046" i="26"/>
  <c r="A1046" i="26"/>
  <c r="O1045" i="26"/>
  <c r="K1045" i="26"/>
  <c r="L1045" i="26" s="1"/>
  <c r="I1045" i="26"/>
  <c r="H1045" i="26"/>
  <c r="F1045" i="26"/>
  <c r="M1045" i="26" s="1"/>
  <c r="N1045" i="26" s="1"/>
  <c r="E1045" i="26"/>
  <c r="G1045" i="26" s="1"/>
  <c r="D1045" i="26"/>
  <c r="C1045" i="26"/>
  <c r="B1045" i="26"/>
  <c r="A1045" i="26"/>
  <c r="M1044" i="26"/>
  <c r="N1044" i="26" s="1"/>
  <c r="L1044" i="26"/>
  <c r="I1044" i="26"/>
  <c r="H1044" i="26"/>
  <c r="O1044" i="26" s="1"/>
  <c r="F1044" i="26"/>
  <c r="E1044" i="26"/>
  <c r="K1044" i="26" s="1"/>
  <c r="D1044" i="26"/>
  <c r="C1044" i="26"/>
  <c r="B1044" i="26"/>
  <c r="A1044" i="26"/>
  <c r="O1043" i="26"/>
  <c r="L1043" i="26"/>
  <c r="K1043" i="26"/>
  <c r="I1043" i="26"/>
  <c r="H1043" i="26"/>
  <c r="G1043" i="26"/>
  <c r="F1043" i="26"/>
  <c r="M1043" i="26" s="1"/>
  <c r="N1043" i="26" s="1"/>
  <c r="E1043" i="26"/>
  <c r="D1043" i="26"/>
  <c r="C1043" i="26"/>
  <c r="B1043" i="26"/>
  <c r="A1043" i="26"/>
  <c r="M1042" i="26"/>
  <c r="N1042" i="26" s="1"/>
  <c r="L1042" i="26"/>
  <c r="I1042" i="26"/>
  <c r="H1042" i="26"/>
  <c r="O1042" i="26" s="1"/>
  <c r="G1042" i="26"/>
  <c r="F1042" i="26"/>
  <c r="E1042" i="26"/>
  <c r="K1042" i="26" s="1"/>
  <c r="D1042" i="26"/>
  <c r="C1042" i="26"/>
  <c r="B1042" i="26"/>
  <c r="A1042" i="26"/>
  <c r="O1041" i="26"/>
  <c r="N1041" i="26"/>
  <c r="I1041" i="26"/>
  <c r="H1041" i="26"/>
  <c r="G1041" i="26"/>
  <c r="F1041" i="26"/>
  <c r="M1041" i="26" s="1"/>
  <c r="E1041" i="26"/>
  <c r="K1041" i="26" s="1"/>
  <c r="L1041" i="26" s="1"/>
  <c r="D1041" i="26"/>
  <c r="C1041" i="26"/>
  <c r="B1041" i="26"/>
  <c r="A1041" i="26"/>
  <c r="N1040" i="26"/>
  <c r="M1040" i="26"/>
  <c r="I1040" i="26"/>
  <c r="H1040" i="26"/>
  <c r="O1040" i="26" s="1"/>
  <c r="G1040" i="26"/>
  <c r="F1040" i="26"/>
  <c r="E1040" i="26"/>
  <c r="K1040" i="26" s="1"/>
  <c r="L1040" i="26" s="1"/>
  <c r="D1040" i="26"/>
  <c r="C1040" i="26"/>
  <c r="B1040" i="26"/>
  <c r="A1040" i="26"/>
  <c r="O1039" i="26"/>
  <c r="N1039" i="26"/>
  <c r="I1039" i="26"/>
  <c r="H1039" i="26"/>
  <c r="F1039" i="26"/>
  <c r="M1039" i="26" s="1"/>
  <c r="E1039" i="26"/>
  <c r="D1039" i="26"/>
  <c r="C1039" i="26"/>
  <c r="B1039" i="26"/>
  <c r="A1039" i="26"/>
  <c r="N1038" i="26"/>
  <c r="M1038" i="26"/>
  <c r="I1038" i="26"/>
  <c r="H1038" i="26"/>
  <c r="O1038" i="26" s="1"/>
  <c r="F1038" i="26"/>
  <c r="E1038" i="26"/>
  <c r="D1038" i="26"/>
  <c r="C1038" i="26"/>
  <c r="B1038" i="26"/>
  <c r="A1038" i="26"/>
  <c r="O1037" i="26"/>
  <c r="K1037" i="26"/>
  <c r="L1037" i="26" s="1"/>
  <c r="I1037" i="26"/>
  <c r="H1037" i="26"/>
  <c r="F1037" i="26"/>
  <c r="M1037" i="26" s="1"/>
  <c r="N1037" i="26" s="1"/>
  <c r="E1037" i="26"/>
  <c r="G1037" i="26" s="1"/>
  <c r="D1037" i="26"/>
  <c r="C1037" i="26"/>
  <c r="B1037" i="26"/>
  <c r="A1037" i="26"/>
  <c r="M1036" i="26"/>
  <c r="N1036" i="26" s="1"/>
  <c r="L1036" i="26"/>
  <c r="I1036" i="26"/>
  <c r="H1036" i="26"/>
  <c r="O1036" i="26" s="1"/>
  <c r="F1036" i="26"/>
  <c r="E1036" i="26"/>
  <c r="K1036" i="26" s="1"/>
  <c r="D1036" i="26"/>
  <c r="C1036" i="26"/>
  <c r="B1036" i="26"/>
  <c r="A1036" i="26"/>
  <c r="O1035" i="26"/>
  <c r="L1035" i="26"/>
  <c r="K1035" i="26"/>
  <c r="I1035" i="26"/>
  <c r="H1035" i="26"/>
  <c r="G1035" i="26"/>
  <c r="F1035" i="26"/>
  <c r="M1035" i="26" s="1"/>
  <c r="N1035" i="26" s="1"/>
  <c r="E1035" i="26"/>
  <c r="D1035" i="26"/>
  <c r="C1035" i="26"/>
  <c r="B1035" i="26"/>
  <c r="A1035" i="26"/>
  <c r="M1034" i="26"/>
  <c r="N1034" i="26" s="1"/>
  <c r="L1034" i="26"/>
  <c r="I1034" i="26"/>
  <c r="H1034" i="26"/>
  <c r="O1034" i="26" s="1"/>
  <c r="G1034" i="26"/>
  <c r="F1034" i="26"/>
  <c r="E1034" i="26"/>
  <c r="K1034" i="26" s="1"/>
  <c r="D1034" i="26"/>
  <c r="C1034" i="26"/>
  <c r="B1034" i="26"/>
  <c r="A1034" i="26"/>
  <c r="O1033" i="26"/>
  <c r="N1033" i="26"/>
  <c r="I1033" i="26"/>
  <c r="H1033" i="26"/>
  <c r="G1033" i="26"/>
  <c r="F1033" i="26"/>
  <c r="M1033" i="26" s="1"/>
  <c r="E1033" i="26"/>
  <c r="K1033" i="26" s="1"/>
  <c r="L1033" i="26" s="1"/>
  <c r="D1033" i="26"/>
  <c r="C1033" i="26"/>
  <c r="B1033" i="26"/>
  <c r="A1033" i="26"/>
  <c r="N1032" i="26"/>
  <c r="M1032" i="26"/>
  <c r="I1032" i="26"/>
  <c r="H1032" i="26"/>
  <c r="O1032" i="26" s="1"/>
  <c r="G1032" i="26"/>
  <c r="F1032" i="26"/>
  <c r="E1032" i="26"/>
  <c r="K1032" i="26" s="1"/>
  <c r="L1032" i="26" s="1"/>
  <c r="D1032" i="26"/>
  <c r="C1032" i="26"/>
  <c r="B1032" i="26"/>
  <c r="A1032" i="26"/>
  <c r="O1031" i="26"/>
  <c r="N1031" i="26"/>
  <c r="I1031" i="26"/>
  <c r="H1031" i="26"/>
  <c r="F1031" i="26"/>
  <c r="M1031" i="26" s="1"/>
  <c r="E1031" i="26"/>
  <c r="D1031" i="26"/>
  <c r="C1031" i="26"/>
  <c r="B1031" i="26"/>
  <c r="A1031" i="26"/>
  <c r="N1030" i="26"/>
  <c r="M1030" i="26"/>
  <c r="I1030" i="26"/>
  <c r="H1030" i="26"/>
  <c r="O1030" i="26" s="1"/>
  <c r="F1030" i="26"/>
  <c r="E1030" i="26"/>
  <c r="D1030" i="26"/>
  <c r="C1030" i="26"/>
  <c r="B1030" i="26"/>
  <c r="A1030" i="26"/>
  <c r="O1029" i="26"/>
  <c r="K1029" i="26"/>
  <c r="L1029" i="26" s="1"/>
  <c r="I1029" i="26"/>
  <c r="H1029" i="26"/>
  <c r="F1029" i="26"/>
  <c r="M1029" i="26" s="1"/>
  <c r="N1029" i="26" s="1"/>
  <c r="E1029" i="26"/>
  <c r="G1029" i="26" s="1"/>
  <c r="D1029" i="26"/>
  <c r="C1029" i="26"/>
  <c r="B1029" i="26"/>
  <c r="A1029" i="26"/>
  <c r="M1028" i="26"/>
  <c r="N1028" i="26" s="1"/>
  <c r="L1028" i="26"/>
  <c r="I1028" i="26"/>
  <c r="H1028" i="26"/>
  <c r="O1028" i="26" s="1"/>
  <c r="F1028" i="26"/>
  <c r="E1028" i="26"/>
  <c r="K1028" i="26" s="1"/>
  <c r="D1028" i="26"/>
  <c r="C1028" i="26"/>
  <c r="B1028" i="26"/>
  <c r="A1028" i="26"/>
  <c r="O1027" i="26"/>
  <c r="L1027" i="26"/>
  <c r="K1027" i="26"/>
  <c r="I1027" i="26"/>
  <c r="H1027" i="26"/>
  <c r="G1027" i="26"/>
  <c r="F1027" i="26"/>
  <c r="M1027" i="26" s="1"/>
  <c r="N1027" i="26" s="1"/>
  <c r="E1027" i="26"/>
  <c r="D1027" i="26"/>
  <c r="C1027" i="26"/>
  <c r="B1027" i="26"/>
  <c r="A1027" i="26"/>
  <c r="M1026" i="26"/>
  <c r="N1026" i="26" s="1"/>
  <c r="L1026" i="26"/>
  <c r="I1026" i="26"/>
  <c r="H1026" i="26"/>
  <c r="O1026" i="26" s="1"/>
  <c r="G1026" i="26"/>
  <c r="F1026" i="26"/>
  <c r="E1026" i="26"/>
  <c r="K1026" i="26" s="1"/>
  <c r="D1026" i="26"/>
  <c r="C1026" i="26"/>
  <c r="B1026" i="26"/>
  <c r="A1026" i="26"/>
  <c r="O1025" i="26"/>
  <c r="N1025" i="26"/>
  <c r="I1025" i="26"/>
  <c r="H1025" i="26"/>
  <c r="G1025" i="26"/>
  <c r="F1025" i="26"/>
  <c r="M1025" i="26" s="1"/>
  <c r="E1025" i="26"/>
  <c r="K1025" i="26" s="1"/>
  <c r="L1025" i="26" s="1"/>
  <c r="D1025" i="26"/>
  <c r="C1025" i="26"/>
  <c r="B1025" i="26"/>
  <c r="A1025" i="26"/>
  <c r="N1024" i="26"/>
  <c r="M1024" i="26"/>
  <c r="I1024" i="26"/>
  <c r="H1024" i="26"/>
  <c r="O1024" i="26" s="1"/>
  <c r="G1024" i="26"/>
  <c r="F1024" i="26"/>
  <c r="E1024" i="26"/>
  <c r="K1024" i="26" s="1"/>
  <c r="L1024" i="26" s="1"/>
  <c r="D1024" i="26"/>
  <c r="C1024" i="26"/>
  <c r="B1024" i="26"/>
  <c r="A1024" i="26"/>
  <c r="O1023" i="26"/>
  <c r="N1023" i="26"/>
  <c r="I1023" i="26"/>
  <c r="H1023" i="26"/>
  <c r="F1023" i="26"/>
  <c r="M1023" i="26" s="1"/>
  <c r="E1023" i="26"/>
  <c r="D1023" i="26"/>
  <c r="C1023" i="26"/>
  <c r="B1023" i="26"/>
  <c r="A1023" i="26"/>
  <c r="N1022" i="26"/>
  <c r="M1022" i="26"/>
  <c r="I1022" i="26"/>
  <c r="H1022" i="26"/>
  <c r="O1022" i="26" s="1"/>
  <c r="F1022" i="26"/>
  <c r="E1022" i="26"/>
  <c r="D1022" i="26"/>
  <c r="C1022" i="26"/>
  <c r="B1022" i="26"/>
  <c r="A1022" i="26"/>
  <c r="O1021" i="26"/>
  <c r="K1021" i="26"/>
  <c r="L1021" i="26" s="1"/>
  <c r="I1021" i="26"/>
  <c r="H1021" i="26"/>
  <c r="F1021" i="26"/>
  <c r="M1021" i="26" s="1"/>
  <c r="N1021" i="26" s="1"/>
  <c r="E1021" i="26"/>
  <c r="G1021" i="26" s="1"/>
  <c r="D1021" i="26"/>
  <c r="C1021" i="26"/>
  <c r="B1021" i="26"/>
  <c r="A1021" i="26"/>
  <c r="M1020" i="26"/>
  <c r="N1020" i="26" s="1"/>
  <c r="L1020" i="26"/>
  <c r="I1020" i="26"/>
  <c r="H1020" i="26"/>
  <c r="O1020" i="26" s="1"/>
  <c r="F1020" i="26"/>
  <c r="E1020" i="26"/>
  <c r="K1020" i="26" s="1"/>
  <c r="D1020" i="26"/>
  <c r="C1020" i="26"/>
  <c r="B1020" i="26"/>
  <c r="A1020" i="26"/>
  <c r="O1019" i="26"/>
  <c r="L1019" i="26"/>
  <c r="K1019" i="26"/>
  <c r="I1019" i="26"/>
  <c r="H1019" i="26"/>
  <c r="G1019" i="26"/>
  <c r="F1019" i="26"/>
  <c r="M1019" i="26" s="1"/>
  <c r="N1019" i="26" s="1"/>
  <c r="E1019" i="26"/>
  <c r="D1019" i="26"/>
  <c r="C1019" i="26"/>
  <c r="B1019" i="26"/>
  <c r="A1019" i="26"/>
  <c r="M1018" i="26"/>
  <c r="N1018" i="26" s="1"/>
  <c r="L1018" i="26"/>
  <c r="I1018" i="26"/>
  <c r="H1018" i="26"/>
  <c r="O1018" i="26" s="1"/>
  <c r="G1018" i="26"/>
  <c r="F1018" i="26"/>
  <c r="E1018" i="26"/>
  <c r="K1018" i="26" s="1"/>
  <c r="D1018" i="26"/>
  <c r="C1018" i="26"/>
  <c r="B1018" i="26"/>
  <c r="A1018" i="26"/>
  <c r="O1017" i="26"/>
  <c r="N1017" i="26"/>
  <c r="I1017" i="26"/>
  <c r="H1017" i="26"/>
  <c r="G1017" i="26"/>
  <c r="F1017" i="26"/>
  <c r="M1017" i="26" s="1"/>
  <c r="E1017" i="26"/>
  <c r="K1017" i="26" s="1"/>
  <c r="L1017" i="26" s="1"/>
  <c r="D1017" i="26"/>
  <c r="C1017" i="26"/>
  <c r="B1017" i="26"/>
  <c r="A1017" i="26"/>
  <c r="N1016" i="26"/>
  <c r="M1016" i="26"/>
  <c r="I1016" i="26"/>
  <c r="H1016" i="26"/>
  <c r="O1016" i="26" s="1"/>
  <c r="G1016" i="26"/>
  <c r="F1016" i="26"/>
  <c r="E1016" i="26"/>
  <c r="K1016" i="26" s="1"/>
  <c r="L1016" i="26" s="1"/>
  <c r="D1016" i="26"/>
  <c r="C1016" i="26"/>
  <c r="B1016" i="26"/>
  <c r="A1016" i="26"/>
  <c r="O1015" i="26"/>
  <c r="N1015" i="26"/>
  <c r="I1015" i="26"/>
  <c r="H1015" i="26"/>
  <c r="F1015" i="26"/>
  <c r="M1015" i="26" s="1"/>
  <c r="E1015" i="26"/>
  <c r="D1015" i="26"/>
  <c r="C1015" i="26"/>
  <c r="B1015" i="26"/>
  <c r="A1015" i="26"/>
  <c r="N1014" i="26"/>
  <c r="M1014" i="26"/>
  <c r="I1014" i="26"/>
  <c r="H1014" i="26"/>
  <c r="O1014" i="26" s="1"/>
  <c r="F1014" i="26"/>
  <c r="E1014" i="26"/>
  <c r="D1014" i="26"/>
  <c r="C1014" i="26"/>
  <c r="B1014" i="26"/>
  <c r="A1014" i="26"/>
  <c r="O1013" i="26"/>
  <c r="K1013" i="26"/>
  <c r="L1013" i="26" s="1"/>
  <c r="I1013" i="26"/>
  <c r="H1013" i="26"/>
  <c r="F1013" i="26"/>
  <c r="M1013" i="26" s="1"/>
  <c r="N1013" i="26" s="1"/>
  <c r="E1013" i="26"/>
  <c r="G1013" i="26" s="1"/>
  <c r="D1013" i="26"/>
  <c r="C1013" i="26"/>
  <c r="B1013" i="26"/>
  <c r="A1013" i="26"/>
  <c r="M1012" i="26"/>
  <c r="N1012" i="26" s="1"/>
  <c r="L1012" i="26"/>
  <c r="I1012" i="26"/>
  <c r="H1012" i="26"/>
  <c r="O1012" i="26" s="1"/>
  <c r="F1012" i="26"/>
  <c r="E1012" i="26"/>
  <c r="K1012" i="26" s="1"/>
  <c r="D1012" i="26"/>
  <c r="C1012" i="26"/>
  <c r="B1012" i="26"/>
  <c r="A1012" i="26"/>
  <c r="O1011" i="26"/>
  <c r="L1011" i="26"/>
  <c r="K1011" i="26"/>
  <c r="I1011" i="26"/>
  <c r="H1011" i="26"/>
  <c r="G1011" i="26"/>
  <c r="F1011" i="26"/>
  <c r="M1011" i="26" s="1"/>
  <c r="N1011" i="26" s="1"/>
  <c r="E1011" i="26"/>
  <c r="D1011" i="26"/>
  <c r="C1011" i="26"/>
  <c r="B1011" i="26"/>
  <c r="A1011" i="26"/>
  <c r="M1010" i="26"/>
  <c r="N1010" i="26" s="1"/>
  <c r="L1010" i="26"/>
  <c r="I1010" i="26"/>
  <c r="H1010" i="26"/>
  <c r="O1010" i="26" s="1"/>
  <c r="G1010" i="26"/>
  <c r="F1010" i="26"/>
  <c r="E1010" i="26"/>
  <c r="K1010" i="26" s="1"/>
  <c r="D1010" i="26"/>
  <c r="C1010" i="26"/>
  <c r="B1010" i="26"/>
  <c r="A1010" i="26"/>
  <c r="O1009" i="26"/>
  <c r="N1009" i="26"/>
  <c r="I1009" i="26"/>
  <c r="H1009" i="26"/>
  <c r="G1009" i="26"/>
  <c r="F1009" i="26"/>
  <c r="M1009" i="26" s="1"/>
  <c r="E1009" i="26"/>
  <c r="K1009" i="26" s="1"/>
  <c r="L1009" i="26" s="1"/>
  <c r="D1009" i="26"/>
  <c r="C1009" i="26"/>
  <c r="B1009" i="26"/>
  <c r="A1009" i="26"/>
  <c r="N1008" i="26"/>
  <c r="M1008" i="26"/>
  <c r="I1008" i="26"/>
  <c r="H1008" i="26"/>
  <c r="O1008" i="26" s="1"/>
  <c r="G1008" i="26"/>
  <c r="F1008" i="26"/>
  <c r="E1008" i="26"/>
  <c r="K1008" i="26" s="1"/>
  <c r="L1008" i="26" s="1"/>
  <c r="D1008" i="26"/>
  <c r="C1008" i="26"/>
  <c r="B1008" i="26"/>
  <c r="A1008" i="26"/>
  <c r="O1007" i="26"/>
  <c r="N1007" i="26"/>
  <c r="I1007" i="26"/>
  <c r="H1007" i="26"/>
  <c r="F1007" i="26"/>
  <c r="M1007" i="26" s="1"/>
  <c r="E1007" i="26"/>
  <c r="D1007" i="26"/>
  <c r="C1007" i="26"/>
  <c r="B1007" i="26"/>
  <c r="A1007" i="26"/>
  <c r="N1006" i="26"/>
  <c r="M1006" i="26"/>
  <c r="I1006" i="26"/>
  <c r="H1006" i="26"/>
  <c r="O1006" i="26" s="1"/>
  <c r="F1006" i="26"/>
  <c r="E1006" i="26"/>
  <c r="D1006" i="26"/>
  <c r="C1006" i="26"/>
  <c r="B1006" i="26"/>
  <c r="A1006" i="26"/>
  <c r="O1005" i="26"/>
  <c r="K1005" i="26"/>
  <c r="L1005" i="26" s="1"/>
  <c r="I1005" i="26"/>
  <c r="H1005" i="26"/>
  <c r="F1005" i="26"/>
  <c r="M1005" i="26" s="1"/>
  <c r="N1005" i="26" s="1"/>
  <c r="E1005" i="26"/>
  <c r="G1005" i="26" s="1"/>
  <c r="D1005" i="26"/>
  <c r="C1005" i="26"/>
  <c r="B1005" i="26"/>
  <c r="A1005" i="26"/>
  <c r="M1004" i="26"/>
  <c r="N1004" i="26" s="1"/>
  <c r="L1004" i="26"/>
  <c r="I1004" i="26"/>
  <c r="H1004" i="26"/>
  <c r="O1004" i="26" s="1"/>
  <c r="F1004" i="26"/>
  <c r="E1004" i="26"/>
  <c r="K1004" i="26" s="1"/>
  <c r="D1004" i="26"/>
  <c r="C1004" i="26"/>
  <c r="B1004" i="26"/>
  <c r="A1004" i="26"/>
  <c r="O1003" i="26"/>
  <c r="L1003" i="26"/>
  <c r="K1003" i="26"/>
  <c r="I1003" i="26"/>
  <c r="H1003" i="26"/>
  <c r="G1003" i="26"/>
  <c r="F1003" i="26"/>
  <c r="M1003" i="26" s="1"/>
  <c r="N1003" i="26" s="1"/>
  <c r="E1003" i="26"/>
  <c r="D1003" i="26"/>
  <c r="C1003" i="26"/>
  <c r="B1003" i="26"/>
  <c r="A1003" i="26"/>
  <c r="M1002" i="26"/>
  <c r="N1002" i="26" s="1"/>
  <c r="L1002" i="26"/>
  <c r="I1002" i="26"/>
  <c r="H1002" i="26"/>
  <c r="O1002" i="26" s="1"/>
  <c r="G1002" i="26"/>
  <c r="F1002" i="26"/>
  <c r="E1002" i="26"/>
  <c r="K1002" i="26" s="1"/>
  <c r="D1002" i="26"/>
  <c r="C1002" i="26"/>
  <c r="B1002" i="26"/>
  <c r="A1002" i="26"/>
  <c r="N1001" i="26"/>
  <c r="M1001" i="26"/>
  <c r="I1001" i="26"/>
  <c r="H1001" i="26"/>
  <c r="O1001" i="26" s="1"/>
  <c r="F1001" i="26"/>
  <c r="E1001" i="26"/>
  <c r="D1001" i="26"/>
  <c r="C1001" i="26"/>
  <c r="B1001" i="26"/>
  <c r="A1001" i="26"/>
  <c r="O1000" i="26"/>
  <c r="L1000" i="26"/>
  <c r="K1000" i="26"/>
  <c r="I1000" i="26"/>
  <c r="H1000" i="26"/>
  <c r="G1000" i="26"/>
  <c r="F1000" i="26"/>
  <c r="M1000" i="26" s="1"/>
  <c r="N1000" i="26" s="1"/>
  <c r="E1000" i="26"/>
  <c r="D1000" i="26"/>
  <c r="C1000" i="26"/>
  <c r="B1000" i="26"/>
  <c r="A1000" i="26"/>
  <c r="N999" i="26"/>
  <c r="M999" i="26"/>
  <c r="I999" i="26"/>
  <c r="H999" i="26"/>
  <c r="O999" i="26" s="1"/>
  <c r="F999" i="26"/>
  <c r="E999" i="26"/>
  <c r="D999" i="26"/>
  <c r="C999" i="26"/>
  <c r="B999" i="26"/>
  <c r="A999" i="26"/>
  <c r="O998" i="26"/>
  <c r="L998" i="26"/>
  <c r="K998" i="26"/>
  <c r="I998" i="26"/>
  <c r="H998" i="26"/>
  <c r="G998" i="26"/>
  <c r="F998" i="26"/>
  <c r="M998" i="26" s="1"/>
  <c r="N998" i="26" s="1"/>
  <c r="E998" i="26"/>
  <c r="D998" i="26"/>
  <c r="C998" i="26"/>
  <c r="B998" i="26"/>
  <c r="A998" i="26"/>
  <c r="N997" i="26"/>
  <c r="M997" i="26"/>
  <c r="I997" i="26"/>
  <c r="H997" i="26"/>
  <c r="O997" i="26" s="1"/>
  <c r="F997" i="26"/>
  <c r="E997" i="26"/>
  <c r="D997" i="26"/>
  <c r="C997" i="26"/>
  <c r="B997" i="26"/>
  <c r="A997" i="26"/>
  <c r="O996" i="26"/>
  <c r="L996" i="26"/>
  <c r="K996" i="26"/>
  <c r="I996" i="26"/>
  <c r="H996" i="26"/>
  <c r="G996" i="26"/>
  <c r="F996" i="26"/>
  <c r="M996" i="26" s="1"/>
  <c r="N996" i="26" s="1"/>
  <c r="E996" i="26"/>
  <c r="D996" i="26"/>
  <c r="C996" i="26"/>
  <c r="B996" i="26"/>
  <c r="A996" i="26"/>
  <c r="N995" i="26"/>
  <c r="M995" i="26"/>
  <c r="I995" i="26"/>
  <c r="H995" i="26"/>
  <c r="O995" i="26" s="1"/>
  <c r="F995" i="26"/>
  <c r="E995" i="26"/>
  <c r="D995" i="26"/>
  <c r="C995" i="26"/>
  <c r="B995" i="26"/>
  <c r="A995" i="26"/>
  <c r="O994" i="26"/>
  <c r="L994" i="26"/>
  <c r="K994" i="26"/>
  <c r="I994" i="26"/>
  <c r="H994" i="26"/>
  <c r="G994" i="26"/>
  <c r="F994" i="26"/>
  <c r="M994" i="26" s="1"/>
  <c r="N994" i="26" s="1"/>
  <c r="E994" i="26"/>
  <c r="D994" i="26"/>
  <c r="C994" i="26"/>
  <c r="B994" i="26"/>
  <c r="A994" i="26"/>
  <c r="N993" i="26"/>
  <c r="M993" i="26"/>
  <c r="I993" i="26"/>
  <c r="H993" i="26"/>
  <c r="O993" i="26" s="1"/>
  <c r="F993" i="26"/>
  <c r="E993" i="26"/>
  <c r="D993" i="26"/>
  <c r="C993" i="26"/>
  <c r="B993" i="26"/>
  <c r="A993" i="26"/>
  <c r="O992" i="26"/>
  <c r="L992" i="26"/>
  <c r="K992" i="26"/>
  <c r="I992" i="26"/>
  <c r="H992" i="26"/>
  <c r="G992" i="26"/>
  <c r="F992" i="26"/>
  <c r="M992" i="26" s="1"/>
  <c r="N992" i="26" s="1"/>
  <c r="E992" i="26"/>
  <c r="D992" i="26"/>
  <c r="C992" i="26"/>
  <c r="B992" i="26"/>
  <c r="A992" i="26"/>
  <c r="N991" i="26"/>
  <c r="M991" i="26"/>
  <c r="I991" i="26"/>
  <c r="H991" i="26"/>
  <c r="O991" i="26" s="1"/>
  <c r="F991" i="26"/>
  <c r="E991" i="26"/>
  <c r="D991" i="26"/>
  <c r="C991" i="26"/>
  <c r="B991" i="26"/>
  <c r="A991" i="26"/>
  <c r="O990" i="26"/>
  <c r="L990" i="26"/>
  <c r="K990" i="26"/>
  <c r="I990" i="26"/>
  <c r="H990" i="26"/>
  <c r="G990" i="26"/>
  <c r="F990" i="26"/>
  <c r="M990" i="26" s="1"/>
  <c r="N990" i="26" s="1"/>
  <c r="E990" i="26"/>
  <c r="D990" i="26"/>
  <c r="C990" i="26"/>
  <c r="B990" i="26"/>
  <c r="A990" i="26"/>
  <c r="N989" i="26"/>
  <c r="M989" i="26"/>
  <c r="I989" i="26"/>
  <c r="H989" i="26"/>
  <c r="O989" i="26" s="1"/>
  <c r="F989" i="26"/>
  <c r="E989" i="26"/>
  <c r="D989" i="26"/>
  <c r="C989" i="26"/>
  <c r="B989" i="26"/>
  <c r="A989" i="26"/>
  <c r="O988" i="26"/>
  <c r="L988" i="26"/>
  <c r="K988" i="26"/>
  <c r="I988" i="26"/>
  <c r="H988" i="26"/>
  <c r="G988" i="26"/>
  <c r="F988" i="26"/>
  <c r="M988" i="26" s="1"/>
  <c r="N988" i="26" s="1"/>
  <c r="E988" i="26"/>
  <c r="D988" i="26"/>
  <c r="C988" i="26"/>
  <c r="B988" i="26"/>
  <c r="A988" i="26"/>
  <c r="N987" i="26"/>
  <c r="M987" i="26"/>
  <c r="I987" i="26"/>
  <c r="H987" i="26"/>
  <c r="O987" i="26" s="1"/>
  <c r="F987" i="26"/>
  <c r="E987" i="26"/>
  <c r="D987" i="26"/>
  <c r="C987" i="26"/>
  <c r="B987" i="26"/>
  <c r="A987" i="26"/>
  <c r="O986" i="26"/>
  <c r="L986" i="26"/>
  <c r="K986" i="26"/>
  <c r="I986" i="26"/>
  <c r="H986" i="26"/>
  <c r="G986" i="26"/>
  <c r="F986" i="26"/>
  <c r="M986" i="26" s="1"/>
  <c r="N986" i="26" s="1"/>
  <c r="E986" i="26"/>
  <c r="D986" i="26"/>
  <c r="C986" i="26"/>
  <c r="B986" i="26"/>
  <c r="A986" i="26"/>
  <c r="N985" i="26"/>
  <c r="M985" i="26"/>
  <c r="I985" i="26"/>
  <c r="H985" i="26"/>
  <c r="O985" i="26" s="1"/>
  <c r="F985" i="26"/>
  <c r="E985" i="26"/>
  <c r="D985" i="26"/>
  <c r="C985" i="26"/>
  <c r="B985" i="26"/>
  <c r="A985" i="26"/>
  <c r="O984" i="26"/>
  <c r="L984" i="26"/>
  <c r="K984" i="26"/>
  <c r="I984" i="26"/>
  <c r="H984" i="26"/>
  <c r="G984" i="26"/>
  <c r="F984" i="26"/>
  <c r="M984" i="26" s="1"/>
  <c r="N984" i="26" s="1"/>
  <c r="E984" i="26"/>
  <c r="D984" i="26"/>
  <c r="C984" i="26"/>
  <c r="B984" i="26"/>
  <c r="A984" i="26"/>
  <c r="N983" i="26"/>
  <c r="M983" i="26"/>
  <c r="I983" i="26"/>
  <c r="H983" i="26"/>
  <c r="O983" i="26" s="1"/>
  <c r="F983" i="26"/>
  <c r="E983" i="26"/>
  <c r="D983" i="26"/>
  <c r="C983" i="26"/>
  <c r="B983" i="26"/>
  <c r="A983" i="26"/>
  <c r="O982" i="26"/>
  <c r="L982" i="26"/>
  <c r="K982" i="26"/>
  <c r="I982" i="26"/>
  <c r="H982" i="26"/>
  <c r="G982" i="26"/>
  <c r="F982" i="26"/>
  <c r="M982" i="26" s="1"/>
  <c r="N982" i="26" s="1"/>
  <c r="E982" i="26"/>
  <c r="D982" i="26"/>
  <c r="C982" i="26"/>
  <c r="B982" i="26"/>
  <c r="A982" i="26"/>
  <c r="N981" i="26"/>
  <c r="M981" i="26"/>
  <c r="I981" i="26"/>
  <c r="H981" i="26"/>
  <c r="O981" i="26" s="1"/>
  <c r="F981" i="26"/>
  <c r="E981" i="26"/>
  <c r="D981" i="26"/>
  <c r="C981" i="26"/>
  <c r="B981" i="26"/>
  <c r="A981" i="26"/>
  <c r="O980" i="26"/>
  <c r="L980" i="26"/>
  <c r="K980" i="26"/>
  <c r="I980" i="26"/>
  <c r="H980" i="26"/>
  <c r="G980" i="26"/>
  <c r="F980" i="26"/>
  <c r="M980" i="26" s="1"/>
  <c r="N980" i="26" s="1"/>
  <c r="E980" i="26"/>
  <c r="D980" i="26"/>
  <c r="C980" i="26"/>
  <c r="B980" i="26"/>
  <c r="A980" i="26"/>
  <c r="N979" i="26"/>
  <c r="M979" i="26"/>
  <c r="I979" i="26"/>
  <c r="H979" i="26"/>
  <c r="O979" i="26" s="1"/>
  <c r="F979" i="26"/>
  <c r="E979" i="26"/>
  <c r="D979" i="26"/>
  <c r="C979" i="26"/>
  <c r="B979" i="26"/>
  <c r="A979" i="26"/>
  <c r="O978" i="26"/>
  <c r="L978" i="26"/>
  <c r="K978" i="26"/>
  <c r="I978" i="26"/>
  <c r="H978" i="26"/>
  <c r="G978" i="26"/>
  <c r="F978" i="26"/>
  <c r="M978" i="26" s="1"/>
  <c r="N978" i="26" s="1"/>
  <c r="E978" i="26"/>
  <c r="D978" i="26"/>
  <c r="C978" i="26"/>
  <c r="B978" i="26"/>
  <c r="A978" i="26"/>
  <c r="N977" i="26"/>
  <c r="M977" i="26"/>
  <c r="I977" i="26"/>
  <c r="H977" i="26"/>
  <c r="O977" i="26" s="1"/>
  <c r="F977" i="26"/>
  <c r="E977" i="26"/>
  <c r="D977" i="26"/>
  <c r="C977" i="26"/>
  <c r="B977" i="26"/>
  <c r="A977" i="26"/>
  <c r="O976" i="26"/>
  <c r="L976" i="26"/>
  <c r="K976" i="26"/>
  <c r="I976" i="26"/>
  <c r="H976" i="26"/>
  <c r="G976" i="26"/>
  <c r="F976" i="26"/>
  <c r="M976" i="26" s="1"/>
  <c r="N976" i="26" s="1"/>
  <c r="E976" i="26"/>
  <c r="D976" i="26"/>
  <c r="C976" i="26"/>
  <c r="B976" i="26"/>
  <c r="A976" i="26"/>
  <c r="N975" i="26"/>
  <c r="M975" i="26"/>
  <c r="I975" i="26"/>
  <c r="H975" i="26"/>
  <c r="O975" i="26" s="1"/>
  <c r="F975" i="26"/>
  <c r="E975" i="26"/>
  <c r="D975" i="26"/>
  <c r="C975" i="26"/>
  <c r="B975" i="26"/>
  <c r="A975" i="26"/>
  <c r="O974" i="26"/>
  <c r="L974" i="26"/>
  <c r="K974" i="26"/>
  <c r="I974" i="26"/>
  <c r="H974" i="26"/>
  <c r="G974" i="26"/>
  <c r="F974" i="26"/>
  <c r="M974" i="26" s="1"/>
  <c r="N974" i="26" s="1"/>
  <c r="E974" i="26"/>
  <c r="D974" i="26"/>
  <c r="C974" i="26"/>
  <c r="B974" i="26"/>
  <c r="A974" i="26"/>
  <c r="N973" i="26"/>
  <c r="M973" i="26"/>
  <c r="I973" i="26"/>
  <c r="H973" i="26"/>
  <c r="O973" i="26" s="1"/>
  <c r="F973" i="26"/>
  <c r="E973" i="26"/>
  <c r="D973" i="26"/>
  <c r="C973" i="26"/>
  <c r="B973" i="26"/>
  <c r="A973" i="26"/>
  <c r="O972" i="26"/>
  <c r="L972" i="26"/>
  <c r="K972" i="26"/>
  <c r="I972" i="26"/>
  <c r="H972" i="26"/>
  <c r="G972" i="26"/>
  <c r="F972" i="26"/>
  <c r="M972" i="26" s="1"/>
  <c r="N972" i="26" s="1"/>
  <c r="E972" i="26"/>
  <c r="D972" i="26"/>
  <c r="C972" i="26"/>
  <c r="B972" i="26"/>
  <c r="A972" i="26"/>
  <c r="N971" i="26"/>
  <c r="M971" i="26"/>
  <c r="I971" i="26"/>
  <c r="H971" i="26"/>
  <c r="O971" i="26" s="1"/>
  <c r="F971" i="26"/>
  <c r="E971" i="26"/>
  <c r="D971" i="26"/>
  <c r="C971" i="26"/>
  <c r="B971" i="26"/>
  <c r="A971" i="26"/>
  <c r="O970" i="26"/>
  <c r="L970" i="26"/>
  <c r="K970" i="26"/>
  <c r="I970" i="26"/>
  <c r="H970" i="26"/>
  <c r="G970" i="26"/>
  <c r="F970" i="26"/>
  <c r="M970" i="26" s="1"/>
  <c r="N970" i="26" s="1"/>
  <c r="E970" i="26"/>
  <c r="D970" i="26"/>
  <c r="C970" i="26"/>
  <c r="B970" i="26"/>
  <c r="A970" i="26"/>
  <c r="N969" i="26"/>
  <c r="M969" i="26"/>
  <c r="I969" i="26"/>
  <c r="H969" i="26"/>
  <c r="O969" i="26" s="1"/>
  <c r="F969" i="26"/>
  <c r="E969" i="26"/>
  <c r="D969" i="26"/>
  <c r="C969" i="26"/>
  <c r="B969" i="26"/>
  <c r="A969" i="26"/>
  <c r="O968" i="26"/>
  <c r="L968" i="26"/>
  <c r="K968" i="26"/>
  <c r="I968" i="26"/>
  <c r="H968" i="26"/>
  <c r="G968" i="26"/>
  <c r="F968" i="26"/>
  <c r="M968" i="26" s="1"/>
  <c r="N968" i="26" s="1"/>
  <c r="E968" i="26"/>
  <c r="D968" i="26"/>
  <c r="C968" i="26"/>
  <c r="B968" i="26"/>
  <c r="A968" i="26"/>
  <c r="N967" i="26"/>
  <c r="M967" i="26"/>
  <c r="I967" i="26"/>
  <c r="H967" i="26"/>
  <c r="O967" i="26" s="1"/>
  <c r="F967" i="26"/>
  <c r="E967" i="26"/>
  <c r="D967" i="26"/>
  <c r="C967" i="26"/>
  <c r="B967" i="26"/>
  <c r="A967" i="26"/>
  <c r="O966" i="26"/>
  <c r="L966" i="26"/>
  <c r="K966" i="26"/>
  <c r="I966" i="26"/>
  <c r="H966" i="26"/>
  <c r="G966" i="26"/>
  <c r="F966" i="26"/>
  <c r="M966" i="26" s="1"/>
  <c r="N966" i="26" s="1"/>
  <c r="E966" i="26"/>
  <c r="D966" i="26"/>
  <c r="C966" i="26"/>
  <c r="B966" i="26"/>
  <c r="A966" i="26"/>
  <c r="N965" i="26"/>
  <c r="M965" i="26"/>
  <c r="I965" i="26"/>
  <c r="H965" i="26"/>
  <c r="O965" i="26" s="1"/>
  <c r="F965" i="26"/>
  <c r="E965" i="26"/>
  <c r="D965" i="26"/>
  <c r="C965" i="26"/>
  <c r="B965" i="26"/>
  <c r="A965" i="26"/>
  <c r="O964" i="26"/>
  <c r="L964" i="26"/>
  <c r="K964" i="26"/>
  <c r="I964" i="26"/>
  <c r="H964" i="26"/>
  <c r="G964" i="26"/>
  <c r="F964" i="26"/>
  <c r="M964" i="26" s="1"/>
  <c r="N964" i="26" s="1"/>
  <c r="E964" i="26"/>
  <c r="D964" i="26"/>
  <c r="C964" i="26"/>
  <c r="B964" i="26"/>
  <c r="A964" i="26"/>
  <c r="N963" i="26"/>
  <c r="M963" i="26"/>
  <c r="I963" i="26"/>
  <c r="H963" i="26"/>
  <c r="O963" i="26" s="1"/>
  <c r="F963" i="26"/>
  <c r="E963" i="26"/>
  <c r="D963" i="26"/>
  <c r="C963" i="26"/>
  <c r="B963" i="26"/>
  <c r="A963" i="26"/>
  <c r="O962" i="26"/>
  <c r="L962" i="26"/>
  <c r="K962" i="26"/>
  <c r="I962" i="26"/>
  <c r="H962" i="26"/>
  <c r="G962" i="26"/>
  <c r="F962" i="26"/>
  <c r="M962" i="26" s="1"/>
  <c r="N962" i="26" s="1"/>
  <c r="E962" i="26"/>
  <c r="D962" i="26"/>
  <c r="C962" i="26"/>
  <c r="B962" i="26"/>
  <c r="A962" i="26"/>
  <c r="N961" i="26"/>
  <c r="M961" i="26"/>
  <c r="I961" i="26"/>
  <c r="H961" i="26"/>
  <c r="O961" i="26" s="1"/>
  <c r="F961" i="26"/>
  <c r="E961" i="26"/>
  <c r="D961" i="26"/>
  <c r="C961" i="26"/>
  <c r="B961" i="26"/>
  <c r="A961" i="26"/>
  <c r="O960" i="26"/>
  <c r="L960" i="26"/>
  <c r="K960" i="26"/>
  <c r="I960" i="26"/>
  <c r="H960" i="26"/>
  <c r="G960" i="26"/>
  <c r="F960" i="26"/>
  <c r="M960" i="26" s="1"/>
  <c r="N960" i="26" s="1"/>
  <c r="E960" i="26"/>
  <c r="D960" i="26"/>
  <c r="C960" i="26"/>
  <c r="B960" i="26"/>
  <c r="A960" i="26"/>
  <c r="N959" i="26"/>
  <c r="M959" i="26"/>
  <c r="I959" i="26"/>
  <c r="H959" i="26"/>
  <c r="O959" i="26" s="1"/>
  <c r="F959" i="26"/>
  <c r="E959" i="26"/>
  <c r="D959" i="26"/>
  <c r="C959" i="26"/>
  <c r="B959" i="26"/>
  <c r="A959" i="26"/>
  <c r="O958" i="26"/>
  <c r="L958" i="26"/>
  <c r="K958" i="26"/>
  <c r="I958" i="26"/>
  <c r="H958" i="26"/>
  <c r="G958" i="26"/>
  <c r="F958" i="26"/>
  <c r="M958" i="26" s="1"/>
  <c r="N958" i="26" s="1"/>
  <c r="E958" i="26"/>
  <c r="D958" i="26"/>
  <c r="C958" i="26"/>
  <c r="B958" i="26"/>
  <c r="A958" i="26"/>
  <c r="N957" i="26"/>
  <c r="M957" i="26"/>
  <c r="I957" i="26"/>
  <c r="H957" i="26"/>
  <c r="O957" i="26" s="1"/>
  <c r="F957" i="26"/>
  <c r="E957" i="26"/>
  <c r="D957" i="26"/>
  <c r="C957" i="26"/>
  <c r="B957" i="26"/>
  <c r="A957" i="26"/>
  <c r="O956" i="26"/>
  <c r="L956" i="26"/>
  <c r="K956" i="26"/>
  <c r="I956" i="26"/>
  <c r="H956" i="26"/>
  <c r="G956" i="26"/>
  <c r="F956" i="26"/>
  <c r="M956" i="26" s="1"/>
  <c r="N956" i="26" s="1"/>
  <c r="E956" i="26"/>
  <c r="D956" i="26"/>
  <c r="C956" i="26"/>
  <c r="B956" i="26"/>
  <c r="A956" i="26"/>
  <c r="N955" i="26"/>
  <c r="M955" i="26"/>
  <c r="I955" i="26"/>
  <c r="H955" i="26"/>
  <c r="O955" i="26" s="1"/>
  <c r="F955" i="26"/>
  <c r="E955" i="26"/>
  <c r="D955" i="26"/>
  <c r="C955" i="26"/>
  <c r="B955" i="26"/>
  <c r="A955" i="26"/>
  <c r="O954" i="26"/>
  <c r="L954" i="26"/>
  <c r="K954" i="26"/>
  <c r="I954" i="26"/>
  <c r="H954" i="26"/>
  <c r="G954" i="26"/>
  <c r="F954" i="26"/>
  <c r="M954" i="26" s="1"/>
  <c r="N954" i="26" s="1"/>
  <c r="E954" i="26"/>
  <c r="D954" i="26"/>
  <c r="C954" i="26"/>
  <c r="B954" i="26"/>
  <c r="A954" i="26"/>
  <c r="N953" i="26"/>
  <c r="M953" i="26"/>
  <c r="I953" i="26"/>
  <c r="H953" i="26"/>
  <c r="O953" i="26" s="1"/>
  <c r="F953" i="26"/>
  <c r="E953" i="26"/>
  <c r="D953" i="26"/>
  <c r="C953" i="26"/>
  <c r="B953" i="26"/>
  <c r="A953" i="26"/>
  <c r="O952" i="26"/>
  <c r="L952" i="26"/>
  <c r="K952" i="26"/>
  <c r="I952" i="26"/>
  <c r="H952" i="26"/>
  <c r="G952" i="26"/>
  <c r="F952" i="26"/>
  <c r="M952" i="26" s="1"/>
  <c r="N952" i="26" s="1"/>
  <c r="E952" i="26"/>
  <c r="D952" i="26"/>
  <c r="C952" i="26"/>
  <c r="B952" i="26"/>
  <c r="A952" i="26"/>
  <c r="N951" i="26"/>
  <c r="M951" i="26"/>
  <c r="I951" i="26"/>
  <c r="H951" i="26"/>
  <c r="O951" i="26" s="1"/>
  <c r="F951" i="26"/>
  <c r="E951" i="26"/>
  <c r="D951" i="26"/>
  <c r="C951" i="26"/>
  <c r="B951" i="26"/>
  <c r="A951" i="26"/>
  <c r="O950" i="26"/>
  <c r="L950" i="26"/>
  <c r="K950" i="26"/>
  <c r="I950" i="26"/>
  <c r="H950" i="26"/>
  <c r="G950" i="26"/>
  <c r="F950" i="26"/>
  <c r="M950" i="26" s="1"/>
  <c r="N950" i="26" s="1"/>
  <c r="E950" i="26"/>
  <c r="D950" i="26"/>
  <c r="C950" i="26"/>
  <c r="B950" i="26"/>
  <c r="A950" i="26"/>
  <c r="N949" i="26"/>
  <c r="M949" i="26"/>
  <c r="I949" i="26"/>
  <c r="H949" i="26"/>
  <c r="O949" i="26" s="1"/>
  <c r="F949" i="26"/>
  <c r="E949" i="26"/>
  <c r="D949" i="26"/>
  <c r="C949" i="26"/>
  <c r="B949" i="26"/>
  <c r="A949" i="26"/>
  <c r="O948" i="26"/>
  <c r="L948" i="26"/>
  <c r="K948" i="26"/>
  <c r="I948" i="26"/>
  <c r="H948" i="26"/>
  <c r="G948" i="26"/>
  <c r="F948" i="26"/>
  <c r="M948" i="26" s="1"/>
  <c r="N948" i="26" s="1"/>
  <c r="E948" i="26"/>
  <c r="D948" i="26"/>
  <c r="C948" i="26"/>
  <c r="B948" i="26"/>
  <c r="A948" i="26"/>
  <c r="N947" i="26"/>
  <c r="M947" i="26"/>
  <c r="I947" i="26"/>
  <c r="H947" i="26"/>
  <c r="O947" i="26" s="1"/>
  <c r="F947" i="26"/>
  <c r="E947" i="26"/>
  <c r="D947" i="26"/>
  <c r="C947" i="26"/>
  <c r="B947" i="26"/>
  <c r="A947" i="26"/>
  <c r="O946" i="26"/>
  <c r="L946" i="26"/>
  <c r="K946" i="26"/>
  <c r="I946" i="26"/>
  <c r="H946" i="26"/>
  <c r="G946" i="26"/>
  <c r="F946" i="26"/>
  <c r="M946" i="26" s="1"/>
  <c r="N946" i="26" s="1"/>
  <c r="E946" i="26"/>
  <c r="D946" i="26"/>
  <c r="C946" i="26"/>
  <c r="B946" i="26"/>
  <c r="A946" i="26"/>
  <c r="N945" i="26"/>
  <c r="M945" i="26"/>
  <c r="I945" i="26"/>
  <c r="H945" i="26"/>
  <c r="O945" i="26" s="1"/>
  <c r="F945" i="26"/>
  <c r="E945" i="26"/>
  <c r="D945" i="26"/>
  <c r="C945" i="26"/>
  <c r="B945" i="26"/>
  <c r="A945" i="26"/>
  <c r="O944" i="26"/>
  <c r="L944" i="26"/>
  <c r="K944" i="26"/>
  <c r="I944" i="26"/>
  <c r="H944" i="26"/>
  <c r="G944" i="26"/>
  <c r="F944" i="26"/>
  <c r="M944" i="26" s="1"/>
  <c r="N944" i="26" s="1"/>
  <c r="E944" i="26"/>
  <c r="D944" i="26"/>
  <c r="C944" i="26"/>
  <c r="B944" i="26"/>
  <c r="A944" i="26"/>
  <c r="N943" i="26"/>
  <c r="M943" i="26"/>
  <c r="I943" i="26"/>
  <c r="H943" i="26"/>
  <c r="O943" i="26" s="1"/>
  <c r="F943" i="26"/>
  <c r="E943" i="26"/>
  <c r="D943" i="26"/>
  <c r="C943" i="26"/>
  <c r="B943" i="26"/>
  <c r="A943" i="26"/>
  <c r="O942" i="26"/>
  <c r="L942" i="26"/>
  <c r="K942" i="26"/>
  <c r="I942" i="26"/>
  <c r="H942" i="26"/>
  <c r="G942" i="26"/>
  <c r="F942" i="26"/>
  <c r="M942" i="26" s="1"/>
  <c r="N942" i="26" s="1"/>
  <c r="E942" i="26"/>
  <c r="D942" i="26"/>
  <c r="C942" i="26"/>
  <c r="B942" i="26"/>
  <c r="A942" i="26"/>
  <c r="N941" i="26"/>
  <c r="M941" i="26"/>
  <c r="I941" i="26"/>
  <c r="H941" i="26"/>
  <c r="O941" i="26" s="1"/>
  <c r="F941" i="26"/>
  <c r="E941" i="26"/>
  <c r="D941" i="26"/>
  <c r="C941" i="26"/>
  <c r="B941" i="26"/>
  <c r="A941" i="26"/>
  <c r="O940" i="26"/>
  <c r="L940" i="26"/>
  <c r="K940" i="26"/>
  <c r="I940" i="26"/>
  <c r="H940" i="26"/>
  <c r="G940" i="26"/>
  <c r="F940" i="26"/>
  <c r="M940" i="26" s="1"/>
  <c r="N940" i="26" s="1"/>
  <c r="E940" i="26"/>
  <c r="D940" i="26"/>
  <c r="C940" i="26"/>
  <c r="B940" i="26"/>
  <c r="A940" i="26"/>
  <c r="N939" i="26"/>
  <c r="M939" i="26"/>
  <c r="I939" i="26"/>
  <c r="H939" i="26"/>
  <c r="O939" i="26" s="1"/>
  <c r="F939" i="26"/>
  <c r="E939" i="26"/>
  <c r="D939" i="26"/>
  <c r="C939" i="26"/>
  <c r="B939" i="26"/>
  <c r="A939" i="26"/>
  <c r="O938" i="26"/>
  <c r="L938" i="26"/>
  <c r="K938" i="26"/>
  <c r="I938" i="26"/>
  <c r="H938" i="26"/>
  <c r="G938" i="26"/>
  <c r="F938" i="26"/>
  <c r="M938" i="26" s="1"/>
  <c r="N938" i="26" s="1"/>
  <c r="E938" i="26"/>
  <c r="D938" i="26"/>
  <c r="C938" i="26"/>
  <c r="B938" i="26"/>
  <c r="A938" i="26"/>
  <c r="N937" i="26"/>
  <c r="M937" i="26"/>
  <c r="I937" i="26"/>
  <c r="H937" i="26"/>
  <c r="O937" i="26" s="1"/>
  <c r="F937" i="26"/>
  <c r="E937" i="26"/>
  <c r="D937" i="26"/>
  <c r="C937" i="26"/>
  <c r="B937" i="26"/>
  <c r="A937" i="26"/>
  <c r="O936" i="26"/>
  <c r="L936" i="26"/>
  <c r="K936" i="26"/>
  <c r="I936" i="26"/>
  <c r="H936" i="26"/>
  <c r="G936" i="26"/>
  <c r="F936" i="26"/>
  <c r="M936" i="26" s="1"/>
  <c r="N936" i="26" s="1"/>
  <c r="E936" i="26"/>
  <c r="D936" i="26"/>
  <c r="C936" i="26"/>
  <c r="B936" i="26"/>
  <c r="A936" i="26"/>
  <c r="N935" i="26"/>
  <c r="M935" i="26"/>
  <c r="I935" i="26"/>
  <c r="H935" i="26"/>
  <c r="O935" i="26" s="1"/>
  <c r="F935" i="26"/>
  <c r="E935" i="26"/>
  <c r="D935" i="26"/>
  <c r="C935" i="26"/>
  <c r="B935" i="26"/>
  <c r="A935" i="26"/>
  <c r="O934" i="26"/>
  <c r="L934" i="26"/>
  <c r="K934" i="26"/>
  <c r="I934" i="26"/>
  <c r="H934" i="26"/>
  <c r="G934" i="26"/>
  <c r="F934" i="26"/>
  <c r="M934" i="26" s="1"/>
  <c r="N934" i="26" s="1"/>
  <c r="E934" i="26"/>
  <c r="D934" i="26"/>
  <c r="C934" i="26"/>
  <c r="B934" i="26"/>
  <c r="A934" i="26"/>
  <c r="N933" i="26"/>
  <c r="M933" i="26"/>
  <c r="I933" i="26"/>
  <c r="H933" i="26"/>
  <c r="O933" i="26" s="1"/>
  <c r="F933" i="26"/>
  <c r="E933" i="26"/>
  <c r="D933" i="26"/>
  <c r="C933" i="26"/>
  <c r="B933" i="26"/>
  <c r="A933" i="26"/>
  <c r="O932" i="26"/>
  <c r="L932" i="26"/>
  <c r="K932" i="26"/>
  <c r="I932" i="26"/>
  <c r="H932" i="26"/>
  <c r="G932" i="26"/>
  <c r="F932" i="26"/>
  <c r="M932" i="26" s="1"/>
  <c r="N932" i="26" s="1"/>
  <c r="E932" i="26"/>
  <c r="D932" i="26"/>
  <c r="C932" i="26"/>
  <c r="B932" i="26"/>
  <c r="A932" i="26"/>
  <c r="N931" i="26"/>
  <c r="M931" i="26"/>
  <c r="I931" i="26"/>
  <c r="H931" i="26"/>
  <c r="O931" i="26" s="1"/>
  <c r="F931" i="26"/>
  <c r="E931" i="26"/>
  <c r="D931" i="26"/>
  <c r="C931" i="26"/>
  <c r="B931" i="26"/>
  <c r="A931" i="26"/>
  <c r="O930" i="26"/>
  <c r="L930" i="26"/>
  <c r="K930" i="26"/>
  <c r="I930" i="26"/>
  <c r="H930" i="26"/>
  <c r="G930" i="26"/>
  <c r="F930" i="26"/>
  <c r="M930" i="26" s="1"/>
  <c r="N930" i="26" s="1"/>
  <c r="E930" i="26"/>
  <c r="D930" i="26"/>
  <c r="C930" i="26"/>
  <c r="B930" i="26"/>
  <c r="A930" i="26"/>
  <c r="N929" i="26"/>
  <c r="M929" i="26"/>
  <c r="I929" i="26"/>
  <c r="H929" i="26"/>
  <c r="O929" i="26" s="1"/>
  <c r="F929" i="26"/>
  <c r="E929" i="26"/>
  <c r="D929" i="26"/>
  <c r="C929" i="26"/>
  <c r="B929" i="26"/>
  <c r="A929" i="26"/>
  <c r="O928" i="26"/>
  <c r="L928" i="26"/>
  <c r="K928" i="26"/>
  <c r="I928" i="26"/>
  <c r="H928" i="26"/>
  <c r="G928" i="26"/>
  <c r="F928" i="26"/>
  <c r="M928" i="26" s="1"/>
  <c r="N928" i="26" s="1"/>
  <c r="E928" i="26"/>
  <c r="D928" i="26"/>
  <c r="C928" i="26"/>
  <c r="B928" i="26"/>
  <c r="A928" i="26"/>
  <c r="N927" i="26"/>
  <c r="M927" i="26"/>
  <c r="I927" i="26"/>
  <c r="H927" i="26"/>
  <c r="O927" i="26" s="1"/>
  <c r="F927" i="26"/>
  <c r="E927" i="26"/>
  <c r="D927" i="26"/>
  <c r="C927" i="26"/>
  <c r="B927" i="26"/>
  <c r="A927" i="26"/>
  <c r="O926" i="26"/>
  <c r="L926" i="26"/>
  <c r="K926" i="26"/>
  <c r="I926" i="26"/>
  <c r="H926" i="26"/>
  <c r="G926" i="26"/>
  <c r="F926" i="26"/>
  <c r="M926" i="26" s="1"/>
  <c r="N926" i="26" s="1"/>
  <c r="E926" i="26"/>
  <c r="D926" i="26"/>
  <c r="C926" i="26"/>
  <c r="B926" i="26"/>
  <c r="A926" i="26"/>
  <c r="N925" i="26"/>
  <c r="M925" i="26"/>
  <c r="I925" i="26"/>
  <c r="H925" i="26"/>
  <c r="O925" i="26" s="1"/>
  <c r="F925" i="26"/>
  <c r="E925" i="26"/>
  <c r="D925" i="26"/>
  <c r="C925" i="26"/>
  <c r="B925" i="26"/>
  <c r="A925" i="26"/>
  <c r="O924" i="26"/>
  <c r="L924" i="26"/>
  <c r="K924" i="26"/>
  <c r="I924" i="26"/>
  <c r="H924" i="26"/>
  <c r="G924" i="26"/>
  <c r="F924" i="26"/>
  <c r="M924" i="26" s="1"/>
  <c r="N924" i="26" s="1"/>
  <c r="E924" i="26"/>
  <c r="D924" i="26"/>
  <c r="C924" i="26"/>
  <c r="B924" i="26"/>
  <c r="A924" i="26"/>
  <c r="N923" i="26"/>
  <c r="M923" i="26"/>
  <c r="I923" i="26"/>
  <c r="H923" i="26"/>
  <c r="O923" i="26" s="1"/>
  <c r="F923" i="26"/>
  <c r="E923" i="26"/>
  <c r="D923" i="26"/>
  <c r="C923" i="26"/>
  <c r="B923" i="26"/>
  <c r="A923" i="26"/>
  <c r="O922" i="26"/>
  <c r="L922" i="26"/>
  <c r="K922" i="26"/>
  <c r="I922" i="26"/>
  <c r="H922" i="26"/>
  <c r="G922" i="26"/>
  <c r="F922" i="26"/>
  <c r="M922" i="26" s="1"/>
  <c r="N922" i="26" s="1"/>
  <c r="E922" i="26"/>
  <c r="D922" i="26"/>
  <c r="C922" i="26"/>
  <c r="B922" i="26"/>
  <c r="A922" i="26"/>
  <c r="N921" i="26"/>
  <c r="M921" i="26"/>
  <c r="I921" i="26"/>
  <c r="H921" i="26"/>
  <c r="O921" i="26" s="1"/>
  <c r="F921" i="26"/>
  <c r="E921" i="26"/>
  <c r="D921" i="26"/>
  <c r="C921" i="26"/>
  <c r="B921" i="26"/>
  <c r="A921" i="26"/>
  <c r="O920" i="26"/>
  <c r="L920" i="26"/>
  <c r="K920" i="26"/>
  <c r="I920" i="26"/>
  <c r="H920" i="26"/>
  <c r="G920" i="26"/>
  <c r="F920" i="26"/>
  <c r="M920" i="26" s="1"/>
  <c r="N920" i="26" s="1"/>
  <c r="E920" i="26"/>
  <c r="D920" i="26"/>
  <c r="C920" i="26"/>
  <c r="B920" i="26"/>
  <c r="A920" i="26"/>
  <c r="N919" i="26"/>
  <c r="M919" i="26"/>
  <c r="I919" i="26"/>
  <c r="H919" i="26"/>
  <c r="O919" i="26" s="1"/>
  <c r="F919" i="26"/>
  <c r="E919" i="26"/>
  <c r="D919" i="26"/>
  <c r="C919" i="26"/>
  <c r="B919" i="26"/>
  <c r="A919" i="26"/>
  <c r="O918" i="26"/>
  <c r="L918" i="26"/>
  <c r="K918" i="26"/>
  <c r="I918" i="26"/>
  <c r="H918" i="26"/>
  <c r="G918" i="26"/>
  <c r="F918" i="26"/>
  <c r="M918" i="26" s="1"/>
  <c r="N918" i="26" s="1"/>
  <c r="E918" i="26"/>
  <c r="D918" i="26"/>
  <c r="C918" i="26"/>
  <c r="B918" i="26"/>
  <c r="A918" i="26"/>
  <c r="N917" i="26"/>
  <c r="M917" i="26"/>
  <c r="I917" i="26"/>
  <c r="H917" i="26"/>
  <c r="O917" i="26" s="1"/>
  <c r="F917" i="26"/>
  <c r="E917" i="26"/>
  <c r="D917" i="26"/>
  <c r="C917" i="26"/>
  <c r="B917" i="26"/>
  <c r="A917" i="26"/>
  <c r="O916" i="26"/>
  <c r="L916" i="26"/>
  <c r="K916" i="26"/>
  <c r="I916" i="26"/>
  <c r="H916" i="26"/>
  <c r="G916" i="26"/>
  <c r="F916" i="26"/>
  <c r="M916" i="26" s="1"/>
  <c r="N916" i="26" s="1"/>
  <c r="E916" i="26"/>
  <c r="D916" i="26"/>
  <c r="C916" i="26"/>
  <c r="B916" i="26"/>
  <c r="A916" i="26"/>
  <c r="M915" i="26"/>
  <c r="N915" i="26" s="1"/>
  <c r="I915" i="26"/>
  <c r="H915" i="26"/>
  <c r="O915" i="26" s="1"/>
  <c r="F915" i="26"/>
  <c r="E915" i="26"/>
  <c r="D915" i="26"/>
  <c r="C915" i="26"/>
  <c r="B915" i="26"/>
  <c r="A915" i="26"/>
  <c r="O914" i="26"/>
  <c r="L914" i="26"/>
  <c r="K914" i="26"/>
  <c r="I914" i="26"/>
  <c r="H914" i="26"/>
  <c r="G914" i="26"/>
  <c r="F914" i="26"/>
  <c r="M914" i="26" s="1"/>
  <c r="N914" i="26" s="1"/>
  <c r="E914" i="26"/>
  <c r="D914" i="26"/>
  <c r="C914" i="26"/>
  <c r="B914" i="26"/>
  <c r="A914" i="26"/>
  <c r="M913" i="26"/>
  <c r="N913" i="26" s="1"/>
  <c r="I913" i="26"/>
  <c r="H913" i="26"/>
  <c r="O913" i="26" s="1"/>
  <c r="F913" i="26"/>
  <c r="E913" i="26"/>
  <c r="D913" i="26"/>
  <c r="C913" i="26"/>
  <c r="B913" i="26"/>
  <c r="A913" i="26"/>
  <c r="O912" i="26"/>
  <c r="L912" i="26"/>
  <c r="K912" i="26"/>
  <c r="I912" i="26"/>
  <c r="H912" i="26"/>
  <c r="G912" i="26"/>
  <c r="F912" i="26"/>
  <c r="M912" i="26" s="1"/>
  <c r="N912" i="26" s="1"/>
  <c r="E912" i="26"/>
  <c r="D912" i="26"/>
  <c r="C912" i="26"/>
  <c r="B912" i="26"/>
  <c r="A912" i="26"/>
  <c r="M911" i="26"/>
  <c r="N911" i="26" s="1"/>
  <c r="I911" i="26"/>
  <c r="H911" i="26"/>
  <c r="O911" i="26" s="1"/>
  <c r="F911" i="26"/>
  <c r="E911" i="26"/>
  <c r="D911" i="26"/>
  <c r="C911" i="26"/>
  <c r="B911" i="26"/>
  <c r="A911" i="26"/>
  <c r="O910" i="26"/>
  <c r="L910" i="26"/>
  <c r="K910" i="26"/>
  <c r="I910" i="26"/>
  <c r="H910" i="26"/>
  <c r="G910" i="26"/>
  <c r="F910" i="26"/>
  <c r="M910" i="26" s="1"/>
  <c r="N910" i="26" s="1"/>
  <c r="E910" i="26"/>
  <c r="D910" i="26"/>
  <c r="C910" i="26"/>
  <c r="B910" i="26"/>
  <c r="A910" i="26"/>
  <c r="M909" i="26"/>
  <c r="N909" i="26" s="1"/>
  <c r="I909" i="26"/>
  <c r="H909" i="26"/>
  <c r="O909" i="26" s="1"/>
  <c r="F909" i="26"/>
  <c r="E909" i="26"/>
  <c r="D909" i="26"/>
  <c r="C909" i="26"/>
  <c r="B909" i="26"/>
  <c r="A909" i="26"/>
  <c r="O908" i="26"/>
  <c r="L908" i="26"/>
  <c r="K908" i="26"/>
  <c r="I908" i="26"/>
  <c r="H908" i="26"/>
  <c r="G908" i="26"/>
  <c r="F908" i="26"/>
  <c r="M908" i="26" s="1"/>
  <c r="N908" i="26" s="1"/>
  <c r="E908" i="26"/>
  <c r="D908" i="26"/>
  <c r="C908" i="26"/>
  <c r="B908" i="26"/>
  <c r="A908" i="26"/>
  <c r="M907" i="26"/>
  <c r="N907" i="26" s="1"/>
  <c r="I907" i="26"/>
  <c r="H907" i="26"/>
  <c r="O907" i="26" s="1"/>
  <c r="F907" i="26"/>
  <c r="E907" i="26"/>
  <c r="D907" i="26"/>
  <c r="C907" i="26"/>
  <c r="B907" i="26"/>
  <c r="A907" i="26"/>
  <c r="O906" i="26"/>
  <c r="L906" i="26"/>
  <c r="K906" i="26"/>
  <c r="I906" i="26"/>
  <c r="H906" i="26"/>
  <c r="G906" i="26"/>
  <c r="F906" i="26"/>
  <c r="M906" i="26" s="1"/>
  <c r="N906" i="26" s="1"/>
  <c r="E906" i="26"/>
  <c r="D906" i="26"/>
  <c r="C906" i="26"/>
  <c r="B906" i="26"/>
  <c r="A906" i="26"/>
  <c r="M905" i="26"/>
  <c r="N905" i="26" s="1"/>
  <c r="I905" i="26"/>
  <c r="H905" i="26"/>
  <c r="O905" i="26" s="1"/>
  <c r="F905" i="26"/>
  <c r="E905" i="26"/>
  <c r="D905" i="26"/>
  <c r="C905" i="26"/>
  <c r="B905" i="26"/>
  <c r="A905" i="26"/>
  <c r="O904" i="26"/>
  <c r="L904" i="26"/>
  <c r="K904" i="26"/>
  <c r="I904" i="26"/>
  <c r="H904" i="26"/>
  <c r="G904" i="26"/>
  <c r="F904" i="26"/>
  <c r="M904" i="26" s="1"/>
  <c r="N904" i="26" s="1"/>
  <c r="E904" i="26"/>
  <c r="D904" i="26"/>
  <c r="C904" i="26"/>
  <c r="B904" i="26"/>
  <c r="A904" i="26"/>
  <c r="M903" i="26"/>
  <c r="N903" i="26" s="1"/>
  <c r="I903" i="26"/>
  <c r="H903" i="26"/>
  <c r="O903" i="26" s="1"/>
  <c r="F903" i="26"/>
  <c r="E903" i="26"/>
  <c r="D903" i="26"/>
  <c r="C903" i="26"/>
  <c r="B903" i="26"/>
  <c r="A903" i="26"/>
  <c r="O902" i="26"/>
  <c r="L902" i="26"/>
  <c r="K902" i="26"/>
  <c r="I902" i="26"/>
  <c r="H902" i="26"/>
  <c r="G902" i="26"/>
  <c r="F902" i="26"/>
  <c r="M902" i="26" s="1"/>
  <c r="N902" i="26" s="1"/>
  <c r="E902" i="26"/>
  <c r="D902" i="26"/>
  <c r="C902" i="26"/>
  <c r="B902" i="26"/>
  <c r="A902" i="26"/>
  <c r="M901" i="26"/>
  <c r="N901" i="26" s="1"/>
  <c r="I901" i="26"/>
  <c r="H901" i="26"/>
  <c r="O901" i="26" s="1"/>
  <c r="F901" i="26"/>
  <c r="E901" i="26"/>
  <c r="D901" i="26"/>
  <c r="C901" i="26"/>
  <c r="B901" i="26"/>
  <c r="A901" i="26"/>
  <c r="O900" i="26"/>
  <c r="L900" i="26"/>
  <c r="K900" i="26"/>
  <c r="I900" i="26"/>
  <c r="H900" i="26"/>
  <c r="G900" i="26"/>
  <c r="F900" i="26"/>
  <c r="M900" i="26" s="1"/>
  <c r="N900" i="26" s="1"/>
  <c r="E900" i="26"/>
  <c r="D900" i="26"/>
  <c r="C900" i="26"/>
  <c r="B900" i="26"/>
  <c r="A900" i="26"/>
  <c r="M899" i="26"/>
  <c r="N899" i="26" s="1"/>
  <c r="I899" i="26"/>
  <c r="H899" i="26"/>
  <c r="O899" i="26" s="1"/>
  <c r="F899" i="26"/>
  <c r="E899" i="26"/>
  <c r="D899" i="26"/>
  <c r="C899" i="26"/>
  <c r="B899" i="26"/>
  <c r="A899" i="26"/>
  <c r="O898" i="26"/>
  <c r="L898" i="26"/>
  <c r="K898" i="26"/>
  <c r="I898" i="26"/>
  <c r="H898" i="26"/>
  <c r="G898" i="26"/>
  <c r="F898" i="26"/>
  <c r="M898" i="26" s="1"/>
  <c r="N898" i="26" s="1"/>
  <c r="E898" i="26"/>
  <c r="D898" i="26"/>
  <c r="C898" i="26"/>
  <c r="B898" i="26"/>
  <c r="A898" i="26"/>
  <c r="M897" i="26"/>
  <c r="N897" i="26" s="1"/>
  <c r="I897" i="26"/>
  <c r="H897" i="26"/>
  <c r="O897" i="26" s="1"/>
  <c r="F897" i="26"/>
  <c r="E897" i="26"/>
  <c r="D897" i="26"/>
  <c r="C897" i="26"/>
  <c r="B897" i="26"/>
  <c r="A897" i="26"/>
  <c r="O896" i="26"/>
  <c r="L896" i="26"/>
  <c r="K896" i="26"/>
  <c r="I896" i="26"/>
  <c r="H896" i="26"/>
  <c r="G896" i="26"/>
  <c r="F896" i="26"/>
  <c r="M896" i="26" s="1"/>
  <c r="N896" i="26" s="1"/>
  <c r="E896" i="26"/>
  <c r="D896" i="26"/>
  <c r="C896" i="26"/>
  <c r="B896" i="26"/>
  <c r="A896" i="26"/>
  <c r="M895" i="26"/>
  <c r="N895" i="26" s="1"/>
  <c r="I895" i="26"/>
  <c r="H895" i="26"/>
  <c r="O895" i="26" s="1"/>
  <c r="F895" i="26"/>
  <c r="E895" i="26"/>
  <c r="D895" i="26"/>
  <c r="C895" i="26"/>
  <c r="B895" i="26"/>
  <c r="A895" i="26"/>
  <c r="O894" i="26"/>
  <c r="L894" i="26"/>
  <c r="K894" i="26"/>
  <c r="I894" i="26"/>
  <c r="H894" i="26"/>
  <c r="G894" i="26"/>
  <c r="F894" i="26"/>
  <c r="M894" i="26" s="1"/>
  <c r="N894" i="26" s="1"/>
  <c r="E894" i="26"/>
  <c r="D894" i="26"/>
  <c r="C894" i="26"/>
  <c r="B894" i="26"/>
  <c r="A894" i="26"/>
  <c r="M893" i="26"/>
  <c r="N893" i="26" s="1"/>
  <c r="I893" i="26"/>
  <c r="H893" i="26"/>
  <c r="O893" i="26" s="1"/>
  <c r="F893" i="26"/>
  <c r="E893" i="26"/>
  <c r="D893" i="26"/>
  <c r="C893" i="26"/>
  <c r="B893" i="26"/>
  <c r="A893" i="26"/>
  <c r="O892" i="26"/>
  <c r="L892" i="26"/>
  <c r="K892" i="26"/>
  <c r="I892" i="26"/>
  <c r="H892" i="26"/>
  <c r="G892" i="26"/>
  <c r="F892" i="26"/>
  <c r="M892" i="26" s="1"/>
  <c r="N892" i="26" s="1"/>
  <c r="E892" i="26"/>
  <c r="D892" i="26"/>
  <c r="C892" i="26"/>
  <c r="B892" i="26"/>
  <c r="A892" i="26"/>
  <c r="M891" i="26"/>
  <c r="N891" i="26" s="1"/>
  <c r="I891" i="26"/>
  <c r="H891" i="26"/>
  <c r="O891" i="26" s="1"/>
  <c r="F891" i="26"/>
  <c r="E891" i="26"/>
  <c r="D891" i="26"/>
  <c r="C891" i="26"/>
  <c r="B891" i="26"/>
  <c r="A891" i="26"/>
  <c r="O890" i="26"/>
  <c r="L890" i="26"/>
  <c r="K890" i="26"/>
  <c r="I890" i="26"/>
  <c r="H890" i="26"/>
  <c r="G890" i="26"/>
  <c r="F890" i="26"/>
  <c r="M890" i="26" s="1"/>
  <c r="N890" i="26" s="1"/>
  <c r="E890" i="26"/>
  <c r="D890" i="26"/>
  <c r="C890" i="26"/>
  <c r="B890" i="26"/>
  <c r="A890" i="26"/>
  <c r="M889" i="26"/>
  <c r="N889" i="26" s="1"/>
  <c r="I889" i="26"/>
  <c r="H889" i="26"/>
  <c r="O889" i="26" s="1"/>
  <c r="F889" i="26"/>
  <c r="E889" i="26"/>
  <c r="D889" i="26"/>
  <c r="C889" i="26"/>
  <c r="B889" i="26"/>
  <c r="A889" i="26"/>
  <c r="O888" i="26"/>
  <c r="L888" i="26"/>
  <c r="K888" i="26"/>
  <c r="I888" i="26"/>
  <c r="H888" i="26"/>
  <c r="G888" i="26"/>
  <c r="F888" i="26"/>
  <c r="M888" i="26" s="1"/>
  <c r="N888" i="26" s="1"/>
  <c r="E888" i="26"/>
  <c r="D888" i="26"/>
  <c r="C888" i="26"/>
  <c r="B888" i="26"/>
  <c r="A888" i="26"/>
  <c r="M887" i="26"/>
  <c r="N887" i="26" s="1"/>
  <c r="I887" i="26"/>
  <c r="H887" i="26"/>
  <c r="O887" i="26" s="1"/>
  <c r="F887" i="26"/>
  <c r="E887" i="26"/>
  <c r="D887" i="26"/>
  <c r="C887" i="26"/>
  <c r="B887" i="26"/>
  <c r="A887" i="26"/>
  <c r="O886" i="26"/>
  <c r="L886" i="26"/>
  <c r="K886" i="26"/>
  <c r="I886" i="26"/>
  <c r="H886" i="26"/>
  <c r="G886" i="26"/>
  <c r="F886" i="26"/>
  <c r="M886" i="26" s="1"/>
  <c r="N886" i="26" s="1"/>
  <c r="E886" i="26"/>
  <c r="D886" i="26"/>
  <c r="C886" i="26"/>
  <c r="B886" i="26"/>
  <c r="A886" i="26"/>
  <c r="M885" i="26"/>
  <c r="N885" i="26" s="1"/>
  <c r="I885" i="26"/>
  <c r="H885" i="26"/>
  <c r="O885" i="26" s="1"/>
  <c r="F885" i="26"/>
  <c r="E885" i="26"/>
  <c r="D885" i="26"/>
  <c r="C885" i="26"/>
  <c r="B885" i="26"/>
  <c r="A885" i="26"/>
  <c r="O884" i="26"/>
  <c r="L884" i="26"/>
  <c r="K884" i="26"/>
  <c r="I884" i="26"/>
  <c r="H884" i="26"/>
  <c r="G884" i="26"/>
  <c r="F884" i="26"/>
  <c r="M884" i="26" s="1"/>
  <c r="N884" i="26" s="1"/>
  <c r="E884" i="26"/>
  <c r="D884" i="26"/>
  <c r="C884" i="26"/>
  <c r="B884" i="26"/>
  <c r="A884" i="26"/>
  <c r="M883" i="26"/>
  <c r="N883" i="26" s="1"/>
  <c r="I883" i="26"/>
  <c r="H883" i="26"/>
  <c r="O883" i="26" s="1"/>
  <c r="F883" i="26"/>
  <c r="E883" i="26"/>
  <c r="D883" i="26"/>
  <c r="C883" i="26"/>
  <c r="B883" i="26"/>
  <c r="A883" i="26"/>
  <c r="O882" i="26"/>
  <c r="L882" i="26"/>
  <c r="K882" i="26"/>
  <c r="I882" i="26"/>
  <c r="H882" i="26"/>
  <c r="G882" i="26"/>
  <c r="F882" i="26"/>
  <c r="M882" i="26" s="1"/>
  <c r="N882" i="26" s="1"/>
  <c r="E882" i="26"/>
  <c r="D882" i="26"/>
  <c r="C882" i="26"/>
  <c r="B882" i="26"/>
  <c r="A882" i="26"/>
  <c r="M881" i="26"/>
  <c r="N881" i="26" s="1"/>
  <c r="I881" i="26"/>
  <c r="H881" i="26"/>
  <c r="O881" i="26" s="1"/>
  <c r="F881" i="26"/>
  <c r="E881" i="26"/>
  <c r="D881" i="26"/>
  <c r="C881" i="26"/>
  <c r="B881" i="26"/>
  <c r="A881" i="26"/>
  <c r="O880" i="26"/>
  <c r="L880" i="26"/>
  <c r="K880" i="26"/>
  <c r="I880" i="26"/>
  <c r="H880" i="26"/>
  <c r="G880" i="26"/>
  <c r="F880" i="26"/>
  <c r="M880" i="26" s="1"/>
  <c r="N880" i="26" s="1"/>
  <c r="E880" i="26"/>
  <c r="D880" i="26"/>
  <c r="C880" i="26"/>
  <c r="B880" i="26"/>
  <c r="A880" i="26"/>
  <c r="M879" i="26"/>
  <c r="N879" i="26" s="1"/>
  <c r="I879" i="26"/>
  <c r="H879" i="26"/>
  <c r="O879" i="26" s="1"/>
  <c r="F879" i="26"/>
  <c r="E879" i="26"/>
  <c r="D879" i="26"/>
  <c r="C879" i="26"/>
  <c r="B879" i="26"/>
  <c r="A879" i="26"/>
  <c r="O878" i="26"/>
  <c r="L878" i="26"/>
  <c r="K878" i="26"/>
  <c r="I878" i="26"/>
  <c r="H878" i="26"/>
  <c r="G878" i="26"/>
  <c r="F878" i="26"/>
  <c r="M878" i="26" s="1"/>
  <c r="N878" i="26" s="1"/>
  <c r="E878" i="26"/>
  <c r="D878" i="26"/>
  <c r="C878" i="26"/>
  <c r="B878" i="26"/>
  <c r="A878" i="26"/>
  <c r="M877" i="26"/>
  <c r="N877" i="26" s="1"/>
  <c r="I877" i="26"/>
  <c r="H877" i="26"/>
  <c r="O877" i="26" s="1"/>
  <c r="F877" i="26"/>
  <c r="E877" i="26"/>
  <c r="D877" i="26"/>
  <c r="C877" i="26"/>
  <c r="B877" i="26"/>
  <c r="A877" i="26"/>
  <c r="O876" i="26"/>
  <c r="L876" i="26"/>
  <c r="K876" i="26"/>
  <c r="I876" i="26"/>
  <c r="H876" i="26"/>
  <c r="G876" i="26"/>
  <c r="F876" i="26"/>
  <c r="M876" i="26" s="1"/>
  <c r="N876" i="26" s="1"/>
  <c r="E876" i="26"/>
  <c r="D876" i="26"/>
  <c r="C876" i="26"/>
  <c r="B876" i="26"/>
  <c r="A876" i="26"/>
  <c r="M875" i="26"/>
  <c r="N875" i="26" s="1"/>
  <c r="I875" i="26"/>
  <c r="H875" i="26"/>
  <c r="O875" i="26" s="1"/>
  <c r="F875" i="26"/>
  <c r="E875" i="26"/>
  <c r="D875" i="26"/>
  <c r="C875" i="26"/>
  <c r="B875" i="26"/>
  <c r="A875" i="26"/>
  <c r="O874" i="26"/>
  <c r="L874" i="26"/>
  <c r="K874" i="26"/>
  <c r="I874" i="26"/>
  <c r="H874" i="26"/>
  <c r="G874" i="26"/>
  <c r="F874" i="26"/>
  <c r="M874" i="26" s="1"/>
  <c r="N874" i="26" s="1"/>
  <c r="E874" i="26"/>
  <c r="D874" i="26"/>
  <c r="C874" i="26"/>
  <c r="B874" i="26"/>
  <c r="A874" i="26"/>
  <c r="M873" i="26"/>
  <c r="N873" i="26" s="1"/>
  <c r="I873" i="26"/>
  <c r="H873" i="26"/>
  <c r="O873" i="26" s="1"/>
  <c r="F873" i="26"/>
  <c r="E873" i="26"/>
  <c r="D873" i="26"/>
  <c r="C873" i="26"/>
  <c r="B873" i="26"/>
  <c r="A873" i="26"/>
  <c r="O872" i="26"/>
  <c r="L872" i="26"/>
  <c r="K872" i="26"/>
  <c r="I872" i="26"/>
  <c r="H872" i="26"/>
  <c r="G872" i="26"/>
  <c r="F872" i="26"/>
  <c r="M872" i="26" s="1"/>
  <c r="N872" i="26" s="1"/>
  <c r="E872" i="26"/>
  <c r="D872" i="26"/>
  <c r="C872" i="26"/>
  <c r="B872" i="26"/>
  <c r="A872" i="26"/>
  <c r="M871" i="26"/>
  <c r="N871" i="26" s="1"/>
  <c r="I871" i="26"/>
  <c r="H871" i="26"/>
  <c r="O871" i="26" s="1"/>
  <c r="F871" i="26"/>
  <c r="E871" i="26"/>
  <c r="D871" i="26"/>
  <c r="C871" i="26"/>
  <c r="B871" i="26"/>
  <c r="A871" i="26"/>
  <c r="O870" i="26"/>
  <c r="L870" i="26"/>
  <c r="K870" i="26"/>
  <c r="I870" i="26"/>
  <c r="H870" i="26"/>
  <c r="G870" i="26"/>
  <c r="F870" i="26"/>
  <c r="M870" i="26" s="1"/>
  <c r="N870" i="26" s="1"/>
  <c r="E870" i="26"/>
  <c r="D870" i="26"/>
  <c r="C870" i="26"/>
  <c r="B870" i="26"/>
  <c r="A870" i="26"/>
  <c r="M869" i="26"/>
  <c r="N869" i="26" s="1"/>
  <c r="I869" i="26"/>
  <c r="H869" i="26"/>
  <c r="O869" i="26" s="1"/>
  <c r="F869" i="26"/>
  <c r="E869" i="26"/>
  <c r="D869" i="26"/>
  <c r="C869" i="26"/>
  <c r="B869" i="26"/>
  <c r="A869" i="26"/>
  <c r="O868" i="26"/>
  <c r="L868" i="26"/>
  <c r="K868" i="26"/>
  <c r="I868" i="26"/>
  <c r="H868" i="26"/>
  <c r="G868" i="26"/>
  <c r="F868" i="26"/>
  <c r="M868" i="26" s="1"/>
  <c r="N868" i="26" s="1"/>
  <c r="E868" i="26"/>
  <c r="D868" i="26"/>
  <c r="C868" i="26"/>
  <c r="B868" i="26"/>
  <c r="A868" i="26"/>
  <c r="M867" i="26"/>
  <c r="N867" i="26" s="1"/>
  <c r="I867" i="26"/>
  <c r="H867" i="26"/>
  <c r="O867" i="26" s="1"/>
  <c r="F867" i="26"/>
  <c r="E867" i="26"/>
  <c r="D867" i="26"/>
  <c r="C867" i="26"/>
  <c r="B867" i="26"/>
  <c r="A867" i="26"/>
  <c r="O866" i="26"/>
  <c r="L866" i="26"/>
  <c r="K866" i="26"/>
  <c r="I866" i="26"/>
  <c r="H866" i="26"/>
  <c r="G866" i="26"/>
  <c r="F866" i="26"/>
  <c r="M866" i="26" s="1"/>
  <c r="N866" i="26" s="1"/>
  <c r="E866" i="26"/>
  <c r="D866" i="26"/>
  <c r="C866" i="26"/>
  <c r="B866" i="26"/>
  <c r="A866" i="26"/>
  <c r="M865" i="26"/>
  <c r="N865" i="26" s="1"/>
  <c r="I865" i="26"/>
  <c r="H865" i="26"/>
  <c r="O865" i="26" s="1"/>
  <c r="F865" i="26"/>
  <c r="E865" i="26"/>
  <c r="D865" i="26"/>
  <c r="C865" i="26"/>
  <c r="B865" i="26"/>
  <c r="A865" i="26"/>
  <c r="O864" i="26"/>
  <c r="L864" i="26"/>
  <c r="K864" i="26"/>
  <c r="I864" i="26"/>
  <c r="H864" i="26"/>
  <c r="G864" i="26"/>
  <c r="F864" i="26"/>
  <c r="M864" i="26" s="1"/>
  <c r="N864" i="26" s="1"/>
  <c r="E864" i="26"/>
  <c r="D864" i="26"/>
  <c r="C864" i="26"/>
  <c r="B864" i="26"/>
  <c r="A864" i="26"/>
  <c r="M863" i="26"/>
  <c r="N863" i="26" s="1"/>
  <c r="I863" i="26"/>
  <c r="H863" i="26"/>
  <c r="O863" i="26" s="1"/>
  <c r="F863" i="26"/>
  <c r="E863" i="26"/>
  <c r="D863" i="26"/>
  <c r="C863" i="26"/>
  <c r="B863" i="26"/>
  <c r="A863" i="26"/>
  <c r="O862" i="26"/>
  <c r="L862" i="26"/>
  <c r="K862" i="26"/>
  <c r="I862" i="26"/>
  <c r="H862" i="26"/>
  <c r="G862" i="26"/>
  <c r="F862" i="26"/>
  <c r="M862" i="26" s="1"/>
  <c r="N862" i="26" s="1"/>
  <c r="E862" i="26"/>
  <c r="D862" i="26"/>
  <c r="C862" i="26"/>
  <c r="B862" i="26"/>
  <c r="A862" i="26"/>
  <c r="M861" i="26"/>
  <c r="N861" i="26" s="1"/>
  <c r="I861" i="26"/>
  <c r="H861" i="26"/>
  <c r="O861" i="26" s="1"/>
  <c r="F861" i="26"/>
  <c r="E861" i="26"/>
  <c r="D861" i="26"/>
  <c r="C861" i="26"/>
  <c r="B861" i="26"/>
  <c r="A861" i="26"/>
  <c r="O860" i="26"/>
  <c r="L860" i="26"/>
  <c r="K860" i="26"/>
  <c r="I860" i="26"/>
  <c r="H860" i="26"/>
  <c r="G860" i="26"/>
  <c r="F860" i="26"/>
  <c r="M860" i="26" s="1"/>
  <c r="N860" i="26" s="1"/>
  <c r="E860" i="26"/>
  <c r="D860" i="26"/>
  <c r="C860" i="26"/>
  <c r="B860" i="26"/>
  <c r="A860" i="26"/>
  <c r="M859" i="26"/>
  <c r="N859" i="26" s="1"/>
  <c r="I859" i="26"/>
  <c r="H859" i="26"/>
  <c r="O859" i="26" s="1"/>
  <c r="F859" i="26"/>
  <c r="E859" i="26"/>
  <c r="D859" i="26"/>
  <c r="C859" i="26"/>
  <c r="B859" i="26"/>
  <c r="A859" i="26"/>
  <c r="O858" i="26"/>
  <c r="L858" i="26"/>
  <c r="K858" i="26"/>
  <c r="I858" i="26"/>
  <c r="H858" i="26"/>
  <c r="G858" i="26"/>
  <c r="F858" i="26"/>
  <c r="M858" i="26" s="1"/>
  <c r="N858" i="26" s="1"/>
  <c r="E858" i="26"/>
  <c r="D858" i="26"/>
  <c r="C858" i="26"/>
  <c r="B858" i="26"/>
  <c r="A858" i="26"/>
  <c r="M857" i="26"/>
  <c r="N857" i="26" s="1"/>
  <c r="I857" i="26"/>
  <c r="H857" i="26"/>
  <c r="O857" i="26" s="1"/>
  <c r="F857" i="26"/>
  <c r="E857" i="26"/>
  <c r="D857" i="26"/>
  <c r="C857" i="26"/>
  <c r="B857" i="26"/>
  <c r="A857" i="26"/>
  <c r="O856" i="26"/>
  <c r="L856" i="26"/>
  <c r="K856" i="26"/>
  <c r="I856" i="26"/>
  <c r="H856" i="26"/>
  <c r="G856" i="26"/>
  <c r="F856" i="26"/>
  <c r="M856" i="26" s="1"/>
  <c r="N856" i="26" s="1"/>
  <c r="E856" i="26"/>
  <c r="D856" i="26"/>
  <c r="C856" i="26"/>
  <c r="B856" i="26"/>
  <c r="A856" i="26"/>
  <c r="M855" i="26"/>
  <c r="N855" i="26" s="1"/>
  <c r="I855" i="26"/>
  <c r="H855" i="26"/>
  <c r="O855" i="26" s="1"/>
  <c r="F855" i="26"/>
  <c r="E855" i="26"/>
  <c r="D855" i="26"/>
  <c r="C855" i="26"/>
  <c r="B855" i="26"/>
  <c r="A855" i="26"/>
  <c r="O854" i="26"/>
  <c r="L854" i="26"/>
  <c r="K854" i="26"/>
  <c r="I854" i="26"/>
  <c r="H854" i="26"/>
  <c r="G854" i="26"/>
  <c r="F854" i="26"/>
  <c r="M854" i="26" s="1"/>
  <c r="N854" i="26" s="1"/>
  <c r="E854" i="26"/>
  <c r="D854" i="26"/>
  <c r="C854" i="26"/>
  <c r="B854" i="26"/>
  <c r="A854" i="26"/>
  <c r="M853" i="26"/>
  <c r="N853" i="26" s="1"/>
  <c r="I853" i="26"/>
  <c r="H853" i="26"/>
  <c r="O853" i="26" s="1"/>
  <c r="F853" i="26"/>
  <c r="E853" i="26"/>
  <c r="D853" i="26"/>
  <c r="C853" i="26"/>
  <c r="B853" i="26"/>
  <c r="A853" i="26"/>
  <c r="O852" i="26"/>
  <c r="L852" i="26"/>
  <c r="K852" i="26"/>
  <c r="I852" i="26"/>
  <c r="H852" i="26"/>
  <c r="G852" i="26"/>
  <c r="F852" i="26"/>
  <c r="M852" i="26" s="1"/>
  <c r="N852" i="26" s="1"/>
  <c r="E852" i="26"/>
  <c r="D852" i="26"/>
  <c r="C852" i="26"/>
  <c r="B852" i="26"/>
  <c r="A852" i="26"/>
  <c r="M851" i="26"/>
  <c r="N851" i="26" s="1"/>
  <c r="I851" i="26"/>
  <c r="H851" i="26"/>
  <c r="O851" i="26" s="1"/>
  <c r="F851" i="26"/>
  <c r="E851" i="26"/>
  <c r="D851" i="26"/>
  <c r="C851" i="26"/>
  <c r="B851" i="26"/>
  <c r="A851" i="26"/>
  <c r="O850" i="26"/>
  <c r="L850" i="26"/>
  <c r="K850" i="26"/>
  <c r="I850" i="26"/>
  <c r="H850" i="26"/>
  <c r="G850" i="26"/>
  <c r="F850" i="26"/>
  <c r="M850" i="26" s="1"/>
  <c r="N850" i="26" s="1"/>
  <c r="E850" i="26"/>
  <c r="D850" i="26"/>
  <c r="C850" i="26"/>
  <c r="B850" i="26"/>
  <c r="A850" i="26"/>
  <c r="M849" i="26"/>
  <c r="N849" i="26" s="1"/>
  <c r="I849" i="26"/>
  <c r="H849" i="26"/>
  <c r="O849" i="26" s="1"/>
  <c r="F849" i="26"/>
  <c r="E849" i="26"/>
  <c r="D849" i="26"/>
  <c r="C849" i="26"/>
  <c r="B849" i="26"/>
  <c r="A849" i="26"/>
  <c r="O848" i="26"/>
  <c r="L848" i="26"/>
  <c r="K848" i="26"/>
  <c r="I848" i="26"/>
  <c r="H848" i="26"/>
  <c r="G848" i="26"/>
  <c r="F848" i="26"/>
  <c r="M848" i="26" s="1"/>
  <c r="N848" i="26" s="1"/>
  <c r="E848" i="26"/>
  <c r="D848" i="26"/>
  <c r="C848" i="26"/>
  <c r="B848" i="26"/>
  <c r="A848" i="26"/>
  <c r="M847" i="26"/>
  <c r="N847" i="26" s="1"/>
  <c r="I847" i="26"/>
  <c r="H847" i="26"/>
  <c r="O847" i="26" s="1"/>
  <c r="F847" i="26"/>
  <c r="E847" i="26"/>
  <c r="D847" i="26"/>
  <c r="C847" i="26"/>
  <c r="B847" i="26"/>
  <c r="A847" i="26"/>
  <c r="O846" i="26"/>
  <c r="L846" i="26"/>
  <c r="K846" i="26"/>
  <c r="I846" i="26"/>
  <c r="H846" i="26"/>
  <c r="G846" i="26"/>
  <c r="F846" i="26"/>
  <c r="M846" i="26" s="1"/>
  <c r="N846" i="26" s="1"/>
  <c r="E846" i="26"/>
  <c r="D846" i="26"/>
  <c r="C846" i="26"/>
  <c r="B846" i="26"/>
  <c r="A846" i="26"/>
  <c r="M845" i="26"/>
  <c r="N845" i="26" s="1"/>
  <c r="I845" i="26"/>
  <c r="H845" i="26"/>
  <c r="O845" i="26" s="1"/>
  <c r="G845" i="26"/>
  <c r="F845" i="26"/>
  <c r="E845" i="26"/>
  <c r="K845" i="26" s="1"/>
  <c r="L845" i="26" s="1"/>
  <c r="D845" i="26"/>
  <c r="C845" i="26"/>
  <c r="B845" i="26"/>
  <c r="A845" i="26"/>
  <c r="O844" i="26"/>
  <c r="K844" i="26"/>
  <c r="L844" i="26" s="1"/>
  <c r="I844" i="26"/>
  <c r="H844" i="26"/>
  <c r="F844" i="26"/>
  <c r="M844" i="26" s="1"/>
  <c r="N844" i="26" s="1"/>
  <c r="E844" i="26"/>
  <c r="G844" i="26" s="1"/>
  <c r="D844" i="26"/>
  <c r="C844" i="26"/>
  <c r="B844" i="26"/>
  <c r="A844" i="26"/>
  <c r="N843" i="26"/>
  <c r="M843" i="26"/>
  <c r="L843" i="26"/>
  <c r="I843" i="26"/>
  <c r="H843" i="26"/>
  <c r="O843" i="26" s="1"/>
  <c r="G843" i="26"/>
  <c r="F843" i="26"/>
  <c r="E843" i="26"/>
  <c r="K843" i="26" s="1"/>
  <c r="D843" i="26"/>
  <c r="C843" i="26"/>
  <c r="B843" i="26"/>
  <c r="A843" i="26"/>
  <c r="O842" i="26"/>
  <c r="N842" i="26"/>
  <c r="I842" i="26"/>
  <c r="H842" i="26"/>
  <c r="F842" i="26"/>
  <c r="M842" i="26" s="1"/>
  <c r="E842" i="26"/>
  <c r="K842" i="26" s="1"/>
  <c r="L842" i="26" s="1"/>
  <c r="D842" i="26"/>
  <c r="C842" i="26"/>
  <c r="B842" i="26"/>
  <c r="A842" i="26"/>
  <c r="M841" i="26"/>
  <c r="N841" i="26" s="1"/>
  <c r="I841" i="26"/>
  <c r="H841" i="26"/>
  <c r="O841" i="26" s="1"/>
  <c r="G841" i="26"/>
  <c r="F841" i="26"/>
  <c r="E841" i="26"/>
  <c r="K841" i="26" s="1"/>
  <c r="L841" i="26" s="1"/>
  <c r="D841" i="26"/>
  <c r="C841" i="26"/>
  <c r="B841" i="26"/>
  <c r="A841" i="26"/>
  <c r="O840" i="26"/>
  <c r="K840" i="26"/>
  <c r="L840" i="26" s="1"/>
  <c r="I840" i="26"/>
  <c r="H840" i="26"/>
  <c r="F840" i="26"/>
  <c r="M840" i="26" s="1"/>
  <c r="N840" i="26" s="1"/>
  <c r="E840" i="26"/>
  <c r="G840" i="26" s="1"/>
  <c r="D840" i="26"/>
  <c r="C840" i="26"/>
  <c r="B840" i="26"/>
  <c r="A840" i="26"/>
  <c r="N839" i="26"/>
  <c r="M839" i="26"/>
  <c r="L839" i="26"/>
  <c r="I839" i="26"/>
  <c r="H839" i="26"/>
  <c r="O839" i="26" s="1"/>
  <c r="G839" i="26"/>
  <c r="F839" i="26"/>
  <c r="E839" i="26"/>
  <c r="K839" i="26" s="1"/>
  <c r="D839" i="26"/>
  <c r="C839" i="26"/>
  <c r="B839" i="26"/>
  <c r="A839" i="26"/>
  <c r="O838" i="26"/>
  <c r="N838" i="26"/>
  <c r="L838" i="26"/>
  <c r="I838" i="26"/>
  <c r="H838" i="26"/>
  <c r="G838" i="26"/>
  <c r="F838" i="26"/>
  <c r="M838" i="26" s="1"/>
  <c r="E838" i="26"/>
  <c r="K838" i="26" s="1"/>
  <c r="D838" i="26"/>
  <c r="C838" i="26"/>
  <c r="B838" i="26"/>
  <c r="A838" i="26"/>
  <c r="M837" i="26"/>
  <c r="N837" i="26" s="1"/>
  <c r="I837" i="26"/>
  <c r="H837" i="26"/>
  <c r="O837" i="26" s="1"/>
  <c r="F837" i="26"/>
  <c r="E837" i="26"/>
  <c r="K837" i="26" s="1"/>
  <c r="L837" i="26" s="1"/>
  <c r="D837" i="26"/>
  <c r="C837" i="26"/>
  <c r="B837" i="26"/>
  <c r="A837" i="26"/>
  <c r="O836" i="26"/>
  <c r="K836" i="26"/>
  <c r="L836" i="26" s="1"/>
  <c r="I836" i="26"/>
  <c r="H836" i="26"/>
  <c r="F836" i="26"/>
  <c r="M836" i="26" s="1"/>
  <c r="N836" i="26" s="1"/>
  <c r="E836" i="26"/>
  <c r="G836" i="26" s="1"/>
  <c r="D836" i="26"/>
  <c r="C836" i="26"/>
  <c r="B836" i="26"/>
  <c r="A836" i="26"/>
  <c r="N835" i="26"/>
  <c r="M835" i="26"/>
  <c r="L835" i="26"/>
  <c r="I835" i="26"/>
  <c r="H835" i="26"/>
  <c r="O835" i="26" s="1"/>
  <c r="G835" i="26"/>
  <c r="F835" i="26"/>
  <c r="E835" i="26"/>
  <c r="K835" i="26" s="1"/>
  <c r="D835" i="26"/>
  <c r="C835" i="26"/>
  <c r="B835" i="26"/>
  <c r="A835" i="26"/>
  <c r="O834" i="26"/>
  <c r="N834" i="26"/>
  <c r="I834" i="26"/>
  <c r="H834" i="26"/>
  <c r="G834" i="26"/>
  <c r="F834" i="26"/>
  <c r="M834" i="26" s="1"/>
  <c r="E834" i="26"/>
  <c r="K834" i="26" s="1"/>
  <c r="L834" i="26" s="1"/>
  <c r="D834" i="26"/>
  <c r="C834" i="26"/>
  <c r="B834" i="26"/>
  <c r="A834" i="26"/>
  <c r="M833" i="26"/>
  <c r="N833" i="26" s="1"/>
  <c r="I833" i="26"/>
  <c r="H833" i="26"/>
  <c r="O833" i="26" s="1"/>
  <c r="F833" i="26"/>
  <c r="E833" i="26"/>
  <c r="K833" i="26" s="1"/>
  <c r="L833" i="26" s="1"/>
  <c r="D833" i="26"/>
  <c r="C833" i="26"/>
  <c r="B833" i="26"/>
  <c r="A833" i="26"/>
  <c r="O832" i="26"/>
  <c r="K832" i="26"/>
  <c r="L832" i="26" s="1"/>
  <c r="I832" i="26"/>
  <c r="H832" i="26"/>
  <c r="F832" i="26"/>
  <c r="M832" i="26" s="1"/>
  <c r="N832" i="26" s="1"/>
  <c r="E832" i="26"/>
  <c r="G832" i="26" s="1"/>
  <c r="D832" i="26"/>
  <c r="C832" i="26"/>
  <c r="B832" i="26"/>
  <c r="A832" i="26"/>
  <c r="N831" i="26"/>
  <c r="M831" i="26"/>
  <c r="L831" i="26"/>
  <c r="I831" i="26"/>
  <c r="H831" i="26"/>
  <c r="O831" i="26" s="1"/>
  <c r="G831" i="26"/>
  <c r="F831" i="26"/>
  <c r="E831" i="26"/>
  <c r="K831" i="26" s="1"/>
  <c r="D831" i="26"/>
  <c r="C831" i="26"/>
  <c r="B831" i="26"/>
  <c r="A831" i="26"/>
  <c r="O830" i="26"/>
  <c r="N830" i="26"/>
  <c r="L830" i="26"/>
  <c r="I830" i="26"/>
  <c r="H830" i="26"/>
  <c r="F830" i="26"/>
  <c r="M830" i="26" s="1"/>
  <c r="E830" i="26"/>
  <c r="K830" i="26" s="1"/>
  <c r="D830" i="26"/>
  <c r="C830" i="26"/>
  <c r="B830" i="26"/>
  <c r="A830" i="26"/>
  <c r="M829" i="26"/>
  <c r="N829" i="26" s="1"/>
  <c r="I829" i="26"/>
  <c r="H829" i="26"/>
  <c r="O829" i="26" s="1"/>
  <c r="G829" i="26"/>
  <c r="F829" i="26"/>
  <c r="E829" i="26"/>
  <c r="K829" i="26" s="1"/>
  <c r="L829" i="26" s="1"/>
  <c r="D829" i="26"/>
  <c r="C829" i="26"/>
  <c r="B829" i="26"/>
  <c r="A829" i="26"/>
  <c r="O828" i="26"/>
  <c r="K828" i="26"/>
  <c r="L828" i="26" s="1"/>
  <c r="I828" i="26"/>
  <c r="H828" i="26"/>
  <c r="F828" i="26"/>
  <c r="M828" i="26" s="1"/>
  <c r="N828" i="26" s="1"/>
  <c r="E828" i="26"/>
  <c r="G828" i="26" s="1"/>
  <c r="D828" i="26"/>
  <c r="C828" i="26"/>
  <c r="B828" i="26"/>
  <c r="A828" i="26"/>
  <c r="N827" i="26"/>
  <c r="M827" i="26"/>
  <c r="L827" i="26"/>
  <c r="I827" i="26"/>
  <c r="H827" i="26"/>
  <c r="O827" i="26" s="1"/>
  <c r="G827" i="26"/>
  <c r="F827" i="26"/>
  <c r="E827" i="26"/>
  <c r="K827" i="26" s="1"/>
  <c r="D827" i="26"/>
  <c r="C827" i="26"/>
  <c r="B827" i="26"/>
  <c r="A827" i="26"/>
  <c r="O826" i="26"/>
  <c r="N826" i="26"/>
  <c r="I826" i="26"/>
  <c r="H826" i="26"/>
  <c r="F826" i="26"/>
  <c r="M826" i="26" s="1"/>
  <c r="E826" i="26"/>
  <c r="K826" i="26" s="1"/>
  <c r="L826" i="26" s="1"/>
  <c r="D826" i="26"/>
  <c r="C826" i="26"/>
  <c r="B826" i="26"/>
  <c r="A826" i="26"/>
  <c r="M825" i="26"/>
  <c r="N825" i="26" s="1"/>
  <c r="I825" i="26"/>
  <c r="H825" i="26"/>
  <c r="O825" i="26" s="1"/>
  <c r="G825" i="26"/>
  <c r="F825" i="26"/>
  <c r="E825" i="26"/>
  <c r="K825" i="26" s="1"/>
  <c r="L825" i="26" s="1"/>
  <c r="D825" i="26"/>
  <c r="C825" i="26"/>
  <c r="B825" i="26"/>
  <c r="A825" i="26"/>
  <c r="O824" i="26"/>
  <c r="K824" i="26"/>
  <c r="L824" i="26" s="1"/>
  <c r="I824" i="26"/>
  <c r="H824" i="26"/>
  <c r="F824" i="26"/>
  <c r="M824" i="26" s="1"/>
  <c r="N824" i="26" s="1"/>
  <c r="E824" i="26"/>
  <c r="G824" i="26" s="1"/>
  <c r="D824" i="26"/>
  <c r="C824" i="26"/>
  <c r="B824" i="26"/>
  <c r="A824" i="26"/>
  <c r="N823" i="26"/>
  <c r="M823" i="26"/>
  <c r="L823" i="26"/>
  <c r="I823" i="26"/>
  <c r="H823" i="26"/>
  <c r="O823" i="26" s="1"/>
  <c r="G823" i="26"/>
  <c r="F823" i="26"/>
  <c r="E823" i="26"/>
  <c r="K823" i="26" s="1"/>
  <c r="D823" i="26"/>
  <c r="C823" i="26"/>
  <c r="B823" i="26"/>
  <c r="A823" i="26"/>
  <c r="O822" i="26"/>
  <c r="N822" i="26"/>
  <c r="L822" i="26"/>
  <c r="I822" i="26"/>
  <c r="H822" i="26"/>
  <c r="G822" i="26"/>
  <c r="F822" i="26"/>
  <c r="M822" i="26" s="1"/>
  <c r="E822" i="26"/>
  <c r="K822" i="26" s="1"/>
  <c r="D822" i="26"/>
  <c r="C822" i="26"/>
  <c r="B822" i="26"/>
  <c r="A822" i="26"/>
  <c r="M821" i="26"/>
  <c r="N821" i="26" s="1"/>
  <c r="I821" i="26"/>
  <c r="H821" i="26"/>
  <c r="O821" i="26" s="1"/>
  <c r="F821" i="26"/>
  <c r="E821" i="26"/>
  <c r="K821" i="26" s="1"/>
  <c r="L821" i="26" s="1"/>
  <c r="D821" i="26"/>
  <c r="C821" i="26"/>
  <c r="B821" i="26"/>
  <c r="A821" i="26"/>
  <c r="O820" i="26"/>
  <c r="K820" i="26"/>
  <c r="L820" i="26" s="1"/>
  <c r="I820" i="26"/>
  <c r="H820" i="26"/>
  <c r="F820" i="26"/>
  <c r="M820" i="26" s="1"/>
  <c r="N820" i="26" s="1"/>
  <c r="E820" i="26"/>
  <c r="G820" i="26" s="1"/>
  <c r="D820" i="26"/>
  <c r="C820" i="26"/>
  <c r="B820" i="26"/>
  <c r="A820" i="26"/>
  <c r="N819" i="26"/>
  <c r="M819" i="26"/>
  <c r="L819" i="26"/>
  <c r="I819" i="26"/>
  <c r="H819" i="26"/>
  <c r="O819" i="26" s="1"/>
  <c r="G819" i="26"/>
  <c r="F819" i="26"/>
  <c r="E819" i="26"/>
  <c r="K819" i="26" s="1"/>
  <c r="D819" i="26"/>
  <c r="C819" i="26"/>
  <c r="B819" i="26"/>
  <c r="A819" i="26"/>
  <c r="O818" i="26"/>
  <c r="N818" i="26"/>
  <c r="I818" i="26"/>
  <c r="H818" i="26"/>
  <c r="G818" i="26"/>
  <c r="F818" i="26"/>
  <c r="M818" i="26" s="1"/>
  <c r="E818" i="26"/>
  <c r="K818" i="26" s="1"/>
  <c r="L818" i="26" s="1"/>
  <c r="D818" i="26"/>
  <c r="C818" i="26"/>
  <c r="B818" i="26"/>
  <c r="A818" i="26"/>
  <c r="M817" i="26"/>
  <c r="N817" i="26" s="1"/>
  <c r="I817" i="26"/>
  <c r="H817" i="26"/>
  <c r="O817" i="26" s="1"/>
  <c r="F817" i="26"/>
  <c r="E817" i="26"/>
  <c r="K817" i="26" s="1"/>
  <c r="L817" i="26" s="1"/>
  <c r="D817" i="26"/>
  <c r="C817" i="26"/>
  <c r="B817" i="26"/>
  <c r="A817" i="26"/>
  <c r="O816" i="26"/>
  <c r="K816" i="26"/>
  <c r="L816" i="26" s="1"/>
  <c r="I816" i="26"/>
  <c r="H816" i="26"/>
  <c r="F816" i="26"/>
  <c r="M816" i="26" s="1"/>
  <c r="N816" i="26" s="1"/>
  <c r="E816" i="26"/>
  <c r="G816" i="26" s="1"/>
  <c r="D816" i="26"/>
  <c r="C816" i="26"/>
  <c r="B816" i="26"/>
  <c r="A816" i="26"/>
  <c r="N815" i="26"/>
  <c r="M815" i="26"/>
  <c r="L815" i="26"/>
  <c r="I815" i="26"/>
  <c r="H815" i="26"/>
  <c r="O815" i="26" s="1"/>
  <c r="F815" i="26"/>
  <c r="E815" i="26"/>
  <c r="K815" i="26" s="1"/>
  <c r="D815" i="26"/>
  <c r="C815" i="26"/>
  <c r="B815" i="26"/>
  <c r="A815" i="26"/>
  <c r="N814" i="26"/>
  <c r="I814" i="26"/>
  <c r="H814" i="26"/>
  <c r="O814" i="26" s="1"/>
  <c r="G814" i="26"/>
  <c r="F814" i="26"/>
  <c r="M814" i="26" s="1"/>
  <c r="E814" i="26"/>
  <c r="K814" i="26" s="1"/>
  <c r="L814" i="26" s="1"/>
  <c r="D814" i="26"/>
  <c r="C814" i="26"/>
  <c r="B814" i="26"/>
  <c r="A814" i="26"/>
  <c r="N813" i="26"/>
  <c r="M813" i="26"/>
  <c r="I813" i="26"/>
  <c r="H813" i="26"/>
  <c r="O813" i="26" s="1"/>
  <c r="G813" i="26"/>
  <c r="F813" i="26"/>
  <c r="E813" i="26"/>
  <c r="K813" i="26" s="1"/>
  <c r="L813" i="26" s="1"/>
  <c r="D813" i="26"/>
  <c r="C813" i="26"/>
  <c r="B813" i="26"/>
  <c r="A813" i="26"/>
  <c r="L812" i="26"/>
  <c r="I812" i="26"/>
  <c r="H812" i="26"/>
  <c r="O812" i="26" s="1"/>
  <c r="G812" i="26"/>
  <c r="F812" i="26"/>
  <c r="M812" i="26" s="1"/>
  <c r="N812" i="26" s="1"/>
  <c r="E812" i="26"/>
  <c r="K812" i="26" s="1"/>
  <c r="D812" i="26"/>
  <c r="C812" i="26"/>
  <c r="B812" i="26"/>
  <c r="A812" i="26"/>
  <c r="N811" i="26"/>
  <c r="M811" i="26"/>
  <c r="L811" i="26"/>
  <c r="I811" i="26"/>
  <c r="H811" i="26"/>
  <c r="O811" i="26" s="1"/>
  <c r="G811" i="26"/>
  <c r="F811" i="26"/>
  <c r="E811" i="26"/>
  <c r="K811" i="26" s="1"/>
  <c r="D811" i="26"/>
  <c r="C811" i="26"/>
  <c r="B811" i="26"/>
  <c r="A811" i="26"/>
  <c r="N810" i="26"/>
  <c r="I810" i="26"/>
  <c r="H810" i="26"/>
  <c r="O810" i="26" s="1"/>
  <c r="F810" i="26"/>
  <c r="M810" i="26" s="1"/>
  <c r="E810" i="26"/>
  <c r="K810" i="26" s="1"/>
  <c r="L810" i="26" s="1"/>
  <c r="D810" i="26"/>
  <c r="C810" i="26"/>
  <c r="B810" i="26"/>
  <c r="A810" i="26"/>
  <c r="N809" i="26"/>
  <c r="M809" i="26"/>
  <c r="I809" i="26"/>
  <c r="H809" i="26"/>
  <c r="O809" i="26" s="1"/>
  <c r="F809" i="26"/>
  <c r="E809" i="26"/>
  <c r="K809" i="26" s="1"/>
  <c r="L809" i="26" s="1"/>
  <c r="D809" i="26"/>
  <c r="C809" i="26"/>
  <c r="B809" i="26"/>
  <c r="A809" i="26"/>
  <c r="L808" i="26"/>
  <c r="I808" i="26"/>
  <c r="H808" i="26"/>
  <c r="O808" i="26" s="1"/>
  <c r="F808" i="26"/>
  <c r="M808" i="26" s="1"/>
  <c r="N808" i="26" s="1"/>
  <c r="E808" i="26"/>
  <c r="K808" i="26" s="1"/>
  <c r="D808" i="26"/>
  <c r="C808" i="26"/>
  <c r="B808" i="26"/>
  <c r="A808" i="26"/>
  <c r="N807" i="26"/>
  <c r="M807" i="26"/>
  <c r="L807" i="26"/>
  <c r="I807" i="26"/>
  <c r="H807" i="26"/>
  <c r="O807" i="26" s="1"/>
  <c r="F807" i="26"/>
  <c r="E807" i="26"/>
  <c r="K807" i="26" s="1"/>
  <c r="D807" i="26"/>
  <c r="C807" i="26"/>
  <c r="B807" i="26"/>
  <c r="A807" i="26"/>
  <c r="O806" i="26"/>
  <c r="L806" i="26"/>
  <c r="I806" i="26"/>
  <c r="H806" i="26"/>
  <c r="F806" i="26"/>
  <c r="M806" i="26" s="1"/>
  <c r="N806" i="26" s="1"/>
  <c r="E806" i="26"/>
  <c r="K806" i="26" s="1"/>
  <c r="D806" i="26"/>
  <c r="C806" i="26"/>
  <c r="B806" i="26"/>
  <c r="A806" i="26"/>
  <c r="N805" i="26"/>
  <c r="M805" i="26"/>
  <c r="L805" i="26"/>
  <c r="I805" i="26"/>
  <c r="H805" i="26"/>
  <c r="O805" i="26" s="1"/>
  <c r="F805" i="26"/>
  <c r="E805" i="26"/>
  <c r="K805" i="26" s="1"/>
  <c r="D805" i="26"/>
  <c r="C805" i="26"/>
  <c r="B805" i="26"/>
  <c r="A805" i="26"/>
  <c r="O804" i="26"/>
  <c r="L804" i="26"/>
  <c r="I804" i="26"/>
  <c r="H804" i="26"/>
  <c r="G804" i="26"/>
  <c r="F804" i="26"/>
  <c r="M804" i="26" s="1"/>
  <c r="N804" i="26" s="1"/>
  <c r="E804" i="26"/>
  <c r="K804" i="26" s="1"/>
  <c r="D804" i="26"/>
  <c r="C804" i="26"/>
  <c r="B804" i="26"/>
  <c r="A804" i="26"/>
  <c r="N803" i="26"/>
  <c r="M803" i="26"/>
  <c r="L803" i="26"/>
  <c r="I803" i="26"/>
  <c r="H803" i="26"/>
  <c r="O803" i="26" s="1"/>
  <c r="G803" i="26"/>
  <c r="F803" i="26"/>
  <c r="E803" i="26"/>
  <c r="K803" i="26" s="1"/>
  <c r="D803" i="26"/>
  <c r="C803" i="26"/>
  <c r="B803" i="26"/>
  <c r="A803" i="26"/>
  <c r="O802" i="26"/>
  <c r="L802" i="26"/>
  <c r="I802" i="26"/>
  <c r="H802" i="26"/>
  <c r="G802" i="26"/>
  <c r="F802" i="26"/>
  <c r="M802" i="26" s="1"/>
  <c r="N802" i="26" s="1"/>
  <c r="E802" i="26"/>
  <c r="K802" i="26" s="1"/>
  <c r="D802" i="26"/>
  <c r="C802" i="26"/>
  <c r="B802" i="26"/>
  <c r="A802" i="26"/>
  <c r="N801" i="26"/>
  <c r="M801" i="26"/>
  <c r="L801" i="26"/>
  <c r="I801" i="26"/>
  <c r="H801" i="26"/>
  <c r="O801" i="26" s="1"/>
  <c r="G801" i="26"/>
  <c r="F801" i="26"/>
  <c r="E801" i="26"/>
  <c r="K801" i="26" s="1"/>
  <c r="D801" i="26"/>
  <c r="C801" i="26"/>
  <c r="B801" i="26"/>
  <c r="A801" i="26"/>
  <c r="O800" i="26"/>
  <c r="L800" i="26"/>
  <c r="I800" i="26"/>
  <c r="H800" i="26"/>
  <c r="G800" i="26"/>
  <c r="F800" i="26"/>
  <c r="M800" i="26" s="1"/>
  <c r="N800" i="26" s="1"/>
  <c r="E800" i="26"/>
  <c r="K800" i="26" s="1"/>
  <c r="D800" i="26"/>
  <c r="C800" i="26"/>
  <c r="B800" i="26"/>
  <c r="A800" i="26"/>
  <c r="N799" i="26"/>
  <c r="M799" i="26"/>
  <c r="L799" i="26"/>
  <c r="I799" i="26"/>
  <c r="H799" i="26"/>
  <c r="O799" i="26" s="1"/>
  <c r="G799" i="26"/>
  <c r="F799" i="26"/>
  <c r="E799" i="26"/>
  <c r="K799" i="26" s="1"/>
  <c r="D799" i="26"/>
  <c r="C799" i="26"/>
  <c r="B799" i="26"/>
  <c r="A799" i="26"/>
  <c r="O798" i="26"/>
  <c r="L798" i="26"/>
  <c r="I798" i="26"/>
  <c r="H798" i="26"/>
  <c r="G798" i="26"/>
  <c r="F798" i="26"/>
  <c r="M798" i="26" s="1"/>
  <c r="N798" i="26" s="1"/>
  <c r="E798" i="26"/>
  <c r="K798" i="26" s="1"/>
  <c r="D798" i="26"/>
  <c r="C798" i="26"/>
  <c r="B798" i="26"/>
  <c r="A798" i="26"/>
  <c r="N797" i="26"/>
  <c r="M797" i="26"/>
  <c r="L797" i="26"/>
  <c r="I797" i="26"/>
  <c r="H797" i="26"/>
  <c r="O797" i="26" s="1"/>
  <c r="G797" i="26"/>
  <c r="F797" i="26"/>
  <c r="E797" i="26"/>
  <c r="K797" i="26" s="1"/>
  <c r="D797" i="26"/>
  <c r="C797" i="26"/>
  <c r="B797" i="26"/>
  <c r="A797" i="26"/>
  <c r="O796" i="26"/>
  <c r="L796" i="26"/>
  <c r="I796" i="26"/>
  <c r="H796" i="26"/>
  <c r="G796" i="26"/>
  <c r="F796" i="26"/>
  <c r="M796" i="26" s="1"/>
  <c r="N796" i="26" s="1"/>
  <c r="E796" i="26"/>
  <c r="K796" i="26" s="1"/>
  <c r="D796" i="26"/>
  <c r="C796" i="26"/>
  <c r="B796" i="26"/>
  <c r="A796" i="26"/>
  <c r="N795" i="26"/>
  <c r="M795" i="26"/>
  <c r="L795" i="26"/>
  <c r="I795" i="26"/>
  <c r="H795" i="26"/>
  <c r="O795" i="26" s="1"/>
  <c r="G795" i="26"/>
  <c r="F795" i="26"/>
  <c r="E795" i="26"/>
  <c r="K795" i="26" s="1"/>
  <c r="D795" i="26"/>
  <c r="C795" i="26"/>
  <c r="B795" i="26"/>
  <c r="A795" i="26"/>
  <c r="O794" i="26"/>
  <c r="L794" i="26"/>
  <c r="I794" i="26"/>
  <c r="H794" i="26"/>
  <c r="G794" i="26"/>
  <c r="F794" i="26"/>
  <c r="M794" i="26" s="1"/>
  <c r="N794" i="26" s="1"/>
  <c r="E794" i="26"/>
  <c r="K794" i="26" s="1"/>
  <c r="D794" i="26"/>
  <c r="C794" i="26"/>
  <c r="B794" i="26"/>
  <c r="A794" i="26"/>
  <c r="N793" i="26"/>
  <c r="M793" i="26"/>
  <c r="L793" i="26"/>
  <c r="I793" i="26"/>
  <c r="H793" i="26"/>
  <c r="O793" i="26" s="1"/>
  <c r="G793" i="26"/>
  <c r="F793" i="26"/>
  <c r="E793" i="26"/>
  <c r="K793" i="26" s="1"/>
  <c r="D793" i="26"/>
  <c r="C793" i="26"/>
  <c r="B793" i="26"/>
  <c r="A793" i="26"/>
  <c r="O792" i="26"/>
  <c r="L792" i="26"/>
  <c r="I792" i="26"/>
  <c r="H792" i="26"/>
  <c r="G792" i="26"/>
  <c r="F792" i="26"/>
  <c r="M792" i="26" s="1"/>
  <c r="N792" i="26" s="1"/>
  <c r="E792" i="26"/>
  <c r="K792" i="26" s="1"/>
  <c r="D792" i="26"/>
  <c r="C792" i="26"/>
  <c r="B792" i="26"/>
  <c r="A792" i="26"/>
  <c r="N791" i="26"/>
  <c r="M791" i="26"/>
  <c r="L791" i="26"/>
  <c r="I791" i="26"/>
  <c r="H791" i="26"/>
  <c r="O791" i="26" s="1"/>
  <c r="G791" i="26"/>
  <c r="F791" i="26"/>
  <c r="E791" i="26"/>
  <c r="K791" i="26" s="1"/>
  <c r="D791" i="26"/>
  <c r="C791" i="26"/>
  <c r="B791" i="26"/>
  <c r="A791" i="26"/>
  <c r="O790" i="26"/>
  <c r="L790" i="26"/>
  <c r="I790" i="26"/>
  <c r="H790" i="26"/>
  <c r="G790" i="26"/>
  <c r="F790" i="26"/>
  <c r="M790" i="26" s="1"/>
  <c r="N790" i="26" s="1"/>
  <c r="E790" i="26"/>
  <c r="K790" i="26" s="1"/>
  <c r="D790" i="26"/>
  <c r="C790" i="26"/>
  <c r="B790" i="26"/>
  <c r="A790" i="26"/>
  <c r="N789" i="26"/>
  <c r="M789" i="26"/>
  <c r="L789" i="26"/>
  <c r="I789" i="26"/>
  <c r="H789" i="26"/>
  <c r="O789" i="26" s="1"/>
  <c r="G789" i="26"/>
  <c r="F789" i="26"/>
  <c r="E789" i="26"/>
  <c r="K789" i="26" s="1"/>
  <c r="D789" i="26"/>
  <c r="C789" i="26"/>
  <c r="B789" i="26"/>
  <c r="A789" i="26"/>
  <c r="O788" i="26"/>
  <c r="L788" i="26"/>
  <c r="I788" i="26"/>
  <c r="H788" i="26"/>
  <c r="G788" i="26"/>
  <c r="F788" i="26"/>
  <c r="M788" i="26" s="1"/>
  <c r="N788" i="26" s="1"/>
  <c r="E788" i="26"/>
  <c r="K788" i="26" s="1"/>
  <c r="D788" i="26"/>
  <c r="C788" i="26"/>
  <c r="B788" i="26"/>
  <c r="A788" i="26"/>
  <c r="N787" i="26"/>
  <c r="M787" i="26"/>
  <c r="L787" i="26"/>
  <c r="I787" i="26"/>
  <c r="H787" i="26"/>
  <c r="O787" i="26" s="1"/>
  <c r="G787" i="26"/>
  <c r="F787" i="26"/>
  <c r="E787" i="26"/>
  <c r="K787" i="26" s="1"/>
  <c r="D787" i="26"/>
  <c r="C787" i="26"/>
  <c r="B787" i="26"/>
  <c r="A787" i="26"/>
  <c r="O786" i="26"/>
  <c r="L786" i="26"/>
  <c r="I786" i="26"/>
  <c r="H786" i="26"/>
  <c r="G786" i="26"/>
  <c r="F786" i="26"/>
  <c r="M786" i="26" s="1"/>
  <c r="N786" i="26" s="1"/>
  <c r="E786" i="26"/>
  <c r="K786" i="26" s="1"/>
  <c r="D786" i="26"/>
  <c r="C786" i="26"/>
  <c r="B786" i="26"/>
  <c r="A786" i="26"/>
  <c r="N785" i="26"/>
  <c r="M785" i="26"/>
  <c r="L785" i="26"/>
  <c r="I785" i="26"/>
  <c r="H785" i="26"/>
  <c r="O785" i="26" s="1"/>
  <c r="G785" i="26"/>
  <c r="F785" i="26"/>
  <c r="E785" i="26"/>
  <c r="K785" i="26" s="1"/>
  <c r="D785" i="26"/>
  <c r="C785" i="26"/>
  <c r="B785" i="26"/>
  <c r="A785" i="26"/>
  <c r="O784" i="26"/>
  <c r="L784" i="26"/>
  <c r="I784" i="26"/>
  <c r="H784" i="26"/>
  <c r="G784" i="26"/>
  <c r="F784" i="26"/>
  <c r="M784" i="26" s="1"/>
  <c r="N784" i="26" s="1"/>
  <c r="E784" i="26"/>
  <c r="K784" i="26" s="1"/>
  <c r="D784" i="26"/>
  <c r="C784" i="26"/>
  <c r="B784" i="26"/>
  <c r="A784" i="26"/>
  <c r="N783" i="26"/>
  <c r="M783" i="26"/>
  <c r="L783" i="26"/>
  <c r="I783" i="26"/>
  <c r="H783" i="26"/>
  <c r="O783" i="26" s="1"/>
  <c r="G783" i="26"/>
  <c r="F783" i="26"/>
  <c r="E783" i="26"/>
  <c r="K783" i="26" s="1"/>
  <c r="D783" i="26"/>
  <c r="C783" i="26"/>
  <c r="B783" i="26"/>
  <c r="A783" i="26"/>
  <c r="O782" i="26"/>
  <c r="L782" i="26"/>
  <c r="I782" i="26"/>
  <c r="H782" i="26"/>
  <c r="G782" i="26"/>
  <c r="F782" i="26"/>
  <c r="M782" i="26" s="1"/>
  <c r="N782" i="26" s="1"/>
  <c r="E782" i="26"/>
  <c r="K782" i="26" s="1"/>
  <c r="D782" i="26"/>
  <c r="C782" i="26"/>
  <c r="B782" i="26"/>
  <c r="A782" i="26"/>
  <c r="N781" i="26"/>
  <c r="M781" i="26"/>
  <c r="L781" i="26"/>
  <c r="I781" i="26"/>
  <c r="H781" i="26"/>
  <c r="O781" i="26" s="1"/>
  <c r="G781" i="26"/>
  <c r="F781" i="26"/>
  <c r="E781" i="26"/>
  <c r="K781" i="26" s="1"/>
  <c r="D781" i="26"/>
  <c r="C781" i="26"/>
  <c r="B781" i="26"/>
  <c r="A781" i="26"/>
  <c r="O780" i="26"/>
  <c r="L780" i="26"/>
  <c r="I780" i="26"/>
  <c r="H780" i="26"/>
  <c r="G780" i="26"/>
  <c r="F780" i="26"/>
  <c r="M780" i="26" s="1"/>
  <c r="N780" i="26" s="1"/>
  <c r="E780" i="26"/>
  <c r="K780" i="26" s="1"/>
  <c r="D780" i="26"/>
  <c r="C780" i="26"/>
  <c r="B780" i="26"/>
  <c r="A780" i="26"/>
  <c r="N779" i="26"/>
  <c r="M779" i="26"/>
  <c r="L779" i="26"/>
  <c r="I779" i="26"/>
  <c r="H779" i="26"/>
  <c r="O779" i="26" s="1"/>
  <c r="G779" i="26"/>
  <c r="F779" i="26"/>
  <c r="E779" i="26"/>
  <c r="K779" i="26" s="1"/>
  <c r="D779" i="26"/>
  <c r="C779" i="26"/>
  <c r="B779" i="26"/>
  <c r="A779" i="26"/>
  <c r="O778" i="26"/>
  <c r="L778" i="26"/>
  <c r="I778" i="26"/>
  <c r="H778" i="26"/>
  <c r="G778" i="26"/>
  <c r="F778" i="26"/>
  <c r="M778" i="26" s="1"/>
  <c r="N778" i="26" s="1"/>
  <c r="E778" i="26"/>
  <c r="K778" i="26" s="1"/>
  <c r="D778" i="26"/>
  <c r="C778" i="26"/>
  <c r="B778" i="26"/>
  <c r="A778" i="26"/>
  <c r="N777" i="26"/>
  <c r="M777" i="26"/>
  <c r="L777" i="26"/>
  <c r="I777" i="26"/>
  <c r="H777" i="26"/>
  <c r="O777" i="26" s="1"/>
  <c r="G777" i="26"/>
  <c r="F777" i="26"/>
  <c r="E777" i="26"/>
  <c r="K777" i="26" s="1"/>
  <c r="D777" i="26"/>
  <c r="C777" i="26"/>
  <c r="B777" i="26"/>
  <c r="A777" i="26"/>
  <c r="O776" i="26"/>
  <c r="L776" i="26"/>
  <c r="I776" i="26"/>
  <c r="H776" i="26"/>
  <c r="G776" i="26"/>
  <c r="F776" i="26"/>
  <c r="M776" i="26" s="1"/>
  <c r="N776" i="26" s="1"/>
  <c r="E776" i="26"/>
  <c r="K776" i="26" s="1"/>
  <c r="D776" i="26"/>
  <c r="C776" i="26"/>
  <c r="B776" i="26"/>
  <c r="A776" i="26"/>
  <c r="N775" i="26"/>
  <c r="M775" i="26"/>
  <c r="L775" i="26"/>
  <c r="I775" i="26"/>
  <c r="H775" i="26"/>
  <c r="O775" i="26" s="1"/>
  <c r="G775" i="26"/>
  <c r="F775" i="26"/>
  <c r="E775" i="26"/>
  <c r="K775" i="26" s="1"/>
  <c r="D775" i="26"/>
  <c r="C775" i="26"/>
  <c r="B775" i="26"/>
  <c r="A775" i="26"/>
  <c r="O774" i="26"/>
  <c r="L774" i="26"/>
  <c r="I774" i="26"/>
  <c r="H774" i="26"/>
  <c r="G774" i="26"/>
  <c r="F774" i="26"/>
  <c r="M774" i="26" s="1"/>
  <c r="N774" i="26" s="1"/>
  <c r="E774" i="26"/>
  <c r="K774" i="26" s="1"/>
  <c r="D774" i="26"/>
  <c r="C774" i="26"/>
  <c r="B774" i="26"/>
  <c r="A774" i="26"/>
  <c r="N773" i="26"/>
  <c r="M773" i="26"/>
  <c r="L773" i="26"/>
  <c r="I773" i="26"/>
  <c r="H773" i="26"/>
  <c r="O773" i="26" s="1"/>
  <c r="G773" i="26"/>
  <c r="F773" i="26"/>
  <c r="E773" i="26"/>
  <c r="K773" i="26" s="1"/>
  <c r="D773" i="26"/>
  <c r="C773" i="26"/>
  <c r="B773" i="26"/>
  <c r="A773" i="26"/>
  <c r="O772" i="26"/>
  <c r="L772" i="26"/>
  <c r="I772" i="26"/>
  <c r="H772" i="26"/>
  <c r="G772" i="26"/>
  <c r="F772" i="26"/>
  <c r="M772" i="26" s="1"/>
  <c r="N772" i="26" s="1"/>
  <c r="E772" i="26"/>
  <c r="K772" i="26" s="1"/>
  <c r="D772" i="26"/>
  <c r="C772" i="26"/>
  <c r="B772" i="26"/>
  <c r="A772" i="26"/>
  <c r="N771" i="26"/>
  <c r="M771" i="26"/>
  <c r="L771" i="26"/>
  <c r="I771" i="26"/>
  <c r="H771" i="26"/>
  <c r="O771" i="26" s="1"/>
  <c r="G771" i="26"/>
  <c r="F771" i="26"/>
  <c r="E771" i="26"/>
  <c r="K771" i="26" s="1"/>
  <c r="D771" i="26"/>
  <c r="C771" i="26"/>
  <c r="B771" i="26"/>
  <c r="A771" i="26"/>
  <c r="O770" i="26"/>
  <c r="L770" i="26"/>
  <c r="I770" i="26"/>
  <c r="H770" i="26"/>
  <c r="G770" i="26"/>
  <c r="F770" i="26"/>
  <c r="M770" i="26" s="1"/>
  <c r="N770" i="26" s="1"/>
  <c r="E770" i="26"/>
  <c r="K770" i="26" s="1"/>
  <c r="D770" i="26"/>
  <c r="C770" i="26"/>
  <c r="B770" i="26"/>
  <c r="A770" i="26"/>
  <c r="N769" i="26"/>
  <c r="M769" i="26"/>
  <c r="L769" i="26"/>
  <c r="I769" i="26"/>
  <c r="H769" i="26"/>
  <c r="O769" i="26" s="1"/>
  <c r="G769" i="26"/>
  <c r="F769" i="26"/>
  <c r="E769" i="26"/>
  <c r="K769" i="26" s="1"/>
  <c r="D769" i="26"/>
  <c r="C769" i="26"/>
  <c r="B769" i="26"/>
  <c r="A769" i="26"/>
  <c r="O768" i="26"/>
  <c r="L768" i="26"/>
  <c r="I768" i="26"/>
  <c r="H768" i="26"/>
  <c r="G768" i="26"/>
  <c r="F768" i="26"/>
  <c r="M768" i="26" s="1"/>
  <c r="N768" i="26" s="1"/>
  <c r="E768" i="26"/>
  <c r="K768" i="26" s="1"/>
  <c r="D768" i="26"/>
  <c r="C768" i="26"/>
  <c r="B768" i="26"/>
  <c r="A768" i="26"/>
  <c r="N767" i="26"/>
  <c r="M767" i="26"/>
  <c r="L767" i="26"/>
  <c r="I767" i="26"/>
  <c r="H767" i="26"/>
  <c r="O767" i="26" s="1"/>
  <c r="G767" i="26"/>
  <c r="F767" i="26"/>
  <c r="E767" i="26"/>
  <c r="K767" i="26" s="1"/>
  <c r="D767" i="26"/>
  <c r="C767" i="26"/>
  <c r="B767" i="26"/>
  <c r="A767" i="26"/>
  <c r="O766" i="26"/>
  <c r="L766" i="26"/>
  <c r="I766" i="26"/>
  <c r="H766" i="26"/>
  <c r="G766" i="26"/>
  <c r="F766" i="26"/>
  <c r="M766" i="26" s="1"/>
  <c r="N766" i="26" s="1"/>
  <c r="E766" i="26"/>
  <c r="K766" i="26" s="1"/>
  <c r="D766" i="26"/>
  <c r="C766" i="26"/>
  <c r="B766" i="26"/>
  <c r="A766" i="26"/>
  <c r="N765" i="26"/>
  <c r="M765" i="26"/>
  <c r="L765" i="26"/>
  <c r="I765" i="26"/>
  <c r="H765" i="26"/>
  <c r="O765" i="26" s="1"/>
  <c r="G765" i="26"/>
  <c r="F765" i="26"/>
  <c r="E765" i="26"/>
  <c r="K765" i="26" s="1"/>
  <c r="D765" i="26"/>
  <c r="C765" i="26"/>
  <c r="B765" i="26"/>
  <c r="A765" i="26"/>
  <c r="O764" i="26"/>
  <c r="L764" i="26"/>
  <c r="I764" i="26"/>
  <c r="H764" i="26"/>
  <c r="G764" i="26"/>
  <c r="F764" i="26"/>
  <c r="M764" i="26" s="1"/>
  <c r="N764" i="26" s="1"/>
  <c r="E764" i="26"/>
  <c r="K764" i="26" s="1"/>
  <c r="D764" i="26"/>
  <c r="C764" i="26"/>
  <c r="B764" i="26"/>
  <c r="A764" i="26"/>
  <c r="N763" i="26"/>
  <c r="M763" i="26"/>
  <c r="L763" i="26"/>
  <c r="I763" i="26"/>
  <c r="H763" i="26"/>
  <c r="O763" i="26" s="1"/>
  <c r="G763" i="26"/>
  <c r="F763" i="26"/>
  <c r="E763" i="26"/>
  <c r="K763" i="26" s="1"/>
  <c r="D763" i="26"/>
  <c r="C763" i="26"/>
  <c r="B763" i="26"/>
  <c r="A763" i="26"/>
  <c r="O762" i="26"/>
  <c r="L762" i="26"/>
  <c r="I762" i="26"/>
  <c r="H762" i="26"/>
  <c r="G762" i="26"/>
  <c r="F762" i="26"/>
  <c r="M762" i="26" s="1"/>
  <c r="N762" i="26" s="1"/>
  <c r="E762" i="26"/>
  <c r="K762" i="26" s="1"/>
  <c r="D762" i="26"/>
  <c r="C762" i="26"/>
  <c r="B762" i="26"/>
  <c r="A762" i="26"/>
  <c r="N761" i="26"/>
  <c r="M761" i="26"/>
  <c r="L761" i="26"/>
  <c r="I761" i="26"/>
  <c r="H761" i="26"/>
  <c r="O761" i="26" s="1"/>
  <c r="G761" i="26"/>
  <c r="F761" i="26"/>
  <c r="E761" i="26"/>
  <c r="K761" i="26" s="1"/>
  <c r="D761" i="26"/>
  <c r="C761" i="26"/>
  <c r="B761" i="26"/>
  <c r="A761" i="26"/>
  <c r="O760" i="26"/>
  <c r="L760" i="26"/>
  <c r="I760" i="26"/>
  <c r="H760" i="26"/>
  <c r="G760" i="26"/>
  <c r="F760" i="26"/>
  <c r="M760" i="26" s="1"/>
  <c r="N760" i="26" s="1"/>
  <c r="E760" i="26"/>
  <c r="K760" i="26" s="1"/>
  <c r="D760" i="26"/>
  <c r="C760" i="26"/>
  <c r="B760" i="26"/>
  <c r="A760" i="26"/>
  <c r="N759" i="26"/>
  <c r="M759" i="26"/>
  <c r="L759" i="26"/>
  <c r="I759" i="26"/>
  <c r="H759" i="26"/>
  <c r="O759" i="26" s="1"/>
  <c r="G759" i="26"/>
  <c r="F759" i="26"/>
  <c r="E759" i="26"/>
  <c r="K759" i="26" s="1"/>
  <c r="D759" i="26"/>
  <c r="C759" i="26"/>
  <c r="B759" i="26"/>
  <c r="A759" i="26"/>
  <c r="O758" i="26"/>
  <c r="L758" i="26"/>
  <c r="I758" i="26"/>
  <c r="H758" i="26"/>
  <c r="G758" i="26"/>
  <c r="F758" i="26"/>
  <c r="M758" i="26" s="1"/>
  <c r="N758" i="26" s="1"/>
  <c r="E758" i="26"/>
  <c r="K758" i="26" s="1"/>
  <c r="D758" i="26"/>
  <c r="C758" i="26"/>
  <c r="B758" i="26"/>
  <c r="A758" i="26"/>
  <c r="N757" i="26"/>
  <c r="M757" i="26"/>
  <c r="L757" i="26"/>
  <c r="I757" i="26"/>
  <c r="H757" i="26"/>
  <c r="O757" i="26" s="1"/>
  <c r="G757" i="26"/>
  <c r="F757" i="26"/>
  <c r="E757" i="26"/>
  <c r="K757" i="26" s="1"/>
  <c r="D757" i="26"/>
  <c r="C757" i="26"/>
  <c r="B757" i="26"/>
  <c r="A757" i="26"/>
  <c r="O756" i="26"/>
  <c r="L756" i="26"/>
  <c r="I756" i="26"/>
  <c r="H756" i="26"/>
  <c r="G756" i="26"/>
  <c r="F756" i="26"/>
  <c r="M756" i="26" s="1"/>
  <c r="N756" i="26" s="1"/>
  <c r="E756" i="26"/>
  <c r="K756" i="26" s="1"/>
  <c r="D756" i="26"/>
  <c r="C756" i="26"/>
  <c r="B756" i="26"/>
  <c r="A756" i="26"/>
  <c r="N755" i="26"/>
  <c r="M755" i="26"/>
  <c r="L755" i="26"/>
  <c r="I755" i="26"/>
  <c r="H755" i="26"/>
  <c r="O755" i="26" s="1"/>
  <c r="G755" i="26"/>
  <c r="F755" i="26"/>
  <c r="E755" i="26"/>
  <c r="K755" i="26" s="1"/>
  <c r="D755" i="26"/>
  <c r="C755" i="26"/>
  <c r="B755" i="26"/>
  <c r="A755" i="26"/>
  <c r="O754" i="26"/>
  <c r="L754" i="26"/>
  <c r="I754" i="26"/>
  <c r="H754" i="26"/>
  <c r="G754" i="26"/>
  <c r="F754" i="26"/>
  <c r="M754" i="26" s="1"/>
  <c r="N754" i="26" s="1"/>
  <c r="E754" i="26"/>
  <c r="K754" i="26" s="1"/>
  <c r="D754" i="26"/>
  <c r="C754" i="26"/>
  <c r="B754" i="26"/>
  <c r="A754" i="26"/>
  <c r="N753" i="26"/>
  <c r="M753" i="26"/>
  <c r="L753" i="26"/>
  <c r="I753" i="26"/>
  <c r="H753" i="26"/>
  <c r="O753" i="26" s="1"/>
  <c r="G753" i="26"/>
  <c r="F753" i="26"/>
  <c r="E753" i="26"/>
  <c r="K753" i="26" s="1"/>
  <c r="D753" i="26"/>
  <c r="C753" i="26"/>
  <c r="B753" i="26"/>
  <c r="A753" i="26"/>
  <c r="O752" i="26"/>
  <c r="L752" i="26"/>
  <c r="I752" i="26"/>
  <c r="H752" i="26"/>
  <c r="G752" i="26"/>
  <c r="F752" i="26"/>
  <c r="M752" i="26" s="1"/>
  <c r="N752" i="26" s="1"/>
  <c r="E752" i="26"/>
  <c r="K752" i="26" s="1"/>
  <c r="D752" i="26"/>
  <c r="C752" i="26"/>
  <c r="B752" i="26"/>
  <c r="A752" i="26"/>
  <c r="N751" i="26"/>
  <c r="M751" i="26"/>
  <c r="L751" i="26"/>
  <c r="I751" i="26"/>
  <c r="H751" i="26"/>
  <c r="O751" i="26" s="1"/>
  <c r="G751" i="26"/>
  <c r="F751" i="26"/>
  <c r="E751" i="26"/>
  <c r="K751" i="26" s="1"/>
  <c r="D751" i="26"/>
  <c r="C751" i="26"/>
  <c r="B751" i="26"/>
  <c r="A751" i="26"/>
  <c r="O750" i="26"/>
  <c r="L750" i="26"/>
  <c r="I750" i="26"/>
  <c r="H750" i="26"/>
  <c r="G750" i="26"/>
  <c r="F750" i="26"/>
  <c r="M750" i="26" s="1"/>
  <c r="N750" i="26" s="1"/>
  <c r="E750" i="26"/>
  <c r="K750" i="26" s="1"/>
  <c r="D750" i="26"/>
  <c r="C750" i="26"/>
  <c r="B750" i="26"/>
  <c r="A750" i="26"/>
  <c r="N749" i="26"/>
  <c r="M749" i="26"/>
  <c r="L749" i="26"/>
  <c r="I749" i="26"/>
  <c r="H749" i="26"/>
  <c r="O749" i="26" s="1"/>
  <c r="G749" i="26"/>
  <c r="F749" i="26"/>
  <c r="E749" i="26"/>
  <c r="K749" i="26" s="1"/>
  <c r="D749" i="26"/>
  <c r="C749" i="26"/>
  <c r="B749" i="26"/>
  <c r="A749" i="26"/>
  <c r="O748" i="26"/>
  <c r="L748" i="26"/>
  <c r="I748" i="26"/>
  <c r="H748" i="26"/>
  <c r="G748" i="26"/>
  <c r="F748" i="26"/>
  <c r="M748" i="26" s="1"/>
  <c r="N748" i="26" s="1"/>
  <c r="E748" i="26"/>
  <c r="K748" i="26" s="1"/>
  <c r="D748" i="26"/>
  <c r="C748" i="26"/>
  <c r="B748" i="26"/>
  <c r="A748" i="26"/>
  <c r="N747" i="26"/>
  <c r="M747" i="26"/>
  <c r="L747" i="26"/>
  <c r="I747" i="26"/>
  <c r="H747" i="26"/>
  <c r="O747" i="26" s="1"/>
  <c r="G747" i="26"/>
  <c r="F747" i="26"/>
  <c r="E747" i="26"/>
  <c r="K747" i="26" s="1"/>
  <c r="D747" i="26"/>
  <c r="C747" i="26"/>
  <c r="B747" i="26"/>
  <c r="A747" i="26"/>
  <c r="O746" i="26"/>
  <c r="L746" i="26"/>
  <c r="I746" i="26"/>
  <c r="H746" i="26"/>
  <c r="G746" i="26"/>
  <c r="F746" i="26"/>
  <c r="M746" i="26" s="1"/>
  <c r="N746" i="26" s="1"/>
  <c r="E746" i="26"/>
  <c r="K746" i="26" s="1"/>
  <c r="D746" i="26"/>
  <c r="C746" i="26"/>
  <c r="B746" i="26"/>
  <c r="A746" i="26"/>
  <c r="N745" i="26"/>
  <c r="M745" i="26"/>
  <c r="L745" i="26"/>
  <c r="I745" i="26"/>
  <c r="H745" i="26"/>
  <c r="O745" i="26" s="1"/>
  <c r="G745" i="26"/>
  <c r="F745" i="26"/>
  <c r="E745" i="26"/>
  <c r="K745" i="26" s="1"/>
  <c r="D745" i="26"/>
  <c r="C745" i="26"/>
  <c r="B745" i="26"/>
  <c r="A745" i="26"/>
  <c r="O744" i="26"/>
  <c r="L744" i="26"/>
  <c r="I744" i="26"/>
  <c r="H744" i="26"/>
  <c r="G744" i="26"/>
  <c r="F744" i="26"/>
  <c r="M744" i="26" s="1"/>
  <c r="N744" i="26" s="1"/>
  <c r="E744" i="26"/>
  <c r="K744" i="26" s="1"/>
  <c r="D744" i="26"/>
  <c r="C744" i="26"/>
  <c r="B744" i="26"/>
  <c r="A744" i="26"/>
  <c r="N743" i="26"/>
  <c r="M743" i="26"/>
  <c r="L743" i="26"/>
  <c r="I743" i="26"/>
  <c r="H743" i="26"/>
  <c r="O743" i="26" s="1"/>
  <c r="G743" i="26"/>
  <c r="F743" i="26"/>
  <c r="E743" i="26"/>
  <c r="K743" i="26" s="1"/>
  <c r="D743" i="26"/>
  <c r="C743" i="26"/>
  <c r="B743" i="26"/>
  <c r="A743" i="26"/>
  <c r="O742" i="26"/>
  <c r="L742" i="26"/>
  <c r="I742" i="26"/>
  <c r="H742" i="26"/>
  <c r="G742" i="26"/>
  <c r="F742" i="26"/>
  <c r="M742" i="26" s="1"/>
  <c r="N742" i="26" s="1"/>
  <c r="E742" i="26"/>
  <c r="K742" i="26" s="1"/>
  <c r="D742" i="26"/>
  <c r="C742" i="26"/>
  <c r="B742" i="26"/>
  <c r="A742" i="26"/>
  <c r="N741" i="26"/>
  <c r="M741" i="26"/>
  <c r="L741" i="26"/>
  <c r="I741" i="26"/>
  <c r="H741" i="26"/>
  <c r="O741" i="26" s="1"/>
  <c r="G741" i="26"/>
  <c r="F741" i="26"/>
  <c r="E741" i="26"/>
  <c r="K741" i="26" s="1"/>
  <c r="D741" i="26"/>
  <c r="C741" i="26"/>
  <c r="B741" i="26"/>
  <c r="A741" i="26"/>
  <c r="O740" i="26"/>
  <c r="L740" i="26"/>
  <c r="I740" i="26"/>
  <c r="H740" i="26"/>
  <c r="G740" i="26"/>
  <c r="F740" i="26"/>
  <c r="M740" i="26" s="1"/>
  <c r="N740" i="26" s="1"/>
  <c r="E740" i="26"/>
  <c r="K740" i="26" s="1"/>
  <c r="D740" i="26"/>
  <c r="C740" i="26"/>
  <c r="B740" i="26"/>
  <c r="A740" i="26"/>
  <c r="N739" i="26"/>
  <c r="M739" i="26"/>
  <c r="L739" i="26"/>
  <c r="I739" i="26"/>
  <c r="H739" i="26"/>
  <c r="O739" i="26" s="1"/>
  <c r="G739" i="26"/>
  <c r="F739" i="26"/>
  <c r="E739" i="26"/>
  <c r="K739" i="26" s="1"/>
  <c r="D739" i="26"/>
  <c r="C739" i="26"/>
  <c r="B739" i="26"/>
  <c r="A739" i="26"/>
  <c r="O738" i="26"/>
  <c r="L738" i="26"/>
  <c r="I738" i="26"/>
  <c r="H738" i="26"/>
  <c r="G738" i="26"/>
  <c r="F738" i="26"/>
  <c r="M738" i="26" s="1"/>
  <c r="N738" i="26" s="1"/>
  <c r="E738" i="26"/>
  <c r="K738" i="26" s="1"/>
  <c r="D738" i="26"/>
  <c r="C738" i="26"/>
  <c r="B738" i="26"/>
  <c r="A738" i="26"/>
  <c r="N737" i="26"/>
  <c r="M737" i="26"/>
  <c r="L737" i="26"/>
  <c r="I737" i="26"/>
  <c r="H737" i="26"/>
  <c r="O737" i="26" s="1"/>
  <c r="G737" i="26"/>
  <c r="F737" i="26"/>
  <c r="E737" i="26"/>
  <c r="K737" i="26" s="1"/>
  <c r="D737" i="26"/>
  <c r="C737" i="26"/>
  <c r="B737" i="26"/>
  <c r="A737" i="26"/>
  <c r="O736" i="26"/>
  <c r="L736" i="26"/>
  <c r="I736" i="26"/>
  <c r="H736" i="26"/>
  <c r="G736" i="26"/>
  <c r="F736" i="26"/>
  <c r="M736" i="26" s="1"/>
  <c r="N736" i="26" s="1"/>
  <c r="E736" i="26"/>
  <c r="K736" i="26" s="1"/>
  <c r="D736" i="26"/>
  <c r="C736" i="26"/>
  <c r="B736" i="26"/>
  <c r="A736" i="26"/>
  <c r="N735" i="26"/>
  <c r="M735" i="26"/>
  <c r="L735" i="26"/>
  <c r="I735" i="26"/>
  <c r="H735" i="26"/>
  <c r="O735" i="26" s="1"/>
  <c r="G735" i="26"/>
  <c r="F735" i="26"/>
  <c r="E735" i="26"/>
  <c r="K735" i="26" s="1"/>
  <c r="D735" i="26"/>
  <c r="C735" i="26"/>
  <c r="B735" i="26"/>
  <c r="A735" i="26"/>
  <c r="O734" i="26"/>
  <c r="N734" i="26"/>
  <c r="I734" i="26"/>
  <c r="H734" i="26"/>
  <c r="F734" i="26"/>
  <c r="M734" i="26" s="1"/>
  <c r="E734" i="26"/>
  <c r="D734" i="26"/>
  <c r="C734" i="26"/>
  <c r="B734" i="26"/>
  <c r="A734" i="26"/>
  <c r="M733" i="26"/>
  <c r="N733" i="26" s="1"/>
  <c r="I733" i="26"/>
  <c r="H733" i="26"/>
  <c r="O733" i="26" s="1"/>
  <c r="F733" i="26"/>
  <c r="E733" i="26"/>
  <c r="D733" i="26"/>
  <c r="C733" i="26"/>
  <c r="B733" i="26"/>
  <c r="A733" i="26"/>
  <c r="O732" i="26"/>
  <c r="K732" i="26"/>
  <c r="L732" i="26" s="1"/>
  <c r="I732" i="26"/>
  <c r="H732" i="26"/>
  <c r="F732" i="26"/>
  <c r="M732" i="26" s="1"/>
  <c r="N732" i="26" s="1"/>
  <c r="E732" i="26"/>
  <c r="G732" i="26" s="1"/>
  <c r="D732" i="26"/>
  <c r="C732" i="26"/>
  <c r="B732" i="26"/>
  <c r="A732" i="26"/>
  <c r="N731" i="26"/>
  <c r="M731" i="26"/>
  <c r="L731" i="26"/>
  <c r="I731" i="26"/>
  <c r="H731" i="26"/>
  <c r="O731" i="26" s="1"/>
  <c r="F731" i="26"/>
  <c r="E731" i="26"/>
  <c r="K731" i="26" s="1"/>
  <c r="D731" i="26"/>
  <c r="C731" i="26"/>
  <c r="B731" i="26"/>
  <c r="A731" i="26"/>
  <c r="O730" i="26"/>
  <c r="L730" i="26"/>
  <c r="I730" i="26"/>
  <c r="H730" i="26"/>
  <c r="G730" i="26"/>
  <c r="F730" i="26"/>
  <c r="M730" i="26" s="1"/>
  <c r="N730" i="26" s="1"/>
  <c r="E730" i="26"/>
  <c r="K730" i="26" s="1"/>
  <c r="D730" i="26"/>
  <c r="C730" i="26"/>
  <c r="B730" i="26"/>
  <c r="A730" i="26"/>
  <c r="M729" i="26"/>
  <c r="N729" i="26" s="1"/>
  <c r="I729" i="26"/>
  <c r="H729" i="26"/>
  <c r="O729" i="26" s="1"/>
  <c r="G729" i="26"/>
  <c r="F729" i="26"/>
  <c r="E729" i="26"/>
  <c r="K729" i="26" s="1"/>
  <c r="L729" i="26" s="1"/>
  <c r="D729" i="26"/>
  <c r="C729" i="26"/>
  <c r="B729" i="26"/>
  <c r="A729" i="26"/>
  <c r="O728" i="26"/>
  <c r="N728" i="26"/>
  <c r="K728" i="26"/>
  <c r="L728" i="26" s="1"/>
  <c r="I728" i="26"/>
  <c r="H728" i="26"/>
  <c r="G728" i="26"/>
  <c r="F728" i="26"/>
  <c r="M728" i="26" s="1"/>
  <c r="E728" i="26"/>
  <c r="D728" i="26"/>
  <c r="C728" i="26"/>
  <c r="B728" i="26"/>
  <c r="A728" i="26"/>
  <c r="N727" i="26"/>
  <c r="M727" i="26"/>
  <c r="I727" i="26"/>
  <c r="H727" i="26"/>
  <c r="O727" i="26" s="1"/>
  <c r="F727" i="26"/>
  <c r="E727" i="26"/>
  <c r="D727" i="26"/>
  <c r="C727" i="26"/>
  <c r="B727" i="26"/>
  <c r="A727" i="26"/>
  <c r="O726" i="26"/>
  <c r="L726" i="26"/>
  <c r="I726" i="26"/>
  <c r="H726" i="26"/>
  <c r="G726" i="26"/>
  <c r="F726" i="26"/>
  <c r="M726" i="26" s="1"/>
  <c r="N726" i="26" s="1"/>
  <c r="E726" i="26"/>
  <c r="K726" i="26" s="1"/>
  <c r="D726" i="26"/>
  <c r="C726" i="26"/>
  <c r="B726" i="26"/>
  <c r="A726" i="26"/>
  <c r="N725" i="26"/>
  <c r="M725" i="26"/>
  <c r="I725" i="26"/>
  <c r="H725" i="26"/>
  <c r="O725" i="26" s="1"/>
  <c r="F725" i="26"/>
  <c r="E725" i="26"/>
  <c r="D725" i="26"/>
  <c r="C725" i="26"/>
  <c r="B725" i="26"/>
  <c r="A725" i="26"/>
  <c r="O724" i="26"/>
  <c r="I724" i="26"/>
  <c r="H724" i="26"/>
  <c r="G724" i="26"/>
  <c r="F724" i="26"/>
  <c r="M724" i="26" s="1"/>
  <c r="N724" i="26" s="1"/>
  <c r="E724" i="26"/>
  <c r="K724" i="26" s="1"/>
  <c r="L724" i="26" s="1"/>
  <c r="D724" i="26"/>
  <c r="C724" i="26"/>
  <c r="B724" i="26"/>
  <c r="A724" i="26"/>
  <c r="N723" i="26"/>
  <c r="M723" i="26"/>
  <c r="I723" i="26"/>
  <c r="H723" i="26"/>
  <c r="O723" i="26" s="1"/>
  <c r="F723" i="26"/>
  <c r="E723" i="26"/>
  <c r="D723" i="26"/>
  <c r="C723" i="26"/>
  <c r="B723" i="26"/>
  <c r="A723" i="26"/>
  <c r="O722" i="26"/>
  <c r="I722" i="26"/>
  <c r="H722" i="26"/>
  <c r="G722" i="26"/>
  <c r="F722" i="26"/>
  <c r="M722" i="26" s="1"/>
  <c r="N722" i="26" s="1"/>
  <c r="E722" i="26"/>
  <c r="K722" i="26" s="1"/>
  <c r="L722" i="26" s="1"/>
  <c r="D722" i="26"/>
  <c r="C722" i="26"/>
  <c r="B722" i="26"/>
  <c r="A722" i="26"/>
  <c r="N721" i="26"/>
  <c r="M721" i="26"/>
  <c r="I721" i="26"/>
  <c r="H721" i="26"/>
  <c r="O721" i="26" s="1"/>
  <c r="F721" i="26"/>
  <c r="E721" i="26"/>
  <c r="D721" i="26"/>
  <c r="C721" i="26"/>
  <c r="B721" i="26"/>
  <c r="A721" i="26"/>
  <c r="O720" i="26"/>
  <c r="L720" i="26"/>
  <c r="I720" i="26"/>
  <c r="H720" i="26"/>
  <c r="G720" i="26"/>
  <c r="F720" i="26"/>
  <c r="M720" i="26" s="1"/>
  <c r="N720" i="26" s="1"/>
  <c r="E720" i="26"/>
  <c r="K720" i="26" s="1"/>
  <c r="D720" i="26"/>
  <c r="C720" i="26"/>
  <c r="B720" i="26"/>
  <c r="A720" i="26"/>
  <c r="N719" i="26"/>
  <c r="M719" i="26"/>
  <c r="I719" i="26"/>
  <c r="H719" i="26"/>
  <c r="O719" i="26" s="1"/>
  <c r="F719" i="26"/>
  <c r="E719" i="26"/>
  <c r="D719" i="26"/>
  <c r="C719" i="26"/>
  <c r="B719" i="26"/>
  <c r="A719" i="26"/>
  <c r="O718" i="26"/>
  <c r="I718" i="26"/>
  <c r="H718" i="26"/>
  <c r="G718" i="26"/>
  <c r="F718" i="26"/>
  <c r="M718" i="26" s="1"/>
  <c r="N718" i="26" s="1"/>
  <c r="E718" i="26"/>
  <c r="K718" i="26" s="1"/>
  <c r="L718" i="26" s="1"/>
  <c r="D718" i="26"/>
  <c r="C718" i="26"/>
  <c r="B718" i="26"/>
  <c r="A718" i="26"/>
  <c r="N717" i="26"/>
  <c r="M717" i="26"/>
  <c r="I717" i="26"/>
  <c r="H717" i="26"/>
  <c r="O717" i="26" s="1"/>
  <c r="F717" i="26"/>
  <c r="E717" i="26"/>
  <c r="D717" i="26"/>
  <c r="C717" i="26"/>
  <c r="B717" i="26"/>
  <c r="A717" i="26"/>
  <c r="O716" i="26"/>
  <c r="L716" i="26"/>
  <c r="I716" i="26"/>
  <c r="H716" i="26"/>
  <c r="G716" i="26"/>
  <c r="F716" i="26"/>
  <c r="M716" i="26" s="1"/>
  <c r="N716" i="26" s="1"/>
  <c r="E716" i="26"/>
  <c r="K716" i="26" s="1"/>
  <c r="D716" i="26"/>
  <c r="C716" i="26"/>
  <c r="B716" i="26"/>
  <c r="A716" i="26"/>
  <c r="N715" i="26"/>
  <c r="M715" i="26"/>
  <c r="I715" i="26"/>
  <c r="H715" i="26"/>
  <c r="O715" i="26" s="1"/>
  <c r="F715" i="26"/>
  <c r="E715" i="26"/>
  <c r="D715" i="26"/>
  <c r="C715" i="26"/>
  <c r="B715" i="26"/>
  <c r="A715" i="26"/>
  <c r="O714" i="26"/>
  <c r="I714" i="26"/>
  <c r="H714" i="26"/>
  <c r="G714" i="26"/>
  <c r="F714" i="26"/>
  <c r="M714" i="26" s="1"/>
  <c r="N714" i="26" s="1"/>
  <c r="E714" i="26"/>
  <c r="K714" i="26" s="1"/>
  <c r="L714" i="26" s="1"/>
  <c r="D714" i="26"/>
  <c r="C714" i="26"/>
  <c r="B714" i="26"/>
  <c r="A714" i="26"/>
  <c r="N713" i="26"/>
  <c r="M713" i="26"/>
  <c r="I713" i="26"/>
  <c r="H713" i="26"/>
  <c r="O713" i="26" s="1"/>
  <c r="F713" i="26"/>
  <c r="E713" i="26"/>
  <c r="D713" i="26"/>
  <c r="C713" i="26"/>
  <c r="B713" i="26"/>
  <c r="A713" i="26"/>
  <c r="O712" i="26"/>
  <c r="L712" i="26"/>
  <c r="I712" i="26"/>
  <c r="H712" i="26"/>
  <c r="G712" i="26"/>
  <c r="F712" i="26"/>
  <c r="M712" i="26" s="1"/>
  <c r="N712" i="26" s="1"/>
  <c r="E712" i="26"/>
  <c r="K712" i="26" s="1"/>
  <c r="D712" i="26"/>
  <c r="C712" i="26"/>
  <c r="B712" i="26"/>
  <c r="A712" i="26"/>
  <c r="N711" i="26"/>
  <c r="M711" i="26"/>
  <c r="I711" i="26"/>
  <c r="H711" i="26"/>
  <c r="O711" i="26" s="1"/>
  <c r="F711" i="26"/>
  <c r="E711" i="26"/>
  <c r="D711" i="26"/>
  <c r="C711" i="26"/>
  <c r="B711" i="26"/>
  <c r="A711" i="26"/>
  <c r="O710" i="26"/>
  <c r="I710" i="26"/>
  <c r="H710" i="26"/>
  <c r="G710" i="26"/>
  <c r="F710" i="26"/>
  <c r="M710" i="26" s="1"/>
  <c r="N710" i="26" s="1"/>
  <c r="E710" i="26"/>
  <c r="K710" i="26" s="1"/>
  <c r="L710" i="26" s="1"/>
  <c r="D710" i="26"/>
  <c r="C710" i="26"/>
  <c r="B710" i="26"/>
  <c r="A710" i="26"/>
  <c r="N709" i="26"/>
  <c r="M709" i="26"/>
  <c r="I709" i="26"/>
  <c r="H709" i="26"/>
  <c r="O709" i="26" s="1"/>
  <c r="F709" i="26"/>
  <c r="E709" i="26"/>
  <c r="D709" i="26"/>
  <c r="C709" i="26"/>
  <c r="B709" i="26"/>
  <c r="A709" i="26"/>
  <c r="O708" i="26"/>
  <c r="L708" i="26"/>
  <c r="I708" i="26"/>
  <c r="H708" i="26"/>
  <c r="G708" i="26"/>
  <c r="F708" i="26"/>
  <c r="M708" i="26" s="1"/>
  <c r="N708" i="26" s="1"/>
  <c r="E708" i="26"/>
  <c r="K708" i="26" s="1"/>
  <c r="D708" i="26"/>
  <c r="C708" i="26"/>
  <c r="B708" i="26"/>
  <c r="A708" i="26"/>
  <c r="N707" i="26"/>
  <c r="M707" i="26"/>
  <c r="I707" i="26"/>
  <c r="H707" i="26"/>
  <c r="O707" i="26" s="1"/>
  <c r="F707" i="26"/>
  <c r="E707" i="26"/>
  <c r="D707" i="26"/>
  <c r="C707" i="26"/>
  <c r="B707" i="26"/>
  <c r="A707" i="26"/>
  <c r="O706" i="26"/>
  <c r="I706" i="26"/>
  <c r="H706" i="26"/>
  <c r="G706" i="26"/>
  <c r="F706" i="26"/>
  <c r="M706" i="26" s="1"/>
  <c r="N706" i="26" s="1"/>
  <c r="E706" i="26"/>
  <c r="K706" i="26" s="1"/>
  <c r="L706" i="26" s="1"/>
  <c r="D706" i="26"/>
  <c r="C706" i="26"/>
  <c r="B706" i="26"/>
  <c r="A706" i="26"/>
  <c r="N705" i="26"/>
  <c r="M705" i="26"/>
  <c r="I705" i="26"/>
  <c r="H705" i="26"/>
  <c r="O705" i="26" s="1"/>
  <c r="F705" i="26"/>
  <c r="E705" i="26"/>
  <c r="D705" i="26"/>
  <c r="C705" i="26"/>
  <c r="B705" i="26"/>
  <c r="A705" i="26"/>
  <c r="O704" i="26"/>
  <c r="L704" i="26"/>
  <c r="I704" i="26"/>
  <c r="H704" i="26"/>
  <c r="G704" i="26"/>
  <c r="F704" i="26"/>
  <c r="M704" i="26" s="1"/>
  <c r="N704" i="26" s="1"/>
  <c r="E704" i="26"/>
  <c r="K704" i="26" s="1"/>
  <c r="D704" i="26"/>
  <c r="C704" i="26"/>
  <c r="B704" i="26"/>
  <c r="A704" i="26"/>
  <c r="N703" i="26"/>
  <c r="M703" i="26"/>
  <c r="I703" i="26"/>
  <c r="H703" i="26"/>
  <c r="O703" i="26" s="1"/>
  <c r="F703" i="26"/>
  <c r="E703" i="26"/>
  <c r="D703" i="26"/>
  <c r="C703" i="26"/>
  <c r="B703" i="26"/>
  <c r="A703" i="26"/>
  <c r="O702" i="26"/>
  <c r="I702" i="26"/>
  <c r="H702" i="26"/>
  <c r="G702" i="26"/>
  <c r="F702" i="26"/>
  <c r="M702" i="26" s="1"/>
  <c r="N702" i="26" s="1"/>
  <c r="E702" i="26"/>
  <c r="K702" i="26" s="1"/>
  <c r="L702" i="26" s="1"/>
  <c r="D702" i="26"/>
  <c r="C702" i="26"/>
  <c r="B702" i="26"/>
  <c r="A702" i="26"/>
  <c r="N701" i="26"/>
  <c r="M701" i="26"/>
  <c r="I701" i="26"/>
  <c r="H701" i="26"/>
  <c r="O701" i="26" s="1"/>
  <c r="F701" i="26"/>
  <c r="E701" i="26"/>
  <c r="D701" i="26"/>
  <c r="C701" i="26"/>
  <c r="B701" i="26"/>
  <c r="A701" i="26"/>
  <c r="O700" i="26"/>
  <c r="L700" i="26"/>
  <c r="I700" i="26"/>
  <c r="H700" i="26"/>
  <c r="G700" i="26"/>
  <c r="F700" i="26"/>
  <c r="M700" i="26" s="1"/>
  <c r="N700" i="26" s="1"/>
  <c r="E700" i="26"/>
  <c r="K700" i="26" s="1"/>
  <c r="D700" i="26"/>
  <c r="C700" i="26"/>
  <c r="B700" i="26"/>
  <c r="A700" i="26"/>
  <c r="N699" i="26"/>
  <c r="M699" i="26"/>
  <c r="I699" i="26"/>
  <c r="H699" i="26"/>
  <c r="O699" i="26" s="1"/>
  <c r="F699" i="26"/>
  <c r="E699" i="26"/>
  <c r="D699" i="26"/>
  <c r="C699" i="26"/>
  <c r="B699" i="26"/>
  <c r="A699" i="26"/>
  <c r="O698" i="26"/>
  <c r="I698" i="26"/>
  <c r="H698" i="26"/>
  <c r="G698" i="26"/>
  <c r="F698" i="26"/>
  <c r="M698" i="26" s="1"/>
  <c r="N698" i="26" s="1"/>
  <c r="E698" i="26"/>
  <c r="K698" i="26" s="1"/>
  <c r="L698" i="26" s="1"/>
  <c r="D698" i="26"/>
  <c r="C698" i="26"/>
  <c r="B698" i="26"/>
  <c r="A698" i="26"/>
  <c r="N697" i="26"/>
  <c r="M697" i="26"/>
  <c r="I697" i="26"/>
  <c r="H697" i="26"/>
  <c r="O697" i="26" s="1"/>
  <c r="F697" i="26"/>
  <c r="E697" i="26"/>
  <c r="D697" i="26"/>
  <c r="C697" i="26"/>
  <c r="B697" i="26"/>
  <c r="A697" i="26"/>
  <c r="O696" i="26"/>
  <c r="L696" i="26"/>
  <c r="I696" i="26"/>
  <c r="H696" i="26"/>
  <c r="G696" i="26"/>
  <c r="F696" i="26"/>
  <c r="M696" i="26" s="1"/>
  <c r="N696" i="26" s="1"/>
  <c r="E696" i="26"/>
  <c r="K696" i="26" s="1"/>
  <c r="D696" i="26"/>
  <c r="C696" i="26"/>
  <c r="B696" i="26"/>
  <c r="A696" i="26"/>
  <c r="N695" i="26"/>
  <c r="M695" i="26"/>
  <c r="I695" i="26"/>
  <c r="H695" i="26"/>
  <c r="O695" i="26" s="1"/>
  <c r="F695" i="26"/>
  <c r="E695" i="26"/>
  <c r="D695" i="26"/>
  <c r="C695" i="26"/>
  <c r="B695" i="26"/>
  <c r="A695" i="26"/>
  <c r="O694" i="26"/>
  <c r="I694" i="26"/>
  <c r="H694" i="26"/>
  <c r="G694" i="26"/>
  <c r="F694" i="26"/>
  <c r="M694" i="26" s="1"/>
  <c r="N694" i="26" s="1"/>
  <c r="E694" i="26"/>
  <c r="K694" i="26" s="1"/>
  <c r="L694" i="26" s="1"/>
  <c r="D694" i="26"/>
  <c r="C694" i="26"/>
  <c r="B694" i="26"/>
  <c r="A694" i="26"/>
  <c r="N693" i="26"/>
  <c r="M693" i="26"/>
  <c r="I693" i="26"/>
  <c r="H693" i="26"/>
  <c r="O693" i="26" s="1"/>
  <c r="F693" i="26"/>
  <c r="E693" i="26"/>
  <c r="D693" i="26"/>
  <c r="C693" i="26"/>
  <c r="B693" i="26"/>
  <c r="A693" i="26"/>
  <c r="O692" i="26"/>
  <c r="L692" i="26"/>
  <c r="I692" i="26"/>
  <c r="H692" i="26"/>
  <c r="G692" i="26"/>
  <c r="F692" i="26"/>
  <c r="M692" i="26" s="1"/>
  <c r="N692" i="26" s="1"/>
  <c r="E692" i="26"/>
  <c r="K692" i="26" s="1"/>
  <c r="D692" i="26"/>
  <c r="C692" i="26"/>
  <c r="B692" i="26"/>
  <c r="A692" i="26"/>
  <c r="N691" i="26"/>
  <c r="M691" i="26"/>
  <c r="I691" i="26"/>
  <c r="H691" i="26"/>
  <c r="O691" i="26" s="1"/>
  <c r="F691" i="26"/>
  <c r="E691" i="26"/>
  <c r="D691" i="26"/>
  <c r="C691" i="26"/>
  <c r="B691" i="26"/>
  <c r="A691" i="26"/>
  <c r="O690" i="26"/>
  <c r="I690" i="26"/>
  <c r="H690" i="26"/>
  <c r="G690" i="26"/>
  <c r="F690" i="26"/>
  <c r="M690" i="26" s="1"/>
  <c r="N690" i="26" s="1"/>
  <c r="E690" i="26"/>
  <c r="K690" i="26" s="1"/>
  <c r="L690" i="26" s="1"/>
  <c r="D690" i="26"/>
  <c r="C690" i="26"/>
  <c r="B690" i="26"/>
  <c r="A690" i="26"/>
  <c r="N689" i="26"/>
  <c r="M689" i="26"/>
  <c r="I689" i="26"/>
  <c r="H689" i="26"/>
  <c r="O689" i="26" s="1"/>
  <c r="F689" i="26"/>
  <c r="E689" i="26"/>
  <c r="D689" i="26"/>
  <c r="C689" i="26"/>
  <c r="B689" i="26"/>
  <c r="A689" i="26"/>
  <c r="O688" i="26"/>
  <c r="L688" i="26"/>
  <c r="I688" i="26"/>
  <c r="H688" i="26"/>
  <c r="G688" i="26"/>
  <c r="F688" i="26"/>
  <c r="M688" i="26" s="1"/>
  <c r="N688" i="26" s="1"/>
  <c r="E688" i="26"/>
  <c r="K688" i="26" s="1"/>
  <c r="D688" i="26"/>
  <c r="C688" i="26"/>
  <c r="B688" i="26"/>
  <c r="A688" i="26"/>
  <c r="N687" i="26"/>
  <c r="M687" i="26"/>
  <c r="I687" i="26"/>
  <c r="H687" i="26"/>
  <c r="O687" i="26" s="1"/>
  <c r="F687" i="26"/>
  <c r="E687" i="26"/>
  <c r="D687" i="26"/>
  <c r="C687" i="26"/>
  <c r="B687" i="26"/>
  <c r="A687" i="26"/>
  <c r="O686" i="26"/>
  <c r="I686" i="26"/>
  <c r="H686" i="26"/>
  <c r="G686" i="26"/>
  <c r="F686" i="26"/>
  <c r="M686" i="26" s="1"/>
  <c r="N686" i="26" s="1"/>
  <c r="E686" i="26"/>
  <c r="K686" i="26" s="1"/>
  <c r="L686" i="26" s="1"/>
  <c r="D686" i="26"/>
  <c r="C686" i="26"/>
  <c r="B686" i="26"/>
  <c r="A686" i="26"/>
  <c r="N685" i="26"/>
  <c r="M685" i="26"/>
  <c r="I685" i="26"/>
  <c r="H685" i="26"/>
  <c r="O685" i="26" s="1"/>
  <c r="F685" i="26"/>
  <c r="E685" i="26"/>
  <c r="D685" i="26"/>
  <c r="C685" i="26"/>
  <c r="B685" i="26"/>
  <c r="A685" i="26"/>
  <c r="O684" i="26"/>
  <c r="L684" i="26"/>
  <c r="I684" i="26"/>
  <c r="H684" i="26"/>
  <c r="G684" i="26"/>
  <c r="F684" i="26"/>
  <c r="M684" i="26" s="1"/>
  <c r="N684" i="26" s="1"/>
  <c r="E684" i="26"/>
  <c r="K684" i="26" s="1"/>
  <c r="D684" i="26"/>
  <c r="C684" i="26"/>
  <c r="B684" i="26"/>
  <c r="A684" i="26"/>
  <c r="N683" i="26"/>
  <c r="M683" i="26"/>
  <c r="I683" i="26"/>
  <c r="H683" i="26"/>
  <c r="O683" i="26" s="1"/>
  <c r="F683" i="26"/>
  <c r="E683" i="26"/>
  <c r="D683" i="26"/>
  <c r="C683" i="26"/>
  <c r="B683" i="26"/>
  <c r="A683" i="26"/>
  <c r="O682" i="26"/>
  <c r="I682" i="26"/>
  <c r="H682" i="26"/>
  <c r="G682" i="26"/>
  <c r="F682" i="26"/>
  <c r="M682" i="26" s="1"/>
  <c r="N682" i="26" s="1"/>
  <c r="E682" i="26"/>
  <c r="K682" i="26" s="1"/>
  <c r="L682" i="26" s="1"/>
  <c r="D682" i="26"/>
  <c r="C682" i="26"/>
  <c r="B682" i="26"/>
  <c r="A682" i="26"/>
  <c r="N681" i="26"/>
  <c r="M681" i="26"/>
  <c r="I681" i="26"/>
  <c r="H681" i="26"/>
  <c r="O681" i="26" s="1"/>
  <c r="F681" i="26"/>
  <c r="E681" i="26"/>
  <c r="D681" i="26"/>
  <c r="C681" i="26"/>
  <c r="B681" i="26"/>
  <c r="A681" i="26"/>
  <c r="O680" i="26"/>
  <c r="L680" i="26"/>
  <c r="I680" i="26"/>
  <c r="H680" i="26"/>
  <c r="G680" i="26"/>
  <c r="F680" i="26"/>
  <c r="M680" i="26" s="1"/>
  <c r="N680" i="26" s="1"/>
  <c r="E680" i="26"/>
  <c r="K680" i="26" s="1"/>
  <c r="D680" i="26"/>
  <c r="C680" i="26"/>
  <c r="B680" i="26"/>
  <c r="A680" i="26"/>
  <c r="N679" i="26"/>
  <c r="M679" i="26"/>
  <c r="I679" i="26"/>
  <c r="H679" i="26"/>
  <c r="O679" i="26" s="1"/>
  <c r="F679" i="26"/>
  <c r="E679" i="26"/>
  <c r="D679" i="26"/>
  <c r="C679" i="26"/>
  <c r="B679" i="26"/>
  <c r="A679" i="26"/>
  <c r="O678" i="26"/>
  <c r="I678" i="26"/>
  <c r="H678" i="26"/>
  <c r="G678" i="26"/>
  <c r="F678" i="26"/>
  <c r="M678" i="26" s="1"/>
  <c r="N678" i="26" s="1"/>
  <c r="E678" i="26"/>
  <c r="K678" i="26" s="1"/>
  <c r="L678" i="26" s="1"/>
  <c r="D678" i="26"/>
  <c r="C678" i="26"/>
  <c r="B678" i="26"/>
  <c r="A678" i="26"/>
  <c r="N677" i="26"/>
  <c r="M677" i="26"/>
  <c r="I677" i="26"/>
  <c r="H677" i="26"/>
  <c r="O677" i="26" s="1"/>
  <c r="F677" i="26"/>
  <c r="E677" i="26"/>
  <c r="D677" i="26"/>
  <c r="C677" i="26"/>
  <c r="B677" i="26"/>
  <c r="A677" i="26"/>
  <c r="O676" i="26"/>
  <c r="L676" i="26"/>
  <c r="I676" i="26"/>
  <c r="H676" i="26"/>
  <c r="G676" i="26"/>
  <c r="F676" i="26"/>
  <c r="M676" i="26" s="1"/>
  <c r="N676" i="26" s="1"/>
  <c r="E676" i="26"/>
  <c r="K676" i="26" s="1"/>
  <c r="D676" i="26"/>
  <c r="C676" i="26"/>
  <c r="B676" i="26"/>
  <c r="A676" i="26"/>
  <c r="N675" i="26"/>
  <c r="M675" i="26"/>
  <c r="I675" i="26"/>
  <c r="H675" i="26"/>
  <c r="O675" i="26" s="1"/>
  <c r="F675" i="26"/>
  <c r="E675" i="26"/>
  <c r="D675" i="26"/>
  <c r="C675" i="26"/>
  <c r="B675" i="26"/>
  <c r="A675" i="26"/>
  <c r="O674" i="26"/>
  <c r="I674" i="26"/>
  <c r="H674" i="26"/>
  <c r="G674" i="26"/>
  <c r="F674" i="26"/>
  <c r="M674" i="26" s="1"/>
  <c r="N674" i="26" s="1"/>
  <c r="E674" i="26"/>
  <c r="K674" i="26" s="1"/>
  <c r="L674" i="26" s="1"/>
  <c r="D674" i="26"/>
  <c r="C674" i="26"/>
  <c r="B674" i="26"/>
  <c r="A674" i="26"/>
  <c r="N673" i="26"/>
  <c r="M673" i="26"/>
  <c r="I673" i="26"/>
  <c r="H673" i="26"/>
  <c r="O673" i="26" s="1"/>
  <c r="F673" i="26"/>
  <c r="E673" i="26"/>
  <c r="D673" i="26"/>
  <c r="C673" i="26"/>
  <c r="B673" i="26"/>
  <c r="A673" i="26"/>
  <c r="O672" i="26"/>
  <c r="L672" i="26"/>
  <c r="I672" i="26"/>
  <c r="H672" i="26"/>
  <c r="G672" i="26"/>
  <c r="F672" i="26"/>
  <c r="M672" i="26" s="1"/>
  <c r="N672" i="26" s="1"/>
  <c r="E672" i="26"/>
  <c r="K672" i="26" s="1"/>
  <c r="D672" i="26"/>
  <c r="C672" i="26"/>
  <c r="B672" i="26"/>
  <c r="A672" i="26"/>
  <c r="N671" i="26"/>
  <c r="M671" i="26"/>
  <c r="I671" i="26"/>
  <c r="H671" i="26"/>
  <c r="O671" i="26" s="1"/>
  <c r="F671" i="26"/>
  <c r="E671" i="26"/>
  <c r="D671" i="26"/>
  <c r="C671" i="26"/>
  <c r="B671" i="26"/>
  <c r="A671" i="26"/>
  <c r="O670" i="26"/>
  <c r="I670" i="26"/>
  <c r="H670" i="26"/>
  <c r="G670" i="26"/>
  <c r="F670" i="26"/>
  <c r="M670" i="26" s="1"/>
  <c r="N670" i="26" s="1"/>
  <c r="E670" i="26"/>
  <c r="K670" i="26" s="1"/>
  <c r="L670" i="26" s="1"/>
  <c r="D670" i="26"/>
  <c r="C670" i="26"/>
  <c r="B670" i="26"/>
  <c r="A670" i="26"/>
  <c r="N669" i="26"/>
  <c r="M669" i="26"/>
  <c r="I669" i="26"/>
  <c r="H669" i="26"/>
  <c r="O669" i="26" s="1"/>
  <c r="F669" i="26"/>
  <c r="E669" i="26"/>
  <c r="D669" i="26"/>
  <c r="C669" i="26"/>
  <c r="B669" i="26"/>
  <c r="A669" i="26"/>
  <c r="O668" i="26"/>
  <c r="L668" i="26"/>
  <c r="I668" i="26"/>
  <c r="H668" i="26"/>
  <c r="G668" i="26"/>
  <c r="F668" i="26"/>
  <c r="M668" i="26" s="1"/>
  <c r="N668" i="26" s="1"/>
  <c r="E668" i="26"/>
  <c r="K668" i="26" s="1"/>
  <c r="D668" i="26"/>
  <c r="C668" i="26"/>
  <c r="B668" i="26"/>
  <c r="A668" i="26"/>
  <c r="N667" i="26"/>
  <c r="M667" i="26"/>
  <c r="I667" i="26"/>
  <c r="H667" i="26"/>
  <c r="O667" i="26" s="1"/>
  <c r="F667" i="26"/>
  <c r="E667" i="26"/>
  <c r="D667" i="26"/>
  <c r="C667" i="26"/>
  <c r="B667" i="26"/>
  <c r="A667" i="26"/>
  <c r="O666" i="26"/>
  <c r="I666" i="26"/>
  <c r="H666" i="26"/>
  <c r="G666" i="26"/>
  <c r="F666" i="26"/>
  <c r="M666" i="26" s="1"/>
  <c r="N666" i="26" s="1"/>
  <c r="E666" i="26"/>
  <c r="K666" i="26" s="1"/>
  <c r="L666" i="26" s="1"/>
  <c r="D666" i="26"/>
  <c r="C666" i="26"/>
  <c r="B666" i="26"/>
  <c r="A666" i="26"/>
  <c r="N665" i="26"/>
  <c r="M665" i="26"/>
  <c r="I665" i="26"/>
  <c r="H665" i="26"/>
  <c r="O665" i="26" s="1"/>
  <c r="F665" i="26"/>
  <c r="E665" i="26"/>
  <c r="D665" i="26"/>
  <c r="C665" i="26"/>
  <c r="B665" i="26"/>
  <c r="A665" i="26"/>
  <c r="O664" i="26"/>
  <c r="L664" i="26"/>
  <c r="I664" i="26"/>
  <c r="H664" i="26"/>
  <c r="G664" i="26"/>
  <c r="F664" i="26"/>
  <c r="M664" i="26" s="1"/>
  <c r="N664" i="26" s="1"/>
  <c r="E664" i="26"/>
  <c r="K664" i="26" s="1"/>
  <c r="D664" i="26"/>
  <c r="C664" i="26"/>
  <c r="B664" i="26"/>
  <c r="A664" i="26"/>
  <c r="N663" i="26"/>
  <c r="M663" i="26"/>
  <c r="I663" i="26"/>
  <c r="H663" i="26"/>
  <c r="O663" i="26" s="1"/>
  <c r="F663" i="26"/>
  <c r="E663" i="26"/>
  <c r="D663" i="26"/>
  <c r="C663" i="26"/>
  <c r="B663" i="26"/>
  <c r="A663" i="26"/>
  <c r="O662" i="26"/>
  <c r="I662" i="26"/>
  <c r="H662" i="26"/>
  <c r="G662" i="26"/>
  <c r="F662" i="26"/>
  <c r="M662" i="26" s="1"/>
  <c r="N662" i="26" s="1"/>
  <c r="E662" i="26"/>
  <c r="K662" i="26" s="1"/>
  <c r="L662" i="26" s="1"/>
  <c r="D662" i="26"/>
  <c r="C662" i="26"/>
  <c r="B662" i="26"/>
  <c r="A662" i="26"/>
  <c r="N661" i="26"/>
  <c r="M661" i="26"/>
  <c r="I661" i="26"/>
  <c r="H661" i="26"/>
  <c r="O661" i="26" s="1"/>
  <c r="F661" i="26"/>
  <c r="E661" i="26"/>
  <c r="D661" i="26"/>
  <c r="C661" i="26"/>
  <c r="B661" i="26"/>
  <c r="A661" i="26"/>
  <c r="O660" i="26"/>
  <c r="L660" i="26"/>
  <c r="I660" i="26"/>
  <c r="H660" i="26"/>
  <c r="G660" i="26"/>
  <c r="F660" i="26"/>
  <c r="M660" i="26" s="1"/>
  <c r="N660" i="26" s="1"/>
  <c r="E660" i="26"/>
  <c r="K660" i="26" s="1"/>
  <c r="D660" i="26"/>
  <c r="C660" i="26"/>
  <c r="B660" i="26"/>
  <c r="A660" i="26"/>
  <c r="N659" i="26"/>
  <c r="M659" i="26"/>
  <c r="I659" i="26"/>
  <c r="H659" i="26"/>
  <c r="O659" i="26" s="1"/>
  <c r="F659" i="26"/>
  <c r="E659" i="26"/>
  <c r="D659" i="26"/>
  <c r="C659" i="26"/>
  <c r="B659" i="26"/>
  <c r="A659" i="26"/>
  <c r="O658" i="26"/>
  <c r="I658" i="26"/>
  <c r="H658" i="26"/>
  <c r="G658" i="26"/>
  <c r="F658" i="26"/>
  <c r="M658" i="26" s="1"/>
  <c r="N658" i="26" s="1"/>
  <c r="E658" i="26"/>
  <c r="K658" i="26" s="1"/>
  <c r="L658" i="26" s="1"/>
  <c r="D658" i="26"/>
  <c r="C658" i="26"/>
  <c r="B658" i="26"/>
  <c r="A658" i="26"/>
  <c r="N657" i="26"/>
  <c r="M657" i="26"/>
  <c r="I657" i="26"/>
  <c r="H657" i="26"/>
  <c r="O657" i="26" s="1"/>
  <c r="F657" i="26"/>
  <c r="E657" i="26"/>
  <c r="D657" i="26"/>
  <c r="C657" i="26"/>
  <c r="B657" i="26"/>
  <c r="A657" i="26"/>
  <c r="O656" i="26"/>
  <c r="L656" i="26"/>
  <c r="I656" i="26"/>
  <c r="H656" i="26"/>
  <c r="G656" i="26"/>
  <c r="F656" i="26"/>
  <c r="M656" i="26" s="1"/>
  <c r="N656" i="26" s="1"/>
  <c r="E656" i="26"/>
  <c r="K656" i="26" s="1"/>
  <c r="D656" i="26"/>
  <c r="C656" i="26"/>
  <c r="B656" i="26"/>
  <c r="A656" i="26"/>
  <c r="N655" i="26"/>
  <c r="M655" i="26"/>
  <c r="I655" i="26"/>
  <c r="H655" i="26"/>
  <c r="O655" i="26" s="1"/>
  <c r="F655" i="26"/>
  <c r="E655" i="26"/>
  <c r="D655" i="26"/>
  <c r="C655" i="26"/>
  <c r="B655" i="26"/>
  <c r="A655" i="26"/>
  <c r="O654" i="26"/>
  <c r="I654" i="26"/>
  <c r="H654" i="26"/>
  <c r="G654" i="26"/>
  <c r="F654" i="26"/>
  <c r="M654" i="26" s="1"/>
  <c r="N654" i="26" s="1"/>
  <c r="E654" i="26"/>
  <c r="K654" i="26" s="1"/>
  <c r="L654" i="26" s="1"/>
  <c r="D654" i="26"/>
  <c r="C654" i="26"/>
  <c r="B654" i="26"/>
  <c r="A654" i="26"/>
  <c r="N653" i="26"/>
  <c r="M653" i="26"/>
  <c r="I653" i="26"/>
  <c r="H653" i="26"/>
  <c r="O653" i="26" s="1"/>
  <c r="F653" i="26"/>
  <c r="E653" i="26"/>
  <c r="D653" i="26"/>
  <c r="C653" i="26"/>
  <c r="B653" i="26"/>
  <c r="A653" i="26"/>
  <c r="O652" i="26"/>
  <c r="L652" i="26"/>
  <c r="I652" i="26"/>
  <c r="H652" i="26"/>
  <c r="G652" i="26"/>
  <c r="F652" i="26"/>
  <c r="M652" i="26" s="1"/>
  <c r="N652" i="26" s="1"/>
  <c r="E652" i="26"/>
  <c r="K652" i="26" s="1"/>
  <c r="D652" i="26"/>
  <c r="C652" i="26"/>
  <c r="B652" i="26"/>
  <c r="A652" i="26"/>
  <c r="N651" i="26"/>
  <c r="M651" i="26"/>
  <c r="I651" i="26"/>
  <c r="H651" i="26"/>
  <c r="O651" i="26" s="1"/>
  <c r="F651" i="26"/>
  <c r="E651" i="26"/>
  <c r="D651" i="26"/>
  <c r="C651" i="26"/>
  <c r="B651" i="26"/>
  <c r="A651" i="26"/>
  <c r="O650" i="26"/>
  <c r="I650" i="26"/>
  <c r="H650" i="26"/>
  <c r="G650" i="26"/>
  <c r="F650" i="26"/>
  <c r="M650" i="26" s="1"/>
  <c r="N650" i="26" s="1"/>
  <c r="E650" i="26"/>
  <c r="K650" i="26" s="1"/>
  <c r="L650" i="26" s="1"/>
  <c r="D650" i="26"/>
  <c r="C650" i="26"/>
  <c r="B650" i="26"/>
  <c r="A650" i="26"/>
  <c r="N649" i="26"/>
  <c r="M649" i="26"/>
  <c r="I649" i="26"/>
  <c r="H649" i="26"/>
  <c r="O649" i="26" s="1"/>
  <c r="F649" i="26"/>
  <c r="E649" i="26"/>
  <c r="D649" i="26"/>
  <c r="C649" i="26"/>
  <c r="B649" i="26"/>
  <c r="A649" i="26"/>
  <c r="O648" i="26"/>
  <c r="L648" i="26"/>
  <c r="I648" i="26"/>
  <c r="H648" i="26"/>
  <c r="G648" i="26"/>
  <c r="F648" i="26"/>
  <c r="M648" i="26" s="1"/>
  <c r="N648" i="26" s="1"/>
  <c r="E648" i="26"/>
  <c r="K648" i="26" s="1"/>
  <c r="D648" i="26"/>
  <c r="C648" i="26"/>
  <c r="B648" i="26"/>
  <c r="A648" i="26"/>
  <c r="N647" i="26"/>
  <c r="M647" i="26"/>
  <c r="I647" i="26"/>
  <c r="H647" i="26"/>
  <c r="O647" i="26" s="1"/>
  <c r="F647" i="26"/>
  <c r="E647" i="26"/>
  <c r="D647" i="26"/>
  <c r="C647" i="26"/>
  <c r="B647" i="26"/>
  <c r="A647" i="26"/>
  <c r="O646" i="26"/>
  <c r="I646" i="26"/>
  <c r="H646" i="26"/>
  <c r="G646" i="26"/>
  <c r="F646" i="26"/>
  <c r="M646" i="26" s="1"/>
  <c r="N646" i="26" s="1"/>
  <c r="E646" i="26"/>
  <c r="K646" i="26" s="1"/>
  <c r="L646" i="26" s="1"/>
  <c r="D646" i="26"/>
  <c r="C646" i="26"/>
  <c r="B646" i="26"/>
  <c r="A646" i="26"/>
  <c r="N645" i="26"/>
  <c r="M645" i="26"/>
  <c r="I645" i="26"/>
  <c r="H645" i="26"/>
  <c r="O645" i="26" s="1"/>
  <c r="F645" i="26"/>
  <c r="E645" i="26"/>
  <c r="D645" i="26"/>
  <c r="C645" i="26"/>
  <c r="B645" i="26"/>
  <c r="A645" i="26"/>
  <c r="O644" i="26"/>
  <c r="L644" i="26"/>
  <c r="I644" i="26"/>
  <c r="H644" i="26"/>
  <c r="G644" i="26"/>
  <c r="F644" i="26"/>
  <c r="M644" i="26" s="1"/>
  <c r="N644" i="26" s="1"/>
  <c r="E644" i="26"/>
  <c r="K644" i="26" s="1"/>
  <c r="D644" i="26"/>
  <c r="C644" i="26"/>
  <c r="B644" i="26"/>
  <c r="A644" i="26"/>
  <c r="N643" i="26"/>
  <c r="M643" i="26"/>
  <c r="I643" i="26"/>
  <c r="H643" i="26"/>
  <c r="O643" i="26" s="1"/>
  <c r="F643" i="26"/>
  <c r="E643" i="26"/>
  <c r="D643" i="26"/>
  <c r="C643" i="26"/>
  <c r="B643" i="26"/>
  <c r="A643" i="26"/>
  <c r="O642" i="26"/>
  <c r="I642" i="26"/>
  <c r="H642" i="26"/>
  <c r="G642" i="26"/>
  <c r="F642" i="26"/>
  <c r="M642" i="26" s="1"/>
  <c r="N642" i="26" s="1"/>
  <c r="E642" i="26"/>
  <c r="K642" i="26" s="1"/>
  <c r="L642" i="26" s="1"/>
  <c r="D642" i="26"/>
  <c r="C642" i="26"/>
  <c r="B642" i="26"/>
  <c r="A642" i="26"/>
  <c r="N641" i="26"/>
  <c r="M641" i="26"/>
  <c r="I641" i="26"/>
  <c r="H641" i="26"/>
  <c r="O641" i="26" s="1"/>
  <c r="F641" i="26"/>
  <c r="E641" i="26"/>
  <c r="D641" i="26"/>
  <c r="C641" i="26"/>
  <c r="B641" i="26"/>
  <c r="A641" i="26"/>
  <c r="O640" i="26"/>
  <c r="L640" i="26"/>
  <c r="I640" i="26"/>
  <c r="H640" i="26"/>
  <c r="G640" i="26"/>
  <c r="F640" i="26"/>
  <c r="M640" i="26" s="1"/>
  <c r="N640" i="26" s="1"/>
  <c r="E640" i="26"/>
  <c r="K640" i="26" s="1"/>
  <c r="D640" i="26"/>
  <c r="C640" i="26"/>
  <c r="B640" i="26"/>
  <c r="A640" i="26"/>
  <c r="N639" i="26"/>
  <c r="M639" i="26"/>
  <c r="I639" i="26"/>
  <c r="H639" i="26"/>
  <c r="O639" i="26" s="1"/>
  <c r="F639" i="26"/>
  <c r="E639" i="26"/>
  <c r="D639" i="26"/>
  <c r="C639" i="26"/>
  <c r="B639" i="26"/>
  <c r="A639" i="26"/>
  <c r="O638" i="26"/>
  <c r="I638" i="26"/>
  <c r="H638" i="26"/>
  <c r="G638" i="26"/>
  <c r="F638" i="26"/>
  <c r="M638" i="26" s="1"/>
  <c r="N638" i="26" s="1"/>
  <c r="E638" i="26"/>
  <c r="K638" i="26" s="1"/>
  <c r="L638" i="26" s="1"/>
  <c r="D638" i="26"/>
  <c r="C638" i="26"/>
  <c r="B638" i="26"/>
  <c r="A638" i="26"/>
  <c r="N637" i="26"/>
  <c r="M637" i="26"/>
  <c r="I637" i="26"/>
  <c r="H637" i="26"/>
  <c r="O637" i="26" s="1"/>
  <c r="F637" i="26"/>
  <c r="E637" i="26"/>
  <c r="D637" i="26"/>
  <c r="C637" i="26"/>
  <c r="B637" i="26"/>
  <c r="A637" i="26"/>
  <c r="O636" i="26"/>
  <c r="L636" i="26"/>
  <c r="I636" i="26"/>
  <c r="H636" i="26"/>
  <c r="G636" i="26"/>
  <c r="F636" i="26"/>
  <c r="M636" i="26" s="1"/>
  <c r="N636" i="26" s="1"/>
  <c r="E636" i="26"/>
  <c r="K636" i="26" s="1"/>
  <c r="D636" i="26"/>
  <c r="C636" i="26"/>
  <c r="B636" i="26"/>
  <c r="A636" i="26"/>
  <c r="N635" i="26"/>
  <c r="M635" i="26"/>
  <c r="I635" i="26"/>
  <c r="H635" i="26"/>
  <c r="O635" i="26" s="1"/>
  <c r="F635" i="26"/>
  <c r="E635" i="26"/>
  <c r="D635" i="26"/>
  <c r="C635" i="26"/>
  <c r="B635" i="26"/>
  <c r="A635" i="26"/>
  <c r="O634" i="26"/>
  <c r="I634" i="26"/>
  <c r="H634" i="26"/>
  <c r="G634" i="26"/>
  <c r="F634" i="26"/>
  <c r="M634" i="26" s="1"/>
  <c r="N634" i="26" s="1"/>
  <c r="E634" i="26"/>
  <c r="K634" i="26" s="1"/>
  <c r="L634" i="26" s="1"/>
  <c r="D634" i="26"/>
  <c r="C634" i="26"/>
  <c r="B634" i="26"/>
  <c r="A634" i="26"/>
  <c r="N633" i="26"/>
  <c r="M633" i="26"/>
  <c r="I633" i="26"/>
  <c r="H633" i="26"/>
  <c r="O633" i="26" s="1"/>
  <c r="F633" i="26"/>
  <c r="E633" i="26"/>
  <c r="D633" i="26"/>
  <c r="C633" i="26"/>
  <c r="B633" i="26"/>
  <c r="A633" i="26"/>
  <c r="O632" i="26"/>
  <c r="L632" i="26"/>
  <c r="I632" i="26"/>
  <c r="H632" i="26"/>
  <c r="G632" i="26"/>
  <c r="F632" i="26"/>
  <c r="M632" i="26" s="1"/>
  <c r="N632" i="26" s="1"/>
  <c r="E632" i="26"/>
  <c r="K632" i="26" s="1"/>
  <c r="D632" i="26"/>
  <c r="C632" i="26"/>
  <c r="B632" i="26"/>
  <c r="A632" i="26"/>
  <c r="N631" i="26"/>
  <c r="M631" i="26"/>
  <c r="I631" i="26"/>
  <c r="H631" i="26"/>
  <c r="O631" i="26" s="1"/>
  <c r="F631" i="26"/>
  <c r="E631" i="26"/>
  <c r="D631" i="26"/>
  <c r="C631" i="26"/>
  <c r="B631" i="26"/>
  <c r="A631" i="26"/>
  <c r="O630" i="26"/>
  <c r="I630" i="26"/>
  <c r="H630" i="26"/>
  <c r="G630" i="26"/>
  <c r="F630" i="26"/>
  <c r="M630" i="26" s="1"/>
  <c r="N630" i="26" s="1"/>
  <c r="E630" i="26"/>
  <c r="K630" i="26" s="1"/>
  <c r="L630" i="26" s="1"/>
  <c r="D630" i="26"/>
  <c r="C630" i="26"/>
  <c r="B630" i="26"/>
  <c r="A630" i="26"/>
  <c r="N629" i="26"/>
  <c r="M629" i="26"/>
  <c r="I629" i="26"/>
  <c r="H629" i="26"/>
  <c r="O629" i="26" s="1"/>
  <c r="F629" i="26"/>
  <c r="E629" i="26"/>
  <c r="D629" i="26"/>
  <c r="C629" i="26"/>
  <c r="B629" i="26"/>
  <c r="A629" i="26"/>
  <c r="O628" i="26"/>
  <c r="L628" i="26"/>
  <c r="I628" i="26"/>
  <c r="H628" i="26"/>
  <c r="G628" i="26"/>
  <c r="F628" i="26"/>
  <c r="M628" i="26" s="1"/>
  <c r="N628" i="26" s="1"/>
  <c r="E628" i="26"/>
  <c r="K628" i="26" s="1"/>
  <c r="D628" i="26"/>
  <c r="C628" i="26"/>
  <c r="B628" i="26"/>
  <c r="A628" i="26"/>
  <c r="N627" i="26"/>
  <c r="M627" i="26"/>
  <c r="I627" i="26"/>
  <c r="H627" i="26"/>
  <c r="O627" i="26" s="1"/>
  <c r="F627" i="26"/>
  <c r="E627" i="26"/>
  <c r="D627" i="26"/>
  <c r="C627" i="26"/>
  <c r="B627" i="26"/>
  <c r="A627" i="26"/>
  <c r="O626" i="26"/>
  <c r="I626" i="26"/>
  <c r="H626" i="26"/>
  <c r="G626" i="26"/>
  <c r="F626" i="26"/>
  <c r="M626" i="26" s="1"/>
  <c r="N626" i="26" s="1"/>
  <c r="E626" i="26"/>
  <c r="K626" i="26" s="1"/>
  <c r="L626" i="26" s="1"/>
  <c r="D626" i="26"/>
  <c r="C626" i="26"/>
  <c r="B626" i="26"/>
  <c r="A626" i="26"/>
  <c r="N625" i="26"/>
  <c r="M625" i="26"/>
  <c r="I625" i="26"/>
  <c r="H625" i="26"/>
  <c r="O625" i="26" s="1"/>
  <c r="F625" i="26"/>
  <c r="E625" i="26"/>
  <c r="D625" i="26"/>
  <c r="C625" i="26"/>
  <c r="B625" i="26"/>
  <c r="A625" i="26"/>
  <c r="O624" i="26"/>
  <c r="L624" i="26"/>
  <c r="I624" i="26"/>
  <c r="H624" i="26"/>
  <c r="G624" i="26"/>
  <c r="F624" i="26"/>
  <c r="M624" i="26" s="1"/>
  <c r="N624" i="26" s="1"/>
  <c r="E624" i="26"/>
  <c r="K624" i="26" s="1"/>
  <c r="D624" i="26"/>
  <c r="C624" i="26"/>
  <c r="B624" i="26"/>
  <c r="A624" i="26"/>
  <c r="N623" i="26"/>
  <c r="M623" i="26"/>
  <c r="I623" i="26"/>
  <c r="H623" i="26"/>
  <c r="O623" i="26" s="1"/>
  <c r="F623" i="26"/>
  <c r="E623" i="26"/>
  <c r="D623" i="26"/>
  <c r="C623" i="26"/>
  <c r="B623" i="26"/>
  <c r="A623" i="26"/>
  <c r="O622" i="26"/>
  <c r="I622" i="26"/>
  <c r="H622" i="26"/>
  <c r="G622" i="26"/>
  <c r="F622" i="26"/>
  <c r="M622" i="26" s="1"/>
  <c r="N622" i="26" s="1"/>
  <c r="E622" i="26"/>
  <c r="K622" i="26" s="1"/>
  <c r="L622" i="26" s="1"/>
  <c r="D622" i="26"/>
  <c r="C622" i="26"/>
  <c r="B622" i="26"/>
  <c r="A622" i="26"/>
  <c r="N621" i="26"/>
  <c r="M621" i="26"/>
  <c r="I621" i="26"/>
  <c r="H621" i="26"/>
  <c r="O621" i="26" s="1"/>
  <c r="F621" i="26"/>
  <c r="E621" i="26"/>
  <c r="D621" i="26"/>
  <c r="C621" i="26"/>
  <c r="B621" i="26"/>
  <c r="A621" i="26"/>
  <c r="O620" i="26"/>
  <c r="L620" i="26"/>
  <c r="I620" i="26"/>
  <c r="H620" i="26"/>
  <c r="G620" i="26"/>
  <c r="F620" i="26"/>
  <c r="M620" i="26" s="1"/>
  <c r="N620" i="26" s="1"/>
  <c r="E620" i="26"/>
  <c r="K620" i="26" s="1"/>
  <c r="D620" i="26"/>
  <c r="C620" i="26"/>
  <c r="B620" i="26"/>
  <c r="A620" i="26"/>
  <c r="N619" i="26"/>
  <c r="M619" i="26"/>
  <c r="I619" i="26"/>
  <c r="H619" i="26"/>
  <c r="O619" i="26" s="1"/>
  <c r="F619" i="26"/>
  <c r="E619" i="26"/>
  <c r="D619" i="26"/>
  <c r="C619" i="26"/>
  <c r="B619" i="26"/>
  <c r="A619" i="26"/>
  <c r="O618" i="26"/>
  <c r="I618" i="26"/>
  <c r="H618" i="26"/>
  <c r="G618" i="26"/>
  <c r="F618" i="26"/>
  <c r="M618" i="26" s="1"/>
  <c r="N618" i="26" s="1"/>
  <c r="E618" i="26"/>
  <c r="K618" i="26" s="1"/>
  <c r="L618" i="26" s="1"/>
  <c r="D618" i="26"/>
  <c r="C618" i="26"/>
  <c r="B618" i="26"/>
  <c r="A618" i="26"/>
  <c r="N617" i="26"/>
  <c r="M617" i="26"/>
  <c r="I617" i="26"/>
  <c r="H617" i="26"/>
  <c r="O617" i="26" s="1"/>
  <c r="F617" i="26"/>
  <c r="E617" i="26"/>
  <c r="D617" i="26"/>
  <c r="C617" i="26"/>
  <c r="B617" i="26"/>
  <c r="A617" i="26"/>
  <c r="O616" i="26"/>
  <c r="L616" i="26"/>
  <c r="I616" i="26"/>
  <c r="H616" i="26"/>
  <c r="G616" i="26"/>
  <c r="F616" i="26"/>
  <c r="M616" i="26" s="1"/>
  <c r="N616" i="26" s="1"/>
  <c r="E616" i="26"/>
  <c r="K616" i="26" s="1"/>
  <c r="D616" i="26"/>
  <c r="C616" i="26"/>
  <c r="B616" i="26"/>
  <c r="A616" i="26"/>
  <c r="N615" i="26"/>
  <c r="M615" i="26"/>
  <c r="I615" i="26"/>
  <c r="H615" i="26"/>
  <c r="O615" i="26" s="1"/>
  <c r="F615" i="26"/>
  <c r="E615" i="26"/>
  <c r="D615" i="26"/>
  <c r="C615" i="26"/>
  <c r="B615" i="26"/>
  <c r="A615" i="26"/>
  <c r="O614" i="26"/>
  <c r="I614" i="26"/>
  <c r="H614" i="26"/>
  <c r="G614" i="26"/>
  <c r="F614" i="26"/>
  <c r="M614" i="26" s="1"/>
  <c r="N614" i="26" s="1"/>
  <c r="E614" i="26"/>
  <c r="K614" i="26" s="1"/>
  <c r="L614" i="26" s="1"/>
  <c r="D614" i="26"/>
  <c r="C614" i="26"/>
  <c r="B614" i="26"/>
  <c r="A614" i="26"/>
  <c r="N613" i="26"/>
  <c r="M613" i="26"/>
  <c r="I613" i="26"/>
  <c r="H613" i="26"/>
  <c r="O613" i="26" s="1"/>
  <c r="F613" i="26"/>
  <c r="E613" i="26"/>
  <c r="D613" i="26"/>
  <c r="C613" i="26"/>
  <c r="B613" i="26"/>
  <c r="A613" i="26"/>
  <c r="O612" i="26"/>
  <c r="L612" i="26"/>
  <c r="I612" i="26"/>
  <c r="H612" i="26"/>
  <c r="G612" i="26"/>
  <c r="F612" i="26"/>
  <c r="M612" i="26" s="1"/>
  <c r="N612" i="26" s="1"/>
  <c r="E612" i="26"/>
  <c r="K612" i="26" s="1"/>
  <c r="D612" i="26"/>
  <c r="C612" i="26"/>
  <c r="B612" i="26"/>
  <c r="A612" i="26"/>
  <c r="N611" i="26"/>
  <c r="M611" i="26"/>
  <c r="I611" i="26"/>
  <c r="H611" i="26"/>
  <c r="O611" i="26" s="1"/>
  <c r="F611" i="26"/>
  <c r="E611" i="26"/>
  <c r="D611" i="26"/>
  <c r="C611" i="26"/>
  <c r="B611" i="26"/>
  <c r="A611" i="26"/>
  <c r="O610" i="26"/>
  <c r="I610" i="26"/>
  <c r="H610" i="26"/>
  <c r="G610" i="26"/>
  <c r="F610" i="26"/>
  <c r="M610" i="26" s="1"/>
  <c r="N610" i="26" s="1"/>
  <c r="E610" i="26"/>
  <c r="K610" i="26" s="1"/>
  <c r="L610" i="26" s="1"/>
  <c r="D610" i="26"/>
  <c r="C610" i="26"/>
  <c r="B610" i="26"/>
  <c r="A610" i="26"/>
  <c r="N609" i="26"/>
  <c r="M609" i="26"/>
  <c r="I609" i="26"/>
  <c r="H609" i="26"/>
  <c r="O609" i="26" s="1"/>
  <c r="F609" i="26"/>
  <c r="E609" i="26"/>
  <c r="D609" i="26"/>
  <c r="C609" i="26"/>
  <c r="B609" i="26"/>
  <c r="A609" i="26"/>
  <c r="O608" i="26"/>
  <c r="L608" i="26"/>
  <c r="I608" i="26"/>
  <c r="H608" i="26"/>
  <c r="G608" i="26"/>
  <c r="F608" i="26"/>
  <c r="M608" i="26" s="1"/>
  <c r="N608" i="26" s="1"/>
  <c r="E608" i="26"/>
  <c r="K608" i="26" s="1"/>
  <c r="D608" i="26"/>
  <c r="C608" i="26"/>
  <c r="B608" i="26"/>
  <c r="A608" i="26"/>
  <c r="N607" i="26"/>
  <c r="M607" i="26"/>
  <c r="I607" i="26"/>
  <c r="H607" i="26"/>
  <c r="O607" i="26" s="1"/>
  <c r="F607" i="26"/>
  <c r="E607" i="26"/>
  <c r="D607" i="26"/>
  <c r="C607" i="26"/>
  <c r="B607" i="26"/>
  <c r="A607" i="26"/>
  <c r="O606" i="26"/>
  <c r="I606" i="26"/>
  <c r="H606" i="26"/>
  <c r="G606" i="26"/>
  <c r="F606" i="26"/>
  <c r="M606" i="26" s="1"/>
  <c r="N606" i="26" s="1"/>
  <c r="E606" i="26"/>
  <c r="K606" i="26" s="1"/>
  <c r="L606" i="26" s="1"/>
  <c r="D606" i="26"/>
  <c r="C606" i="26"/>
  <c r="B606" i="26"/>
  <c r="A606" i="26"/>
  <c r="N605" i="26"/>
  <c r="M605" i="26"/>
  <c r="I605" i="26"/>
  <c r="H605" i="26"/>
  <c r="O605" i="26" s="1"/>
  <c r="F605" i="26"/>
  <c r="E605" i="26"/>
  <c r="D605" i="26"/>
  <c r="C605" i="26"/>
  <c r="B605" i="26"/>
  <c r="A605" i="26"/>
  <c r="O604" i="26"/>
  <c r="L604" i="26"/>
  <c r="I604" i="26"/>
  <c r="H604" i="26"/>
  <c r="G604" i="26"/>
  <c r="F604" i="26"/>
  <c r="M604" i="26" s="1"/>
  <c r="N604" i="26" s="1"/>
  <c r="E604" i="26"/>
  <c r="K604" i="26" s="1"/>
  <c r="D604" i="26"/>
  <c r="C604" i="26"/>
  <c r="B604" i="26"/>
  <c r="A604" i="26"/>
  <c r="N603" i="26"/>
  <c r="M603" i="26"/>
  <c r="I603" i="26"/>
  <c r="H603" i="26"/>
  <c r="O603" i="26" s="1"/>
  <c r="F603" i="26"/>
  <c r="E603" i="26"/>
  <c r="D603" i="26"/>
  <c r="C603" i="26"/>
  <c r="B603" i="26"/>
  <c r="A603" i="26"/>
  <c r="O602" i="26"/>
  <c r="I602" i="26"/>
  <c r="H602" i="26"/>
  <c r="G602" i="26"/>
  <c r="F602" i="26"/>
  <c r="M602" i="26" s="1"/>
  <c r="N602" i="26" s="1"/>
  <c r="E602" i="26"/>
  <c r="K602" i="26" s="1"/>
  <c r="L602" i="26" s="1"/>
  <c r="D602" i="26"/>
  <c r="C602" i="26"/>
  <c r="B602" i="26"/>
  <c r="A602" i="26"/>
  <c r="N601" i="26"/>
  <c r="M601" i="26"/>
  <c r="I601" i="26"/>
  <c r="H601" i="26"/>
  <c r="O601" i="26" s="1"/>
  <c r="F601" i="26"/>
  <c r="E601" i="26"/>
  <c r="D601" i="26"/>
  <c r="C601" i="26"/>
  <c r="B601" i="26"/>
  <c r="A601" i="26"/>
  <c r="O600" i="26"/>
  <c r="L600" i="26"/>
  <c r="I600" i="26"/>
  <c r="H600" i="26"/>
  <c r="G600" i="26"/>
  <c r="F600" i="26"/>
  <c r="M600" i="26" s="1"/>
  <c r="N600" i="26" s="1"/>
  <c r="E600" i="26"/>
  <c r="K600" i="26" s="1"/>
  <c r="D600" i="26"/>
  <c r="C600" i="26"/>
  <c r="B600" i="26"/>
  <c r="A600" i="26"/>
  <c r="N599" i="26"/>
  <c r="M599" i="26"/>
  <c r="I599" i="26"/>
  <c r="H599" i="26"/>
  <c r="O599" i="26" s="1"/>
  <c r="F599" i="26"/>
  <c r="E599" i="26"/>
  <c r="D599" i="26"/>
  <c r="C599" i="26"/>
  <c r="B599" i="26"/>
  <c r="A599" i="26"/>
  <c r="O598" i="26"/>
  <c r="I598" i="26"/>
  <c r="H598" i="26"/>
  <c r="G598" i="26"/>
  <c r="F598" i="26"/>
  <c r="M598" i="26" s="1"/>
  <c r="N598" i="26" s="1"/>
  <c r="E598" i="26"/>
  <c r="K598" i="26" s="1"/>
  <c r="L598" i="26" s="1"/>
  <c r="D598" i="26"/>
  <c r="C598" i="26"/>
  <c r="B598" i="26"/>
  <c r="A598" i="26"/>
  <c r="N597" i="26"/>
  <c r="M597" i="26"/>
  <c r="I597" i="26"/>
  <c r="H597" i="26"/>
  <c r="O597" i="26" s="1"/>
  <c r="F597" i="26"/>
  <c r="E597" i="26"/>
  <c r="D597" i="26"/>
  <c r="C597" i="26"/>
  <c r="B597" i="26"/>
  <c r="A597" i="26"/>
  <c r="O596" i="26"/>
  <c r="L596" i="26"/>
  <c r="I596" i="26"/>
  <c r="H596" i="26"/>
  <c r="G596" i="26"/>
  <c r="F596" i="26"/>
  <c r="M596" i="26" s="1"/>
  <c r="N596" i="26" s="1"/>
  <c r="E596" i="26"/>
  <c r="K596" i="26" s="1"/>
  <c r="D596" i="26"/>
  <c r="C596" i="26"/>
  <c r="B596" i="26"/>
  <c r="A596" i="26"/>
  <c r="N595" i="26"/>
  <c r="M595" i="26"/>
  <c r="I595" i="26"/>
  <c r="H595" i="26"/>
  <c r="O595" i="26" s="1"/>
  <c r="F595" i="26"/>
  <c r="E595" i="26"/>
  <c r="D595" i="26"/>
  <c r="C595" i="26"/>
  <c r="B595" i="26"/>
  <c r="A595" i="26"/>
  <c r="O594" i="26"/>
  <c r="I594" i="26"/>
  <c r="H594" i="26"/>
  <c r="G594" i="26"/>
  <c r="F594" i="26"/>
  <c r="M594" i="26" s="1"/>
  <c r="N594" i="26" s="1"/>
  <c r="E594" i="26"/>
  <c r="K594" i="26" s="1"/>
  <c r="L594" i="26" s="1"/>
  <c r="D594" i="26"/>
  <c r="C594" i="26"/>
  <c r="B594" i="26"/>
  <c r="A594" i="26"/>
  <c r="N593" i="26"/>
  <c r="M593" i="26"/>
  <c r="I593" i="26"/>
  <c r="H593" i="26"/>
  <c r="O593" i="26" s="1"/>
  <c r="F593" i="26"/>
  <c r="E593" i="26"/>
  <c r="D593" i="26"/>
  <c r="C593" i="26"/>
  <c r="B593" i="26"/>
  <c r="A593" i="26"/>
  <c r="O592" i="26"/>
  <c r="L592" i="26"/>
  <c r="I592" i="26"/>
  <c r="H592" i="26"/>
  <c r="G592" i="26"/>
  <c r="F592" i="26"/>
  <c r="M592" i="26" s="1"/>
  <c r="N592" i="26" s="1"/>
  <c r="E592" i="26"/>
  <c r="K592" i="26" s="1"/>
  <c r="D592" i="26"/>
  <c r="C592" i="26"/>
  <c r="B592" i="26"/>
  <c r="A592" i="26"/>
  <c r="N591" i="26"/>
  <c r="M591" i="26"/>
  <c r="I591" i="26"/>
  <c r="H591" i="26"/>
  <c r="O591" i="26" s="1"/>
  <c r="F591" i="26"/>
  <c r="E591" i="26"/>
  <c r="D591" i="26"/>
  <c r="C591" i="26"/>
  <c r="B591" i="26"/>
  <c r="A591" i="26"/>
  <c r="O590" i="26"/>
  <c r="I590" i="26"/>
  <c r="H590" i="26"/>
  <c r="G590" i="26"/>
  <c r="F590" i="26"/>
  <c r="M590" i="26" s="1"/>
  <c r="N590" i="26" s="1"/>
  <c r="E590" i="26"/>
  <c r="K590" i="26" s="1"/>
  <c r="L590" i="26" s="1"/>
  <c r="D590" i="26"/>
  <c r="C590" i="26"/>
  <c r="B590" i="26"/>
  <c r="A590" i="26"/>
  <c r="N589" i="26"/>
  <c r="M589" i="26"/>
  <c r="I589" i="26"/>
  <c r="H589" i="26"/>
  <c r="O589" i="26" s="1"/>
  <c r="F589" i="26"/>
  <c r="E589" i="26"/>
  <c r="D589" i="26"/>
  <c r="C589" i="26"/>
  <c r="B589" i="26"/>
  <c r="A589" i="26"/>
  <c r="O588" i="26"/>
  <c r="L588" i="26"/>
  <c r="I588" i="26"/>
  <c r="H588" i="26"/>
  <c r="G588" i="26"/>
  <c r="F588" i="26"/>
  <c r="M588" i="26" s="1"/>
  <c r="N588" i="26" s="1"/>
  <c r="E588" i="26"/>
  <c r="K588" i="26" s="1"/>
  <c r="D588" i="26"/>
  <c r="C588" i="26"/>
  <c r="B588" i="26"/>
  <c r="A588" i="26"/>
  <c r="N587" i="26"/>
  <c r="M587" i="26"/>
  <c r="I587" i="26"/>
  <c r="H587" i="26"/>
  <c r="O587" i="26" s="1"/>
  <c r="F587" i="26"/>
  <c r="E587" i="26"/>
  <c r="D587" i="26"/>
  <c r="C587" i="26"/>
  <c r="B587" i="26"/>
  <c r="A587" i="26"/>
  <c r="O586" i="26"/>
  <c r="I586" i="26"/>
  <c r="H586" i="26"/>
  <c r="G586" i="26"/>
  <c r="F586" i="26"/>
  <c r="M586" i="26" s="1"/>
  <c r="N586" i="26" s="1"/>
  <c r="E586" i="26"/>
  <c r="K586" i="26" s="1"/>
  <c r="L586" i="26" s="1"/>
  <c r="D586" i="26"/>
  <c r="C586" i="26"/>
  <c r="B586" i="26"/>
  <c r="A586" i="26"/>
  <c r="N585" i="26"/>
  <c r="M585" i="26"/>
  <c r="I585" i="26"/>
  <c r="H585" i="26"/>
  <c r="O585" i="26" s="1"/>
  <c r="F585" i="26"/>
  <c r="E585" i="26"/>
  <c r="D585" i="26"/>
  <c r="C585" i="26"/>
  <c r="B585" i="26"/>
  <c r="A585" i="26"/>
  <c r="O584" i="26"/>
  <c r="L584" i="26"/>
  <c r="I584" i="26"/>
  <c r="H584" i="26"/>
  <c r="G584" i="26"/>
  <c r="F584" i="26"/>
  <c r="M584" i="26" s="1"/>
  <c r="N584" i="26" s="1"/>
  <c r="E584" i="26"/>
  <c r="K584" i="26" s="1"/>
  <c r="D584" i="26"/>
  <c r="C584" i="26"/>
  <c r="B584" i="26"/>
  <c r="A584" i="26"/>
  <c r="N583" i="26"/>
  <c r="M583" i="26"/>
  <c r="I583" i="26"/>
  <c r="H583" i="26"/>
  <c r="O583" i="26" s="1"/>
  <c r="F583" i="26"/>
  <c r="E583" i="26"/>
  <c r="D583" i="26"/>
  <c r="C583" i="26"/>
  <c r="B583" i="26"/>
  <c r="A583" i="26"/>
  <c r="O582" i="26"/>
  <c r="I582" i="26"/>
  <c r="H582" i="26"/>
  <c r="G582" i="26"/>
  <c r="F582" i="26"/>
  <c r="M582" i="26" s="1"/>
  <c r="N582" i="26" s="1"/>
  <c r="E582" i="26"/>
  <c r="K582" i="26" s="1"/>
  <c r="L582" i="26" s="1"/>
  <c r="D582" i="26"/>
  <c r="C582" i="26"/>
  <c r="B582" i="26"/>
  <c r="A582" i="26"/>
  <c r="N581" i="26"/>
  <c r="M581" i="26"/>
  <c r="I581" i="26"/>
  <c r="H581" i="26"/>
  <c r="O581" i="26" s="1"/>
  <c r="F581" i="26"/>
  <c r="E581" i="26"/>
  <c r="D581" i="26"/>
  <c r="C581" i="26"/>
  <c r="B581" i="26"/>
  <c r="A581" i="26"/>
  <c r="O580" i="26"/>
  <c r="L580" i="26"/>
  <c r="I580" i="26"/>
  <c r="H580" i="26"/>
  <c r="G580" i="26"/>
  <c r="F580" i="26"/>
  <c r="M580" i="26" s="1"/>
  <c r="N580" i="26" s="1"/>
  <c r="E580" i="26"/>
  <c r="K580" i="26" s="1"/>
  <c r="D580" i="26"/>
  <c r="C580" i="26"/>
  <c r="B580" i="26"/>
  <c r="A580" i="26"/>
  <c r="N579" i="26"/>
  <c r="M579" i="26"/>
  <c r="I579" i="26"/>
  <c r="H579" i="26"/>
  <c r="O579" i="26" s="1"/>
  <c r="F579" i="26"/>
  <c r="E579" i="26"/>
  <c r="D579" i="26"/>
  <c r="C579" i="26"/>
  <c r="B579" i="26"/>
  <c r="A579" i="26"/>
  <c r="O578" i="26"/>
  <c r="I578" i="26"/>
  <c r="H578" i="26"/>
  <c r="G578" i="26"/>
  <c r="F578" i="26"/>
  <c r="M578" i="26" s="1"/>
  <c r="N578" i="26" s="1"/>
  <c r="E578" i="26"/>
  <c r="K578" i="26" s="1"/>
  <c r="L578" i="26" s="1"/>
  <c r="D578" i="26"/>
  <c r="C578" i="26"/>
  <c r="B578" i="26"/>
  <c r="A578" i="26"/>
  <c r="N577" i="26"/>
  <c r="M577" i="26"/>
  <c r="I577" i="26"/>
  <c r="H577" i="26"/>
  <c r="O577" i="26" s="1"/>
  <c r="F577" i="26"/>
  <c r="E577" i="26"/>
  <c r="D577" i="26"/>
  <c r="C577" i="26"/>
  <c r="B577" i="26"/>
  <c r="A577" i="26"/>
  <c r="O576" i="26"/>
  <c r="L576" i="26"/>
  <c r="I576" i="26"/>
  <c r="H576" i="26"/>
  <c r="G576" i="26"/>
  <c r="F576" i="26"/>
  <c r="M576" i="26" s="1"/>
  <c r="N576" i="26" s="1"/>
  <c r="E576" i="26"/>
  <c r="K576" i="26" s="1"/>
  <c r="D576" i="26"/>
  <c r="C576" i="26"/>
  <c r="B576" i="26"/>
  <c r="A576" i="26"/>
  <c r="N575" i="26"/>
  <c r="M575" i="26"/>
  <c r="I575" i="26"/>
  <c r="H575" i="26"/>
  <c r="O575" i="26" s="1"/>
  <c r="F575" i="26"/>
  <c r="E575" i="26"/>
  <c r="D575" i="26"/>
  <c r="C575" i="26"/>
  <c r="B575" i="26"/>
  <c r="A575" i="26"/>
  <c r="O574" i="26"/>
  <c r="I574" i="26"/>
  <c r="H574" i="26"/>
  <c r="G574" i="26"/>
  <c r="F574" i="26"/>
  <c r="M574" i="26" s="1"/>
  <c r="N574" i="26" s="1"/>
  <c r="E574" i="26"/>
  <c r="K574" i="26" s="1"/>
  <c r="L574" i="26" s="1"/>
  <c r="D574" i="26"/>
  <c r="C574" i="26"/>
  <c r="B574" i="26"/>
  <c r="A574" i="26"/>
  <c r="N573" i="26"/>
  <c r="M573" i="26"/>
  <c r="I573" i="26"/>
  <c r="H573" i="26"/>
  <c r="O573" i="26" s="1"/>
  <c r="F573" i="26"/>
  <c r="E573" i="26"/>
  <c r="D573" i="26"/>
  <c r="C573" i="26"/>
  <c r="B573" i="26"/>
  <c r="A573" i="26"/>
  <c r="O572" i="26"/>
  <c r="L572" i="26"/>
  <c r="I572" i="26"/>
  <c r="H572" i="26"/>
  <c r="G572" i="26"/>
  <c r="F572" i="26"/>
  <c r="M572" i="26" s="1"/>
  <c r="N572" i="26" s="1"/>
  <c r="E572" i="26"/>
  <c r="K572" i="26" s="1"/>
  <c r="D572" i="26"/>
  <c r="C572" i="26"/>
  <c r="B572" i="26"/>
  <c r="A572" i="26"/>
  <c r="N571" i="26"/>
  <c r="M571" i="26"/>
  <c r="I571" i="26"/>
  <c r="H571" i="26"/>
  <c r="O571" i="26" s="1"/>
  <c r="F571" i="26"/>
  <c r="E571" i="26"/>
  <c r="D571" i="26"/>
  <c r="C571" i="26"/>
  <c r="B571" i="26"/>
  <c r="A571" i="26"/>
  <c r="O570" i="26"/>
  <c r="I570" i="26"/>
  <c r="H570" i="26"/>
  <c r="G570" i="26"/>
  <c r="F570" i="26"/>
  <c r="M570" i="26" s="1"/>
  <c r="N570" i="26" s="1"/>
  <c r="E570" i="26"/>
  <c r="K570" i="26" s="1"/>
  <c r="L570" i="26" s="1"/>
  <c r="D570" i="26"/>
  <c r="C570" i="26"/>
  <c r="B570" i="26"/>
  <c r="A570" i="26"/>
  <c r="N569" i="26"/>
  <c r="M569" i="26"/>
  <c r="I569" i="26"/>
  <c r="H569" i="26"/>
  <c r="O569" i="26" s="1"/>
  <c r="F569" i="26"/>
  <c r="E569" i="26"/>
  <c r="D569" i="26"/>
  <c r="C569" i="26"/>
  <c r="B569" i="26"/>
  <c r="A569" i="26"/>
  <c r="O568" i="26"/>
  <c r="L568" i="26"/>
  <c r="I568" i="26"/>
  <c r="H568" i="26"/>
  <c r="G568" i="26"/>
  <c r="F568" i="26"/>
  <c r="M568" i="26" s="1"/>
  <c r="N568" i="26" s="1"/>
  <c r="E568" i="26"/>
  <c r="K568" i="26" s="1"/>
  <c r="D568" i="26"/>
  <c r="C568" i="26"/>
  <c r="B568" i="26"/>
  <c r="A568" i="26"/>
  <c r="N567" i="26"/>
  <c r="M567" i="26"/>
  <c r="I567" i="26"/>
  <c r="H567" i="26"/>
  <c r="O567" i="26" s="1"/>
  <c r="F567" i="26"/>
  <c r="E567" i="26"/>
  <c r="D567" i="26"/>
  <c r="C567" i="26"/>
  <c r="B567" i="26"/>
  <c r="A567" i="26"/>
  <c r="O566" i="26"/>
  <c r="I566" i="26"/>
  <c r="H566" i="26"/>
  <c r="G566" i="26"/>
  <c r="F566" i="26"/>
  <c r="M566" i="26" s="1"/>
  <c r="N566" i="26" s="1"/>
  <c r="E566" i="26"/>
  <c r="K566" i="26" s="1"/>
  <c r="L566" i="26" s="1"/>
  <c r="D566" i="26"/>
  <c r="C566" i="26"/>
  <c r="B566" i="26"/>
  <c r="A566" i="26"/>
  <c r="N565" i="26"/>
  <c r="M565" i="26"/>
  <c r="I565" i="26"/>
  <c r="H565" i="26"/>
  <c r="O565" i="26" s="1"/>
  <c r="F565" i="26"/>
  <c r="E565" i="26"/>
  <c r="D565" i="26"/>
  <c r="C565" i="26"/>
  <c r="B565" i="26"/>
  <c r="A565" i="26"/>
  <c r="O564" i="26"/>
  <c r="L564" i="26"/>
  <c r="I564" i="26"/>
  <c r="H564" i="26"/>
  <c r="G564" i="26"/>
  <c r="F564" i="26"/>
  <c r="M564" i="26" s="1"/>
  <c r="N564" i="26" s="1"/>
  <c r="E564" i="26"/>
  <c r="K564" i="26" s="1"/>
  <c r="D564" i="26"/>
  <c r="C564" i="26"/>
  <c r="B564" i="26"/>
  <c r="A564" i="26"/>
  <c r="N563" i="26"/>
  <c r="M563" i="26"/>
  <c r="I563" i="26"/>
  <c r="H563" i="26"/>
  <c r="O563" i="26" s="1"/>
  <c r="F563" i="26"/>
  <c r="E563" i="26"/>
  <c r="D563" i="26"/>
  <c r="C563" i="26"/>
  <c r="B563" i="26"/>
  <c r="A563" i="26"/>
  <c r="O562" i="26"/>
  <c r="I562" i="26"/>
  <c r="H562" i="26"/>
  <c r="G562" i="26"/>
  <c r="F562" i="26"/>
  <c r="M562" i="26" s="1"/>
  <c r="N562" i="26" s="1"/>
  <c r="E562" i="26"/>
  <c r="K562" i="26" s="1"/>
  <c r="L562" i="26" s="1"/>
  <c r="D562" i="26"/>
  <c r="C562" i="26"/>
  <c r="B562" i="26"/>
  <c r="A562" i="26"/>
  <c r="N561" i="26"/>
  <c r="M561" i="26"/>
  <c r="I561" i="26"/>
  <c r="H561" i="26"/>
  <c r="O561" i="26" s="1"/>
  <c r="F561" i="26"/>
  <c r="E561" i="26"/>
  <c r="D561" i="26"/>
  <c r="C561" i="26"/>
  <c r="B561" i="26"/>
  <c r="A561" i="26"/>
  <c r="O560" i="26"/>
  <c r="L560" i="26"/>
  <c r="I560" i="26"/>
  <c r="H560" i="26"/>
  <c r="G560" i="26"/>
  <c r="F560" i="26"/>
  <c r="M560" i="26" s="1"/>
  <c r="N560" i="26" s="1"/>
  <c r="E560" i="26"/>
  <c r="K560" i="26" s="1"/>
  <c r="D560" i="26"/>
  <c r="C560" i="26"/>
  <c r="B560" i="26"/>
  <c r="A560" i="26"/>
  <c r="N559" i="26"/>
  <c r="M559" i="26"/>
  <c r="I559" i="26"/>
  <c r="H559" i="26"/>
  <c r="O559" i="26" s="1"/>
  <c r="F559" i="26"/>
  <c r="E559" i="26"/>
  <c r="D559" i="26"/>
  <c r="C559" i="26"/>
  <c r="B559" i="26"/>
  <c r="A559" i="26"/>
  <c r="O558" i="26"/>
  <c r="I558" i="26"/>
  <c r="H558" i="26"/>
  <c r="G558" i="26"/>
  <c r="F558" i="26"/>
  <c r="M558" i="26" s="1"/>
  <c r="N558" i="26" s="1"/>
  <c r="E558" i="26"/>
  <c r="K558" i="26" s="1"/>
  <c r="L558" i="26" s="1"/>
  <c r="D558" i="26"/>
  <c r="C558" i="26"/>
  <c r="B558" i="26"/>
  <c r="A558" i="26"/>
  <c r="N557" i="26"/>
  <c r="M557" i="26"/>
  <c r="I557" i="26"/>
  <c r="H557" i="26"/>
  <c r="O557" i="26" s="1"/>
  <c r="F557" i="26"/>
  <c r="E557" i="26"/>
  <c r="D557" i="26"/>
  <c r="C557" i="26"/>
  <c r="B557" i="26"/>
  <c r="A557" i="26"/>
  <c r="O556" i="26"/>
  <c r="L556" i="26"/>
  <c r="I556" i="26"/>
  <c r="H556" i="26"/>
  <c r="G556" i="26"/>
  <c r="F556" i="26"/>
  <c r="M556" i="26" s="1"/>
  <c r="N556" i="26" s="1"/>
  <c r="E556" i="26"/>
  <c r="K556" i="26" s="1"/>
  <c r="D556" i="26"/>
  <c r="C556" i="26"/>
  <c r="B556" i="26"/>
  <c r="A556" i="26"/>
  <c r="N555" i="26"/>
  <c r="M555" i="26"/>
  <c r="I555" i="26"/>
  <c r="H555" i="26"/>
  <c r="O555" i="26" s="1"/>
  <c r="F555" i="26"/>
  <c r="E555" i="26"/>
  <c r="D555" i="26"/>
  <c r="C555" i="26"/>
  <c r="B555" i="26"/>
  <c r="A555" i="26"/>
  <c r="O554" i="26"/>
  <c r="I554" i="26"/>
  <c r="H554" i="26"/>
  <c r="G554" i="26"/>
  <c r="F554" i="26"/>
  <c r="M554" i="26" s="1"/>
  <c r="N554" i="26" s="1"/>
  <c r="E554" i="26"/>
  <c r="K554" i="26" s="1"/>
  <c r="L554" i="26" s="1"/>
  <c r="D554" i="26"/>
  <c r="C554" i="26"/>
  <c r="B554" i="26"/>
  <c r="A554" i="26"/>
  <c r="N553" i="26"/>
  <c r="M553" i="26"/>
  <c r="I553" i="26"/>
  <c r="H553" i="26"/>
  <c r="O553" i="26" s="1"/>
  <c r="F553" i="26"/>
  <c r="E553" i="26"/>
  <c r="D553" i="26"/>
  <c r="C553" i="26"/>
  <c r="B553" i="26"/>
  <c r="A553" i="26"/>
  <c r="O552" i="26"/>
  <c r="L552" i="26"/>
  <c r="I552" i="26"/>
  <c r="H552" i="26"/>
  <c r="G552" i="26"/>
  <c r="F552" i="26"/>
  <c r="M552" i="26" s="1"/>
  <c r="N552" i="26" s="1"/>
  <c r="E552" i="26"/>
  <c r="K552" i="26" s="1"/>
  <c r="D552" i="26"/>
  <c r="C552" i="26"/>
  <c r="B552" i="26"/>
  <c r="A552" i="26"/>
  <c r="N551" i="26"/>
  <c r="M551" i="26"/>
  <c r="I551" i="26"/>
  <c r="H551" i="26"/>
  <c r="O551" i="26" s="1"/>
  <c r="F551" i="26"/>
  <c r="E551" i="26"/>
  <c r="D551" i="26"/>
  <c r="C551" i="26"/>
  <c r="B551" i="26"/>
  <c r="A551" i="26"/>
  <c r="O550" i="26"/>
  <c r="I550" i="26"/>
  <c r="H550" i="26"/>
  <c r="G550" i="26"/>
  <c r="F550" i="26"/>
  <c r="M550" i="26" s="1"/>
  <c r="N550" i="26" s="1"/>
  <c r="E550" i="26"/>
  <c r="K550" i="26" s="1"/>
  <c r="L550" i="26" s="1"/>
  <c r="D550" i="26"/>
  <c r="C550" i="26"/>
  <c r="B550" i="26"/>
  <c r="A550" i="26"/>
  <c r="N549" i="26"/>
  <c r="M549" i="26"/>
  <c r="I549" i="26"/>
  <c r="H549" i="26"/>
  <c r="O549" i="26" s="1"/>
  <c r="F549" i="26"/>
  <c r="E549" i="26"/>
  <c r="D549" i="26"/>
  <c r="C549" i="26"/>
  <c r="B549" i="26"/>
  <c r="A549" i="26"/>
  <c r="O548" i="26"/>
  <c r="L548" i="26"/>
  <c r="I548" i="26"/>
  <c r="H548" i="26"/>
  <c r="G548" i="26"/>
  <c r="F548" i="26"/>
  <c r="M548" i="26" s="1"/>
  <c r="N548" i="26" s="1"/>
  <c r="E548" i="26"/>
  <c r="K548" i="26" s="1"/>
  <c r="D548" i="26"/>
  <c r="C548" i="26"/>
  <c r="B548" i="26"/>
  <c r="A548" i="26"/>
  <c r="N547" i="26"/>
  <c r="M547" i="26"/>
  <c r="I547" i="26"/>
  <c r="H547" i="26"/>
  <c r="O547" i="26" s="1"/>
  <c r="F547" i="26"/>
  <c r="E547" i="26"/>
  <c r="D547" i="26"/>
  <c r="C547" i="26"/>
  <c r="B547" i="26"/>
  <c r="A547" i="26"/>
  <c r="O546" i="26"/>
  <c r="I546" i="26"/>
  <c r="H546" i="26"/>
  <c r="G546" i="26"/>
  <c r="F546" i="26"/>
  <c r="M546" i="26" s="1"/>
  <c r="N546" i="26" s="1"/>
  <c r="E546" i="26"/>
  <c r="K546" i="26" s="1"/>
  <c r="L546" i="26" s="1"/>
  <c r="D546" i="26"/>
  <c r="C546" i="26"/>
  <c r="B546" i="26"/>
  <c r="A546" i="26"/>
  <c r="N545" i="26"/>
  <c r="M545" i="26"/>
  <c r="I545" i="26"/>
  <c r="H545" i="26"/>
  <c r="O545" i="26" s="1"/>
  <c r="F545" i="26"/>
  <c r="E545" i="26"/>
  <c r="D545" i="26"/>
  <c r="C545" i="26"/>
  <c r="B545" i="26"/>
  <c r="A545" i="26"/>
  <c r="O544" i="26"/>
  <c r="L544" i="26"/>
  <c r="I544" i="26"/>
  <c r="H544" i="26"/>
  <c r="G544" i="26"/>
  <c r="F544" i="26"/>
  <c r="M544" i="26" s="1"/>
  <c r="N544" i="26" s="1"/>
  <c r="E544" i="26"/>
  <c r="K544" i="26" s="1"/>
  <c r="D544" i="26"/>
  <c r="C544" i="26"/>
  <c r="B544" i="26"/>
  <c r="A544" i="26"/>
  <c r="N543" i="26"/>
  <c r="M543" i="26"/>
  <c r="I543" i="26"/>
  <c r="H543" i="26"/>
  <c r="O543" i="26" s="1"/>
  <c r="F543" i="26"/>
  <c r="E543" i="26"/>
  <c r="D543" i="26"/>
  <c r="C543" i="26"/>
  <c r="B543" i="26"/>
  <c r="A543" i="26"/>
  <c r="O542" i="26"/>
  <c r="I542" i="26"/>
  <c r="H542" i="26"/>
  <c r="G542" i="26"/>
  <c r="F542" i="26"/>
  <c r="M542" i="26" s="1"/>
  <c r="N542" i="26" s="1"/>
  <c r="E542" i="26"/>
  <c r="K542" i="26" s="1"/>
  <c r="L542" i="26" s="1"/>
  <c r="D542" i="26"/>
  <c r="C542" i="26"/>
  <c r="B542" i="26"/>
  <c r="A542" i="26"/>
  <c r="N541" i="26"/>
  <c r="M541" i="26"/>
  <c r="I541" i="26"/>
  <c r="H541" i="26"/>
  <c r="O541" i="26" s="1"/>
  <c r="F541" i="26"/>
  <c r="E541" i="26"/>
  <c r="D541" i="26"/>
  <c r="C541" i="26"/>
  <c r="B541" i="26"/>
  <c r="A541" i="26"/>
  <c r="O540" i="26"/>
  <c r="L540" i="26"/>
  <c r="I540" i="26"/>
  <c r="H540" i="26"/>
  <c r="G540" i="26"/>
  <c r="F540" i="26"/>
  <c r="M540" i="26" s="1"/>
  <c r="N540" i="26" s="1"/>
  <c r="E540" i="26"/>
  <c r="K540" i="26" s="1"/>
  <c r="D540" i="26"/>
  <c r="C540" i="26"/>
  <c r="B540" i="26"/>
  <c r="A540" i="26"/>
  <c r="N539" i="26"/>
  <c r="M539" i="26"/>
  <c r="I539" i="26"/>
  <c r="H539" i="26"/>
  <c r="O539" i="26" s="1"/>
  <c r="F539" i="26"/>
  <c r="E539" i="26"/>
  <c r="D539" i="26"/>
  <c r="C539" i="26"/>
  <c r="B539" i="26"/>
  <c r="A539" i="26"/>
  <c r="O538" i="26"/>
  <c r="I538" i="26"/>
  <c r="H538" i="26"/>
  <c r="G538" i="26"/>
  <c r="F538" i="26"/>
  <c r="M538" i="26" s="1"/>
  <c r="N538" i="26" s="1"/>
  <c r="E538" i="26"/>
  <c r="K538" i="26" s="1"/>
  <c r="L538" i="26" s="1"/>
  <c r="D538" i="26"/>
  <c r="C538" i="26"/>
  <c r="B538" i="26"/>
  <c r="A538" i="26"/>
  <c r="N537" i="26"/>
  <c r="M537" i="26"/>
  <c r="I537" i="26"/>
  <c r="H537" i="26"/>
  <c r="O537" i="26" s="1"/>
  <c r="F537" i="26"/>
  <c r="E537" i="26"/>
  <c r="D537" i="26"/>
  <c r="C537" i="26"/>
  <c r="B537" i="26"/>
  <c r="A537" i="26"/>
  <c r="O536" i="26"/>
  <c r="L536" i="26"/>
  <c r="I536" i="26"/>
  <c r="H536" i="26"/>
  <c r="G536" i="26"/>
  <c r="F536" i="26"/>
  <c r="M536" i="26" s="1"/>
  <c r="N536" i="26" s="1"/>
  <c r="E536" i="26"/>
  <c r="K536" i="26" s="1"/>
  <c r="D536" i="26"/>
  <c r="C536" i="26"/>
  <c r="B536" i="26"/>
  <c r="A536" i="26"/>
  <c r="N535" i="26"/>
  <c r="M535" i="26"/>
  <c r="I535" i="26"/>
  <c r="H535" i="26"/>
  <c r="O535" i="26" s="1"/>
  <c r="F535" i="26"/>
  <c r="E535" i="26"/>
  <c r="D535" i="26"/>
  <c r="C535" i="26"/>
  <c r="B535" i="26"/>
  <c r="A535" i="26"/>
  <c r="O534" i="26"/>
  <c r="I534" i="26"/>
  <c r="H534" i="26"/>
  <c r="G534" i="26"/>
  <c r="F534" i="26"/>
  <c r="M534" i="26" s="1"/>
  <c r="N534" i="26" s="1"/>
  <c r="E534" i="26"/>
  <c r="K534" i="26" s="1"/>
  <c r="L534" i="26" s="1"/>
  <c r="D534" i="26"/>
  <c r="C534" i="26"/>
  <c r="B534" i="26"/>
  <c r="A534" i="26"/>
  <c r="N533" i="26"/>
  <c r="M533" i="26"/>
  <c r="I533" i="26"/>
  <c r="H533" i="26"/>
  <c r="O533" i="26" s="1"/>
  <c r="F533" i="26"/>
  <c r="E533" i="26"/>
  <c r="D533" i="26"/>
  <c r="C533" i="26"/>
  <c r="B533" i="26"/>
  <c r="A533" i="26"/>
  <c r="O532" i="26"/>
  <c r="L532" i="26"/>
  <c r="I532" i="26"/>
  <c r="H532" i="26"/>
  <c r="G532" i="26"/>
  <c r="F532" i="26"/>
  <c r="M532" i="26" s="1"/>
  <c r="N532" i="26" s="1"/>
  <c r="E532" i="26"/>
  <c r="K532" i="26" s="1"/>
  <c r="D532" i="26"/>
  <c r="C532" i="26"/>
  <c r="B532" i="26"/>
  <c r="A532" i="26"/>
  <c r="N531" i="26"/>
  <c r="M531" i="26"/>
  <c r="I531" i="26"/>
  <c r="H531" i="26"/>
  <c r="O531" i="26" s="1"/>
  <c r="F531" i="26"/>
  <c r="E531" i="26"/>
  <c r="D531" i="26"/>
  <c r="C531" i="26"/>
  <c r="B531" i="26"/>
  <c r="A531" i="26"/>
  <c r="O530" i="26"/>
  <c r="I530" i="26"/>
  <c r="H530" i="26"/>
  <c r="G530" i="26"/>
  <c r="F530" i="26"/>
  <c r="M530" i="26" s="1"/>
  <c r="N530" i="26" s="1"/>
  <c r="E530" i="26"/>
  <c r="K530" i="26" s="1"/>
  <c r="L530" i="26" s="1"/>
  <c r="D530" i="26"/>
  <c r="C530" i="26"/>
  <c r="B530" i="26"/>
  <c r="A530" i="26"/>
  <c r="N529" i="26"/>
  <c r="M529" i="26"/>
  <c r="I529" i="26"/>
  <c r="H529" i="26"/>
  <c r="O529" i="26" s="1"/>
  <c r="F529" i="26"/>
  <c r="E529" i="26"/>
  <c r="D529" i="26"/>
  <c r="C529" i="26"/>
  <c r="B529" i="26"/>
  <c r="A529" i="26"/>
  <c r="O528" i="26"/>
  <c r="L528" i="26"/>
  <c r="I528" i="26"/>
  <c r="H528" i="26"/>
  <c r="G528" i="26"/>
  <c r="F528" i="26"/>
  <c r="M528" i="26" s="1"/>
  <c r="N528" i="26" s="1"/>
  <c r="E528" i="26"/>
  <c r="K528" i="26" s="1"/>
  <c r="D528" i="26"/>
  <c r="C528" i="26"/>
  <c r="B528" i="26"/>
  <c r="A528" i="26"/>
  <c r="N527" i="26"/>
  <c r="M527" i="26"/>
  <c r="I527" i="26"/>
  <c r="H527" i="26"/>
  <c r="O527" i="26" s="1"/>
  <c r="F527" i="26"/>
  <c r="E527" i="26"/>
  <c r="D527" i="26"/>
  <c r="C527" i="26"/>
  <c r="B527" i="26"/>
  <c r="A527" i="26"/>
  <c r="O526" i="26"/>
  <c r="I526" i="26"/>
  <c r="H526" i="26"/>
  <c r="G526" i="26"/>
  <c r="F526" i="26"/>
  <c r="M526" i="26" s="1"/>
  <c r="N526" i="26" s="1"/>
  <c r="E526" i="26"/>
  <c r="K526" i="26" s="1"/>
  <c r="L526" i="26" s="1"/>
  <c r="D526" i="26"/>
  <c r="C526" i="26"/>
  <c r="B526" i="26"/>
  <c r="A526" i="26"/>
  <c r="N525" i="26"/>
  <c r="M525" i="26"/>
  <c r="I525" i="26"/>
  <c r="H525" i="26"/>
  <c r="O525" i="26" s="1"/>
  <c r="F525" i="26"/>
  <c r="E525" i="26"/>
  <c r="D525" i="26"/>
  <c r="C525" i="26"/>
  <c r="B525" i="26"/>
  <c r="A525" i="26"/>
  <c r="O524" i="26"/>
  <c r="L524" i="26"/>
  <c r="I524" i="26"/>
  <c r="H524" i="26"/>
  <c r="G524" i="26"/>
  <c r="F524" i="26"/>
  <c r="M524" i="26" s="1"/>
  <c r="N524" i="26" s="1"/>
  <c r="E524" i="26"/>
  <c r="K524" i="26" s="1"/>
  <c r="D524" i="26"/>
  <c r="C524" i="26"/>
  <c r="B524" i="26"/>
  <c r="A524" i="26"/>
  <c r="N523" i="26"/>
  <c r="M523" i="26"/>
  <c r="I523" i="26"/>
  <c r="H523" i="26"/>
  <c r="O523" i="26" s="1"/>
  <c r="F523" i="26"/>
  <c r="E523" i="26"/>
  <c r="D523" i="26"/>
  <c r="C523" i="26"/>
  <c r="B523" i="26"/>
  <c r="A523" i="26"/>
  <c r="O522" i="26"/>
  <c r="I522" i="26"/>
  <c r="H522" i="26"/>
  <c r="G522" i="26"/>
  <c r="F522" i="26"/>
  <c r="M522" i="26" s="1"/>
  <c r="N522" i="26" s="1"/>
  <c r="E522" i="26"/>
  <c r="K522" i="26" s="1"/>
  <c r="L522" i="26" s="1"/>
  <c r="D522" i="26"/>
  <c r="C522" i="26"/>
  <c r="B522" i="26"/>
  <c r="A522" i="26"/>
  <c r="N521" i="26"/>
  <c r="M521" i="26"/>
  <c r="I521" i="26"/>
  <c r="H521" i="26"/>
  <c r="O521" i="26" s="1"/>
  <c r="F521" i="26"/>
  <c r="E521" i="26"/>
  <c r="D521" i="26"/>
  <c r="C521" i="26"/>
  <c r="B521" i="26"/>
  <c r="A521" i="26"/>
  <c r="O520" i="26"/>
  <c r="L520" i="26"/>
  <c r="I520" i="26"/>
  <c r="H520" i="26"/>
  <c r="G520" i="26"/>
  <c r="F520" i="26"/>
  <c r="M520" i="26" s="1"/>
  <c r="N520" i="26" s="1"/>
  <c r="E520" i="26"/>
  <c r="K520" i="26" s="1"/>
  <c r="D520" i="26"/>
  <c r="C520" i="26"/>
  <c r="B520" i="26"/>
  <c r="A520" i="26"/>
  <c r="N519" i="26"/>
  <c r="M519" i="26"/>
  <c r="I519" i="26"/>
  <c r="H519" i="26"/>
  <c r="O519" i="26" s="1"/>
  <c r="F519" i="26"/>
  <c r="E519" i="26"/>
  <c r="D519" i="26"/>
  <c r="C519" i="26"/>
  <c r="B519" i="26"/>
  <c r="A519" i="26"/>
  <c r="O518" i="26"/>
  <c r="I518" i="26"/>
  <c r="H518" i="26"/>
  <c r="G518" i="26"/>
  <c r="F518" i="26"/>
  <c r="M518" i="26" s="1"/>
  <c r="N518" i="26" s="1"/>
  <c r="E518" i="26"/>
  <c r="K518" i="26" s="1"/>
  <c r="L518" i="26" s="1"/>
  <c r="D518" i="26"/>
  <c r="C518" i="26"/>
  <c r="B518" i="26"/>
  <c r="A518" i="26"/>
  <c r="N517" i="26"/>
  <c r="M517" i="26"/>
  <c r="I517" i="26"/>
  <c r="H517" i="26"/>
  <c r="O517" i="26" s="1"/>
  <c r="F517" i="26"/>
  <c r="E517" i="26"/>
  <c r="D517" i="26"/>
  <c r="C517" i="26"/>
  <c r="B517" i="26"/>
  <c r="A517" i="26"/>
  <c r="O516" i="26"/>
  <c r="N516" i="26"/>
  <c r="I516" i="26"/>
  <c r="H516" i="26"/>
  <c r="F516" i="26"/>
  <c r="M516" i="26" s="1"/>
  <c r="E516" i="26"/>
  <c r="D516" i="26"/>
  <c r="C516" i="26"/>
  <c r="B516" i="26"/>
  <c r="A516" i="26"/>
  <c r="N515" i="26"/>
  <c r="M515" i="26"/>
  <c r="I515" i="26"/>
  <c r="H515" i="26"/>
  <c r="O515" i="26" s="1"/>
  <c r="F515" i="26"/>
  <c r="E515" i="26"/>
  <c r="D515" i="26"/>
  <c r="C515" i="26"/>
  <c r="B515" i="26"/>
  <c r="A515" i="26"/>
  <c r="O514" i="26"/>
  <c r="N514" i="26"/>
  <c r="I514" i="26"/>
  <c r="H514" i="26"/>
  <c r="F514" i="26"/>
  <c r="M514" i="26" s="1"/>
  <c r="E514" i="26"/>
  <c r="D514" i="26"/>
  <c r="C514" i="26"/>
  <c r="B514" i="26"/>
  <c r="A514" i="26"/>
  <c r="N513" i="26"/>
  <c r="M513" i="26"/>
  <c r="I513" i="26"/>
  <c r="H513" i="26"/>
  <c r="O513" i="26" s="1"/>
  <c r="F513" i="26"/>
  <c r="E513" i="26"/>
  <c r="D513" i="26"/>
  <c r="C513" i="26"/>
  <c r="B513" i="26"/>
  <c r="A513" i="26"/>
  <c r="O512" i="26"/>
  <c r="N512" i="26"/>
  <c r="I512" i="26"/>
  <c r="H512" i="26"/>
  <c r="F512" i="26"/>
  <c r="M512" i="26" s="1"/>
  <c r="E512" i="26"/>
  <c r="D512" i="26"/>
  <c r="C512" i="26"/>
  <c r="B512" i="26"/>
  <c r="A512" i="26"/>
  <c r="N511" i="26"/>
  <c r="M511" i="26"/>
  <c r="I511" i="26"/>
  <c r="H511" i="26"/>
  <c r="O511" i="26" s="1"/>
  <c r="F511" i="26"/>
  <c r="E511" i="26"/>
  <c r="D511" i="26"/>
  <c r="C511" i="26"/>
  <c r="B511" i="26"/>
  <c r="A511" i="26"/>
  <c r="O510" i="26"/>
  <c r="N510" i="26"/>
  <c r="I510" i="26"/>
  <c r="H510" i="26"/>
  <c r="F510" i="26"/>
  <c r="M510" i="26" s="1"/>
  <c r="E510" i="26"/>
  <c r="D510" i="26"/>
  <c r="C510" i="26"/>
  <c r="B510" i="26"/>
  <c r="A510" i="26"/>
  <c r="N509" i="26"/>
  <c r="M509" i="26"/>
  <c r="I509" i="26"/>
  <c r="H509" i="26"/>
  <c r="O509" i="26" s="1"/>
  <c r="F509" i="26"/>
  <c r="E509" i="26"/>
  <c r="D509" i="26"/>
  <c r="C509" i="26"/>
  <c r="B509" i="26"/>
  <c r="A509" i="26"/>
  <c r="O508" i="26"/>
  <c r="N508" i="26"/>
  <c r="I508" i="26"/>
  <c r="H508" i="26"/>
  <c r="F508" i="26"/>
  <c r="M508" i="26" s="1"/>
  <c r="E508" i="26"/>
  <c r="D508" i="26"/>
  <c r="C508" i="26"/>
  <c r="B508" i="26"/>
  <c r="A508" i="26"/>
  <c r="N507" i="26"/>
  <c r="M507" i="26"/>
  <c r="I507" i="26"/>
  <c r="H507" i="26"/>
  <c r="O507" i="26" s="1"/>
  <c r="F507" i="26"/>
  <c r="E507" i="26"/>
  <c r="D507" i="26"/>
  <c r="C507" i="26"/>
  <c r="B507" i="26"/>
  <c r="A507" i="26"/>
  <c r="O506" i="26"/>
  <c r="N506" i="26"/>
  <c r="I506" i="26"/>
  <c r="H506" i="26"/>
  <c r="F506" i="26"/>
  <c r="M506" i="26" s="1"/>
  <c r="E506" i="26"/>
  <c r="D506" i="26"/>
  <c r="C506" i="26"/>
  <c r="B506" i="26"/>
  <c r="A506" i="26"/>
  <c r="N505" i="26"/>
  <c r="M505" i="26"/>
  <c r="I505" i="26"/>
  <c r="H505" i="26"/>
  <c r="O505" i="26" s="1"/>
  <c r="F505" i="26"/>
  <c r="E505" i="26"/>
  <c r="D505" i="26"/>
  <c r="C505" i="26"/>
  <c r="B505" i="26"/>
  <c r="A505" i="26"/>
  <c r="O504" i="26"/>
  <c r="N504" i="26"/>
  <c r="I504" i="26"/>
  <c r="H504" i="26"/>
  <c r="F504" i="26"/>
  <c r="M504" i="26" s="1"/>
  <c r="E504" i="26"/>
  <c r="D504" i="26"/>
  <c r="C504" i="26"/>
  <c r="B504" i="26"/>
  <c r="A504" i="26"/>
  <c r="N503" i="26"/>
  <c r="M503" i="26"/>
  <c r="I503" i="26"/>
  <c r="H503" i="26"/>
  <c r="O503" i="26" s="1"/>
  <c r="F503" i="26"/>
  <c r="E503" i="26"/>
  <c r="D503" i="26"/>
  <c r="C503" i="26"/>
  <c r="B503" i="26"/>
  <c r="A503" i="26"/>
  <c r="O502" i="26"/>
  <c r="N502" i="26"/>
  <c r="I502" i="26"/>
  <c r="H502" i="26"/>
  <c r="F502" i="26"/>
  <c r="M502" i="26" s="1"/>
  <c r="E502" i="26"/>
  <c r="D502" i="26"/>
  <c r="C502" i="26"/>
  <c r="B502" i="26"/>
  <c r="A502" i="26"/>
  <c r="N501" i="26"/>
  <c r="M501" i="26"/>
  <c r="I501" i="26"/>
  <c r="H501" i="26"/>
  <c r="O501" i="26" s="1"/>
  <c r="F501" i="26"/>
  <c r="E501" i="26"/>
  <c r="D501" i="26"/>
  <c r="C501" i="26"/>
  <c r="B501" i="26"/>
  <c r="A501" i="26"/>
  <c r="O500" i="26"/>
  <c r="N500" i="26"/>
  <c r="I500" i="26"/>
  <c r="H500" i="26"/>
  <c r="F500" i="26"/>
  <c r="M500" i="26" s="1"/>
  <c r="E500" i="26"/>
  <c r="D500" i="26"/>
  <c r="C500" i="26"/>
  <c r="B500" i="26"/>
  <c r="A500" i="26"/>
  <c r="N499" i="26"/>
  <c r="M499" i="26"/>
  <c r="I499" i="26"/>
  <c r="H499" i="26"/>
  <c r="O499" i="26" s="1"/>
  <c r="F499" i="26"/>
  <c r="E499" i="26"/>
  <c r="D499" i="26"/>
  <c r="C499" i="26"/>
  <c r="B499" i="26"/>
  <c r="A499" i="26"/>
  <c r="O498" i="26"/>
  <c r="N498" i="26"/>
  <c r="I498" i="26"/>
  <c r="H498" i="26"/>
  <c r="F498" i="26"/>
  <c r="M498" i="26" s="1"/>
  <c r="E498" i="26"/>
  <c r="D498" i="26"/>
  <c r="C498" i="26"/>
  <c r="B498" i="26"/>
  <c r="A498" i="26"/>
  <c r="N497" i="26"/>
  <c r="M497" i="26"/>
  <c r="I497" i="26"/>
  <c r="H497" i="26"/>
  <c r="O497" i="26" s="1"/>
  <c r="F497" i="26"/>
  <c r="E497" i="26"/>
  <c r="D497" i="26"/>
  <c r="C497" i="26"/>
  <c r="B497" i="26"/>
  <c r="A497" i="26"/>
  <c r="O496" i="26"/>
  <c r="N496" i="26"/>
  <c r="I496" i="26"/>
  <c r="H496" i="26"/>
  <c r="F496" i="26"/>
  <c r="M496" i="26" s="1"/>
  <c r="E496" i="26"/>
  <c r="D496" i="26"/>
  <c r="C496" i="26"/>
  <c r="B496" i="26"/>
  <c r="A496" i="26"/>
  <c r="N495" i="26"/>
  <c r="M495" i="26"/>
  <c r="I495" i="26"/>
  <c r="H495" i="26"/>
  <c r="O495" i="26" s="1"/>
  <c r="F495" i="26"/>
  <c r="E495" i="26"/>
  <c r="D495" i="26"/>
  <c r="C495" i="26"/>
  <c r="B495" i="26"/>
  <c r="A495" i="26"/>
  <c r="O494" i="26"/>
  <c r="N494" i="26"/>
  <c r="I494" i="26"/>
  <c r="H494" i="26"/>
  <c r="F494" i="26"/>
  <c r="M494" i="26" s="1"/>
  <c r="E494" i="26"/>
  <c r="D494" i="26"/>
  <c r="C494" i="26"/>
  <c r="B494" i="26"/>
  <c r="A494" i="26"/>
  <c r="N493" i="26"/>
  <c r="M493" i="26"/>
  <c r="I493" i="26"/>
  <c r="H493" i="26"/>
  <c r="O493" i="26" s="1"/>
  <c r="F493" i="26"/>
  <c r="E493" i="26"/>
  <c r="D493" i="26"/>
  <c r="C493" i="26"/>
  <c r="B493" i="26"/>
  <c r="A493" i="26"/>
  <c r="O492" i="26"/>
  <c r="N492" i="26"/>
  <c r="I492" i="26"/>
  <c r="H492" i="26"/>
  <c r="F492" i="26"/>
  <c r="M492" i="26" s="1"/>
  <c r="E492" i="26"/>
  <c r="D492" i="26"/>
  <c r="C492" i="26"/>
  <c r="B492" i="26"/>
  <c r="A492" i="26"/>
  <c r="N491" i="26"/>
  <c r="M491" i="26"/>
  <c r="I491" i="26"/>
  <c r="H491" i="26"/>
  <c r="O491" i="26" s="1"/>
  <c r="F491" i="26"/>
  <c r="E491" i="26"/>
  <c r="D491" i="26"/>
  <c r="C491" i="26"/>
  <c r="B491" i="26"/>
  <c r="A491" i="26"/>
  <c r="O490" i="26"/>
  <c r="N490" i="26"/>
  <c r="I490" i="26"/>
  <c r="H490" i="26"/>
  <c r="F490" i="26"/>
  <c r="M490" i="26" s="1"/>
  <c r="E490" i="26"/>
  <c r="D490" i="26"/>
  <c r="C490" i="26"/>
  <c r="B490" i="26"/>
  <c r="A490" i="26"/>
  <c r="N489" i="26"/>
  <c r="M489" i="26"/>
  <c r="I489" i="26"/>
  <c r="H489" i="26"/>
  <c r="O489" i="26" s="1"/>
  <c r="F489" i="26"/>
  <c r="E489" i="26"/>
  <c r="D489" i="26"/>
  <c r="C489" i="26"/>
  <c r="B489" i="26"/>
  <c r="A489" i="26"/>
  <c r="O488" i="26"/>
  <c r="N488" i="26"/>
  <c r="I488" i="26"/>
  <c r="H488" i="26"/>
  <c r="F488" i="26"/>
  <c r="M488" i="26" s="1"/>
  <c r="E488" i="26"/>
  <c r="D488" i="26"/>
  <c r="C488" i="26"/>
  <c r="B488" i="26"/>
  <c r="A488" i="26"/>
  <c r="N487" i="26"/>
  <c r="M487" i="26"/>
  <c r="I487" i="26"/>
  <c r="H487" i="26"/>
  <c r="O487" i="26" s="1"/>
  <c r="F487" i="26"/>
  <c r="E487" i="26"/>
  <c r="D487" i="26"/>
  <c r="C487" i="26"/>
  <c r="B487" i="26"/>
  <c r="A487" i="26"/>
  <c r="O486" i="26"/>
  <c r="N486" i="26"/>
  <c r="I486" i="26"/>
  <c r="H486" i="26"/>
  <c r="F486" i="26"/>
  <c r="M486" i="26" s="1"/>
  <c r="E486" i="26"/>
  <c r="D486" i="26"/>
  <c r="C486" i="26"/>
  <c r="B486" i="26"/>
  <c r="A486" i="26"/>
  <c r="N485" i="26"/>
  <c r="M485" i="26"/>
  <c r="I485" i="26"/>
  <c r="H485" i="26"/>
  <c r="O485" i="26" s="1"/>
  <c r="F485" i="26"/>
  <c r="E485" i="26"/>
  <c r="D485" i="26"/>
  <c r="C485" i="26"/>
  <c r="B485" i="26"/>
  <c r="A485" i="26"/>
  <c r="O484" i="26"/>
  <c r="N484" i="26"/>
  <c r="I484" i="26"/>
  <c r="H484" i="26"/>
  <c r="F484" i="26"/>
  <c r="M484" i="26" s="1"/>
  <c r="E484" i="26"/>
  <c r="D484" i="26"/>
  <c r="C484" i="26"/>
  <c r="B484" i="26"/>
  <c r="A484" i="26"/>
  <c r="N483" i="26"/>
  <c r="M483" i="26"/>
  <c r="I483" i="26"/>
  <c r="H483" i="26"/>
  <c r="O483" i="26" s="1"/>
  <c r="F483" i="26"/>
  <c r="E483" i="26"/>
  <c r="D483" i="26"/>
  <c r="C483" i="26"/>
  <c r="B483" i="26"/>
  <c r="A483" i="26"/>
  <c r="O482" i="26"/>
  <c r="N482" i="26"/>
  <c r="I482" i="26"/>
  <c r="H482" i="26"/>
  <c r="F482" i="26"/>
  <c r="M482" i="26" s="1"/>
  <c r="E482" i="26"/>
  <c r="D482" i="26"/>
  <c r="C482" i="26"/>
  <c r="B482" i="26"/>
  <c r="A482" i="26"/>
  <c r="N481" i="26"/>
  <c r="M481" i="26"/>
  <c r="I481" i="26"/>
  <c r="H481" i="26"/>
  <c r="O481" i="26" s="1"/>
  <c r="F481" i="26"/>
  <c r="E481" i="26"/>
  <c r="D481" i="26"/>
  <c r="C481" i="26"/>
  <c r="B481" i="26"/>
  <c r="A481" i="26"/>
  <c r="O480" i="26"/>
  <c r="N480" i="26"/>
  <c r="I480" i="26"/>
  <c r="H480" i="26"/>
  <c r="F480" i="26"/>
  <c r="M480" i="26" s="1"/>
  <c r="E480" i="26"/>
  <c r="D480" i="26"/>
  <c r="C480" i="26"/>
  <c r="B480" i="26"/>
  <c r="A480" i="26"/>
  <c r="N479" i="26"/>
  <c r="M479" i="26"/>
  <c r="I479" i="26"/>
  <c r="H479" i="26"/>
  <c r="O479" i="26" s="1"/>
  <c r="F479" i="26"/>
  <c r="E479" i="26"/>
  <c r="D479" i="26"/>
  <c r="C479" i="26"/>
  <c r="B479" i="26"/>
  <c r="A479" i="26"/>
  <c r="O478" i="26"/>
  <c r="N478" i="26"/>
  <c r="I478" i="26"/>
  <c r="H478" i="26"/>
  <c r="F478" i="26"/>
  <c r="M478" i="26" s="1"/>
  <c r="E478" i="26"/>
  <c r="D478" i="26"/>
  <c r="C478" i="26"/>
  <c r="B478" i="26"/>
  <c r="A478" i="26"/>
  <c r="N477" i="26"/>
  <c r="M477" i="26"/>
  <c r="I477" i="26"/>
  <c r="H477" i="26"/>
  <c r="O477" i="26" s="1"/>
  <c r="F477" i="26"/>
  <c r="E477" i="26"/>
  <c r="D477" i="26"/>
  <c r="C477" i="26"/>
  <c r="B477" i="26"/>
  <c r="A477" i="26"/>
  <c r="O476" i="26"/>
  <c r="N476" i="26"/>
  <c r="I476" i="26"/>
  <c r="H476" i="26"/>
  <c r="F476" i="26"/>
  <c r="M476" i="26" s="1"/>
  <c r="E476" i="26"/>
  <c r="D476" i="26"/>
  <c r="C476" i="26"/>
  <c r="B476" i="26"/>
  <c r="A476" i="26"/>
  <c r="N475" i="26"/>
  <c r="M475" i="26"/>
  <c r="I475" i="26"/>
  <c r="H475" i="26"/>
  <c r="O475" i="26" s="1"/>
  <c r="F475" i="26"/>
  <c r="E475" i="26"/>
  <c r="D475" i="26"/>
  <c r="C475" i="26"/>
  <c r="B475" i="26"/>
  <c r="A475" i="26"/>
  <c r="O474" i="26"/>
  <c r="N474" i="26"/>
  <c r="I474" i="26"/>
  <c r="H474" i="26"/>
  <c r="F474" i="26"/>
  <c r="M474" i="26" s="1"/>
  <c r="E474" i="26"/>
  <c r="D474" i="26"/>
  <c r="C474" i="26"/>
  <c r="B474" i="26"/>
  <c r="A474" i="26"/>
  <c r="N473" i="26"/>
  <c r="M473" i="26"/>
  <c r="I473" i="26"/>
  <c r="H473" i="26"/>
  <c r="O473" i="26" s="1"/>
  <c r="F473" i="26"/>
  <c r="E473" i="26"/>
  <c r="D473" i="26"/>
  <c r="C473" i="26"/>
  <c r="B473" i="26"/>
  <c r="A473" i="26"/>
  <c r="O472" i="26"/>
  <c r="N472" i="26"/>
  <c r="I472" i="26"/>
  <c r="H472" i="26"/>
  <c r="F472" i="26"/>
  <c r="M472" i="26" s="1"/>
  <c r="E472" i="26"/>
  <c r="D472" i="26"/>
  <c r="C472" i="26"/>
  <c r="B472" i="26"/>
  <c r="A472" i="26"/>
  <c r="N471" i="26"/>
  <c r="M471" i="26"/>
  <c r="I471" i="26"/>
  <c r="H471" i="26"/>
  <c r="O471" i="26" s="1"/>
  <c r="F471" i="26"/>
  <c r="E471" i="26"/>
  <c r="D471" i="26"/>
  <c r="C471" i="26"/>
  <c r="B471" i="26"/>
  <c r="A471" i="26"/>
  <c r="O470" i="26"/>
  <c r="N470" i="26"/>
  <c r="I470" i="26"/>
  <c r="H470" i="26"/>
  <c r="F470" i="26"/>
  <c r="M470" i="26" s="1"/>
  <c r="E470" i="26"/>
  <c r="D470" i="26"/>
  <c r="C470" i="26"/>
  <c r="B470" i="26"/>
  <c r="A470" i="26"/>
  <c r="N469" i="26"/>
  <c r="M469" i="26"/>
  <c r="I469" i="26"/>
  <c r="H469" i="26"/>
  <c r="O469" i="26" s="1"/>
  <c r="F469" i="26"/>
  <c r="E469" i="26"/>
  <c r="D469" i="26"/>
  <c r="C469" i="26"/>
  <c r="B469" i="26"/>
  <c r="A469" i="26"/>
  <c r="O468" i="26"/>
  <c r="N468" i="26"/>
  <c r="I468" i="26"/>
  <c r="H468" i="26"/>
  <c r="F468" i="26"/>
  <c r="M468" i="26" s="1"/>
  <c r="E468" i="26"/>
  <c r="D468" i="26"/>
  <c r="C468" i="26"/>
  <c r="B468" i="26"/>
  <c r="A468" i="26"/>
  <c r="N467" i="26"/>
  <c r="M467" i="26"/>
  <c r="I467" i="26"/>
  <c r="H467" i="26"/>
  <c r="O467" i="26" s="1"/>
  <c r="F467" i="26"/>
  <c r="E467" i="26"/>
  <c r="D467" i="26"/>
  <c r="C467" i="26"/>
  <c r="B467" i="26"/>
  <c r="A467" i="26"/>
  <c r="O466" i="26"/>
  <c r="N466" i="26"/>
  <c r="I466" i="26"/>
  <c r="H466" i="26"/>
  <c r="F466" i="26"/>
  <c r="M466" i="26" s="1"/>
  <c r="E466" i="26"/>
  <c r="D466" i="26"/>
  <c r="C466" i="26"/>
  <c r="B466" i="26"/>
  <c r="A466" i="26"/>
  <c r="N465" i="26"/>
  <c r="M465" i="26"/>
  <c r="I465" i="26"/>
  <c r="H465" i="26"/>
  <c r="O465" i="26" s="1"/>
  <c r="F465" i="26"/>
  <c r="E465" i="26"/>
  <c r="K465" i="26" s="1"/>
  <c r="L465" i="26" s="1"/>
  <c r="D465" i="26"/>
  <c r="C465" i="26"/>
  <c r="B465" i="26"/>
  <c r="A465" i="26"/>
  <c r="O464" i="26"/>
  <c r="N464" i="26"/>
  <c r="I464" i="26"/>
  <c r="H464" i="26"/>
  <c r="G464" i="26"/>
  <c r="F464" i="26"/>
  <c r="M464" i="26" s="1"/>
  <c r="E464" i="26"/>
  <c r="K464" i="26" s="1"/>
  <c r="L464" i="26" s="1"/>
  <c r="D464" i="26"/>
  <c r="C464" i="26"/>
  <c r="B464" i="26"/>
  <c r="A464" i="26"/>
  <c r="N463" i="26"/>
  <c r="M463" i="26"/>
  <c r="I463" i="26"/>
  <c r="H463" i="26"/>
  <c r="O463" i="26" s="1"/>
  <c r="G463" i="26"/>
  <c r="F463" i="26"/>
  <c r="E463" i="26"/>
  <c r="K463" i="26" s="1"/>
  <c r="L463" i="26" s="1"/>
  <c r="D463" i="26"/>
  <c r="C463" i="26"/>
  <c r="B463" i="26"/>
  <c r="A463" i="26"/>
  <c r="O462" i="26"/>
  <c r="N462" i="26"/>
  <c r="I462" i="26"/>
  <c r="H462" i="26"/>
  <c r="F462" i="26"/>
  <c r="M462" i="26" s="1"/>
  <c r="E462" i="26"/>
  <c r="K462" i="26" s="1"/>
  <c r="L462" i="26" s="1"/>
  <c r="D462" i="26"/>
  <c r="C462" i="26"/>
  <c r="B462" i="26"/>
  <c r="A462" i="26"/>
  <c r="N461" i="26"/>
  <c r="M461" i="26"/>
  <c r="I461" i="26"/>
  <c r="H461" i="26"/>
  <c r="O461" i="26" s="1"/>
  <c r="F461" i="26"/>
  <c r="E461" i="26"/>
  <c r="K461" i="26" s="1"/>
  <c r="L461" i="26" s="1"/>
  <c r="D461" i="26"/>
  <c r="C461" i="26"/>
  <c r="B461" i="26"/>
  <c r="A461" i="26"/>
  <c r="O460" i="26"/>
  <c r="N460" i="26"/>
  <c r="I460" i="26"/>
  <c r="H460" i="26"/>
  <c r="G460" i="26"/>
  <c r="F460" i="26"/>
  <c r="M460" i="26" s="1"/>
  <c r="E460" i="26"/>
  <c r="K460" i="26" s="1"/>
  <c r="L460" i="26" s="1"/>
  <c r="D460" i="26"/>
  <c r="C460" i="26"/>
  <c r="B460" i="26"/>
  <c r="A460" i="26"/>
  <c r="N459" i="26"/>
  <c r="M459" i="26"/>
  <c r="I459" i="26"/>
  <c r="H459" i="26"/>
  <c r="O459" i="26" s="1"/>
  <c r="G459" i="26"/>
  <c r="F459" i="26"/>
  <c r="E459" i="26"/>
  <c r="K459" i="26" s="1"/>
  <c r="L459" i="26" s="1"/>
  <c r="D459" i="26"/>
  <c r="C459" i="26"/>
  <c r="B459" i="26"/>
  <c r="A459" i="26"/>
  <c r="O458" i="26"/>
  <c r="N458" i="26"/>
  <c r="I458" i="26"/>
  <c r="H458" i="26"/>
  <c r="F458" i="26"/>
  <c r="M458" i="26" s="1"/>
  <c r="E458" i="26"/>
  <c r="K458" i="26" s="1"/>
  <c r="L458" i="26" s="1"/>
  <c r="D458" i="26"/>
  <c r="C458" i="26"/>
  <c r="B458" i="26"/>
  <c r="A458" i="26"/>
  <c r="N457" i="26"/>
  <c r="M457" i="26"/>
  <c r="I457" i="26"/>
  <c r="H457" i="26"/>
  <c r="O457" i="26" s="1"/>
  <c r="F457" i="26"/>
  <c r="E457" i="26"/>
  <c r="K457" i="26" s="1"/>
  <c r="L457" i="26" s="1"/>
  <c r="D457" i="26"/>
  <c r="C457" i="26"/>
  <c r="B457" i="26"/>
  <c r="A457" i="26"/>
  <c r="O456" i="26"/>
  <c r="N456" i="26"/>
  <c r="I456" i="26"/>
  <c r="H456" i="26"/>
  <c r="G456" i="26"/>
  <c r="F456" i="26"/>
  <c r="M456" i="26" s="1"/>
  <c r="E456" i="26"/>
  <c r="K456" i="26" s="1"/>
  <c r="L456" i="26" s="1"/>
  <c r="D456" i="26"/>
  <c r="C456" i="26"/>
  <c r="B456" i="26"/>
  <c r="A456" i="26"/>
  <c r="N455" i="26"/>
  <c r="M455" i="26"/>
  <c r="I455" i="26"/>
  <c r="H455" i="26"/>
  <c r="O455" i="26" s="1"/>
  <c r="G455" i="26"/>
  <c r="F455" i="26"/>
  <c r="E455" i="26"/>
  <c r="K455" i="26" s="1"/>
  <c r="L455" i="26" s="1"/>
  <c r="D455" i="26"/>
  <c r="C455" i="26"/>
  <c r="B455" i="26"/>
  <c r="A455" i="26"/>
  <c r="O454" i="26"/>
  <c r="N454" i="26"/>
  <c r="I454" i="26"/>
  <c r="H454" i="26"/>
  <c r="F454" i="26"/>
  <c r="M454" i="26" s="1"/>
  <c r="E454" i="26"/>
  <c r="K454" i="26" s="1"/>
  <c r="L454" i="26" s="1"/>
  <c r="D454" i="26"/>
  <c r="C454" i="26"/>
  <c r="B454" i="26"/>
  <c r="A454" i="26"/>
  <c r="N453" i="26"/>
  <c r="M453" i="26"/>
  <c r="I453" i="26"/>
  <c r="H453" i="26"/>
  <c r="O453" i="26" s="1"/>
  <c r="F453" i="26"/>
  <c r="E453" i="26"/>
  <c r="K453" i="26" s="1"/>
  <c r="L453" i="26" s="1"/>
  <c r="D453" i="26"/>
  <c r="C453" i="26"/>
  <c r="B453" i="26"/>
  <c r="A453" i="26"/>
  <c r="O452" i="26"/>
  <c r="N452" i="26"/>
  <c r="I452" i="26"/>
  <c r="H452" i="26"/>
  <c r="G452" i="26"/>
  <c r="F452" i="26"/>
  <c r="M452" i="26" s="1"/>
  <c r="E452" i="26"/>
  <c r="K452" i="26" s="1"/>
  <c r="L452" i="26" s="1"/>
  <c r="D452" i="26"/>
  <c r="C452" i="26"/>
  <c r="B452" i="26"/>
  <c r="A452" i="26"/>
  <c r="N451" i="26"/>
  <c r="M451" i="26"/>
  <c r="I451" i="26"/>
  <c r="H451" i="26"/>
  <c r="O451" i="26" s="1"/>
  <c r="G451" i="26"/>
  <c r="F451" i="26"/>
  <c r="E451" i="26"/>
  <c r="K451" i="26" s="1"/>
  <c r="L451" i="26" s="1"/>
  <c r="D451" i="26"/>
  <c r="C451" i="26"/>
  <c r="B451" i="26"/>
  <c r="A451" i="26"/>
  <c r="O450" i="26"/>
  <c r="N450" i="26"/>
  <c r="I450" i="26"/>
  <c r="H450" i="26"/>
  <c r="F450" i="26"/>
  <c r="M450" i="26" s="1"/>
  <c r="E450" i="26"/>
  <c r="K450" i="26" s="1"/>
  <c r="L450" i="26" s="1"/>
  <c r="D450" i="26"/>
  <c r="C450" i="26"/>
  <c r="B450" i="26"/>
  <c r="A450" i="26"/>
  <c r="N449" i="26"/>
  <c r="M449" i="26"/>
  <c r="I449" i="26"/>
  <c r="H449" i="26"/>
  <c r="O449" i="26" s="1"/>
  <c r="F449" i="26"/>
  <c r="E449" i="26"/>
  <c r="K449" i="26" s="1"/>
  <c r="L449" i="26" s="1"/>
  <c r="D449" i="26"/>
  <c r="C449" i="26"/>
  <c r="B449" i="26"/>
  <c r="A449" i="26"/>
  <c r="O448" i="26"/>
  <c r="N448" i="26"/>
  <c r="I448" i="26"/>
  <c r="H448" i="26"/>
  <c r="G448" i="26"/>
  <c r="F448" i="26"/>
  <c r="M448" i="26" s="1"/>
  <c r="E448" i="26"/>
  <c r="K448" i="26" s="1"/>
  <c r="L448" i="26" s="1"/>
  <c r="D448" i="26"/>
  <c r="C448" i="26"/>
  <c r="B448" i="26"/>
  <c r="A448" i="26"/>
  <c r="N447" i="26"/>
  <c r="M447" i="26"/>
  <c r="I447" i="26"/>
  <c r="H447" i="26"/>
  <c r="O447" i="26" s="1"/>
  <c r="G447" i="26"/>
  <c r="F447" i="26"/>
  <c r="E447" i="26"/>
  <c r="K447" i="26" s="1"/>
  <c r="L447" i="26" s="1"/>
  <c r="D447" i="26"/>
  <c r="C447" i="26"/>
  <c r="B447" i="26"/>
  <c r="A447" i="26"/>
  <c r="O446" i="26"/>
  <c r="N446" i="26"/>
  <c r="I446" i="26"/>
  <c r="H446" i="26"/>
  <c r="F446" i="26"/>
  <c r="M446" i="26" s="1"/>
  <c r="E446" i="26"/>
  <c r="K446" i="26" s="1"/>
  <c r="L446" i="26" s="1"/>
  <c r="D446" i="26"/>
  <c r="C446" i="26"/>
  <c r="B446" i="26"/>
  <c r="A446" i="26"/>
  <c r="N445" i="26"/>
  <c r="M445" i="26"/>
  <c r="I445" i="26"/>
  <c r="H445" i="26"/>
  <c r="O445" i="26" s="1"/>
  <c r="F445" i="26"/>
  <c r="E445" i="26"/>
  <c r="K445" i="26" s="1"/>
  <c r="L445" i="26" s="1"/>
  <c r="D445" i="26"/>
  <c r="C445" i="26"/>
  <c r="B445" i="26"/>
  <c r="A445" i="26"/>
  <c r="O444" i="26"/>
  <c r="N444" i="26"/>
  <c r="I444" i="26"/>
  <c r="H444" i="26"/>
  <c r="G444" i="26"/>
  <c r="F444" i="26"/>
  <c r="M444" i="26" s="1"/>
  <c r="E444" i="26"/>
  <c r="K444" i="26" s="1"/>
  <c r="L444" i="26" s="1"/>
  <c r="D444" i="26"/>
  <c r="C444" i="26"/>
  <c r="B444" i="26"/>
  <c r="A444" i="26"/>
  <c r="N443" i="26"/>
  <c r="M443" i="26"/>
  <c r="I443" i="26"/>
  <c r="H443" i="26"/>
  <c r="O443" i="26" s="1"/>
  <c r="G443" i="26"/>
  <c r="F443" i="26"/>
  <c r="E443" i="26"/>
  <c r="K443" i="26" s="1"/>
  <c r="L443" i="26" s="1"/>
  <c r="D443" i="26"/>
  <c r="C443" i="26"/>
  <c r="B443" i="26"/>
  <c r="A443" i="26"/>
  <c r="O442" i="26"/>
  <c r="N442" i="26"/>
  <c r="I442" i="26"/>
  <c r="H442" i="26"/>
  <c r="F442" i="26"/>
  <c r="M442" i="26" s="1"/>
  <c r="E442" i="26"/>
  <c r="K442" i="26" s="1"/>
  <c r="L442" i="26" s="1"/>
  <c r="D442" i="26"/>
  <c r="C442" i="26"/>
  <c r="B442" i="26"/>
  <c r="A442" i="26"/>
  <c r="N441" i="26"/>
  <c r="M441" i="26"/>
  <c r="I441" i="26"/>
  <c r="H441" i="26"/>
  <c r="O441" i="26" s="1"/>
  <c r="F441" i="26"/>
  <c r="E441" i="26"/>
  <c r="K441" i="26" s="1"/>
  <c r="L441" i="26" s="1"/>
  <c r="D441" i="26"/>
  <c r="C441" i="26"/>
  <c r="B441" i="26"/>
  <c r="A441" i="26"/>
  <c r="O440" i="26"/>
  <c r="N440" i="26"/>
  <c r="I440" i="26"/>
  <c r="H440" i="26"/>
  <c r="G440" i="26"/>
  <c r="F440" i="26"/>
  <c r="M440" i="26" s="1"/>
  <c r="E440" i="26"/>
  <c r="K440" i="26" s="1"/>
  <c r="L440" i="26" s="1"/>
  <c r="D440" i="26"/>
  <c r="C440" i="26"/>
  <c r="B440" i="26"/>
  <c r="A440" i="26"/>
  <c r="N439" i="26"/>
  <c r="M439" i="26"/>
  <c r="I439" i="26"/>
  <c r="H439" i="26"/>
  <c r="O439" i="26" s="1"/>
  <c r="G439" i="26"/>
  <c r="F439" i="26"/>
  <c r="E439" i="26"/>
  <c r="K439" i="26" s="1"/>
  <c r="L439" i="26" s="1"/>
  <c r="D439" i="26"/>
  <c r="C439" i="26"/>
  <c r="B439" i="26"/>
  <c r="A439" i="26"/>
  <c r="O438" i="26"/>
  <c r="N438" i="26"/>
  <c r="I438" i="26"/>
  <c r="H438" i="26"/>
  <c r="F438" i="26"/>
  <c r="M438" i="26" s="1"/>
  <c r="E438" i="26"/>
  <c r="K438" i="26" s="1"/>
  <c r="L438" i="26" s="1"/>
  <c r="D438" i="26"/>
  <c r="C438" i="26"/>
  <c r="B438" i="26"/>
  <c r="A438" i="26"/>
  <c r="N437" i="26"/>
  <c r="M437" i="26"/>
  <c r="I437" i="26"/>
  <c r="H437" i="26"/>
  <c r="O437" i="26" s="1"/>
  <c r="F437" i="26"/>
  <c r="E437" i="26"/>
  <c r="K437" i="26" s="1"/>
  <c r="L437" i="26" s="1"/>
  <c r="D437" i="26"/>
  <c r="C437" i="26"/>
  <c r="B437" i="26"/>
  <c r="A437" i="26"/>
  <c r="O436" i="26"/>
  <c r="N436" i="26"/>
  <c r="I436" i="26"/>
  <c r="H436" i="26"/>
  <c r="G436" i="26"/>
  <c r="F436" i="26"/>
  <c r="M436" i="26" s="1"/>
  <c r="E436" i="26"/>
  <c r="K436" i="26" s="1"/>
  <c r="L436" i="26" s="1"/>
  <c r="D436" i="26"/>
  <c r="C436" i="26"/>
  <c r="B436" i="26"/>
  <c r="A436" i="26"/>
  <c r="N435" i="26"/>
  <c r="M435" i="26"/>
  <c r="I435" i="26"/>
  <c r="H435" i="26"/>
  <c r="O435" i="26" s="1"/>
  <c r="G435" i="26"/>
  <c r="F435" i="26"/>
  <c r="E435" i="26"/>
  <c r="K435" i="26" s="1"/>
  <c r="L435" i="26" s="1"/>
  <c r="D435" i="26"/>
  <c r="C435" i="26"/>
  <c r="B435" i="26"/>
  <c r="A435" i="26"/>
  <c r="O434" i="26"/>
  <c r="N434" i="26"/>
  <c r="I434" i="26"/>
  <c r="H434" i="26"/>
  <c r="F434" i="26"/>
  <c r="M434" i="26" s="1"/>
  <c r="E434" i="26"/>
  <c r="K434" i="26" s="1"/>
  <c r="L434" i="26" s="1"/>
  <c r="D434" i="26"/>
  <c r="C434" i="26"/>
  <c r="B434" i="26"/>
  <c r="A434" i="26"/>
  <c r="N433" i="26"/>
  <c r="M433" i="26"/>
  <c r="I433" i="26"/>
  <c r="H433" i="26"/>
  <c r="O433" i="26" s="1"/>
  <c r="F433" i="26"/>
  <c r="E433" i="26"/>
  <c r="K433" i="26" s="1"/>
  <c r="L433" i="26" s="1"/>
  <c r="D433" i="26"/>
  <c r="C433" i="26"/>
  <c r="B433" i="26"/>
  <c r="A433" i="26"/>
  <c r="O432" i="26"/>
  <c r="N432" i="26"/>
  <c r="I432" i="26"/>
  <c r="H432" i="26"/>
  <c r="G432" i="26"/>
  <c r="F432" i="26"/>
  <c r="M432" i="26" s="1"/>
  <c r="E432" i="26"/>
  <c r="K432" i="26" s="1"/>
  <c r="L432" i="26" s="1"/>
  <c r="D432" i="26"/>
  <c r="C432" i="26"/>
  <c r="B432" i="26"/>
  <c r="A432" i="26"/>
  <c r="N431" i="26"/>
  <c r="M431" i="26"/>
  <c r="I431" i="26"/>
  <c r="H431" i="26"/>
  <c r="O431" i="26" s="1"/>
  <c r="G431" i="26"/>
  <c r="F431" i="26"/>
  <c r="E431" i="26"/>
  <c r="K431" i="26" s="1"/>
  <c r="L431" i="26" s="1"/>
  <c r="D431" i="26"/>
  <c r="C431" i="26"/>
  <c r="B431" i="26"/>
  <c r="A431" i="26"/>
  <c r="O430" i="26"/>
  <c r="N430" i="26"/>
  <c r="I430" i="26"/>
  <c r="H430" i="26"/>
  <c r="F430" i="26"/>
  <c r="M430" i="26" s="1"/>
  <c r="E430" i="26"/>
  <c r="K430" i="26" s="1"/>
  <c r="L430" i="26" s="1"/>
  <c r="D430" i="26"/>
  <c r="C430" i="26"/>
  <c r="B430" i="26"/>
  <c r="A430" i="26"/>
  <c r="N429" i="26"/>
  <c r="M429" i="26"/>
  <c r="I429" i="26"/>
  <c r="H429" i="26"/>
  <c r="O429" i="26" s="1"/>
  <c r="F429" i="26"/>
  <c r="E429" i="26"/>
  <c r="K429" i="26" s="1"/>
  <c r="L429" i="26" s="1"/>
  <c r="D429" i="26"/>
  <c r="C429" i="26"/>
  <c r="B429" i="26"/>
  <c r="A429" i="26"/>
  <c r="O428" i="26"/>
  <c r="N428" i="26"/>
  <c r="I428" i="26"/>
  <c r="H428" i="26"/>
  <c r="F428" i="26"/>
  <c r="M428" i="26" s="1"/>
  <c r="E428" i="26"/>
  <c r="K428" i="26" s="1"/>
  <c r="L428" i="26" s="1"/>
  <c r="D428" i="26"/>
  <c r="C428" i="26"/>
  <c r="B428" i="26"/>
  <c r="A428" i="26"/>
  <c r="N427" i="26"/>
  <c r="M427" i="26"/>
  <c r="I427" i="26"/>
  <c r="H427" i="26"/>
  <c r="O427" i="26" s="1"/>
  <c r="G427" i="26"/>
  <c r="F427" i="26"/>
  <c r="E427" i="26"/>
  <c r="K427" i="26" s="1"/>
  <c r="L427" i="26" s="1"/>
  <c r="D427" i="26"/>
  <c r="C427" i="26"/>
  <c r="B427" i="26"/>
  <c r="A427" i="26"/>
  <c r="O426" i="26"/>
  <c r="N426" i="26"/>
  <c r="I426" i="26"/>
  <c r="H426" i="26"/>
  <c r="F426" i="26"/>
  <c r="M426" i="26" s="1"/>
  <c r="E426" i="26"/>
  <c r="K426" i="26" s="1"/>
  <c r="L426" i="26" s="1"/>
  <c r="D426" i="26"/>
  <c r="C426" i="26"/>
  <c r="B426" i="26"/>
  <c r="A426" i="26"/>
  <c r="N425" i="26"/>
  <c r="M425" i="26"/>
  <c r="I425" i="26"/>
  <c r="H425" i="26"/>
  <c r="O425" i="26" s="1"/>
  <c r="F425" i="26"/>
  <c r="E425" i="26"/>
  <c r="K425" i="26" s="1"/>
  <c r="L425" i="26" s="1"/>
  <c r="D425" i="26"/>
  <c r="C425" i="26"/>
  <c r="B425" i="26"/>
  <c r="A425" i="26"/>
  <c r="O424" i="26"/>
  <c r="N424" i="26"/>
  <c r="I424" i="26"/>
  <c r="H424" i="26"/>
  <c r="G424" i="26"/>
  <c r="F424" i="26"/>
  <c r="M424" i="26" s="1"/>
  <c r="E424" i="26"/>
  <c r="K424" i="26" s="1"/>
  <c r="L424" i="26" s="1"/>
  <c r="D424" i="26"/>
  <c r="C424" i="26"/>
  <c r="B424" i="26"/>
  <c r="A424" i="26"/>
  <c r="N423" i="26"/>
  <c r="M423" i="26"/>
  <c r="I423" i="26"/>
  <c r="H423" i="26"/>
  <c r="O423" i="26" s="1"/>
  <c r="G423" i="26"/>
  <c r="F423" i="26"/>
  <c r="E423" i="26"/>
  <c r="K423" i="26" s="1"/>
  <c r="L423" i="26" s="1"/>
  <c r="D423" i="26"/>
  <c r="C423" i="26"/>
  <c r="B423" i="26"/>
  <c r="A423" i="26"/>
  <c r="O422" i="26"/>
  <c r="N422" i="26"/>
  <c r="I422" i="26"/>
  <c r="H422" i="26"/>
  <c r="F422" i="26"/>
  <c r="M422" i="26" s="1"/>
  <c r="E422" i="26"/>
  <c r="K422" i="26" s="1"/>
  <c r="L422" i="26" s="1"/>
  <c r="D422" i="26"/>
  <c r="C422" i="26"/>
  <c r="B422" i="26"/>
  <c r="A422" i="26"/>
  <c r="N421" i="26"/>
  <c r="M421" i="26"/>
  <c r="I421" i="26"/>
  <c r="H421" i="26"/>
  <c r="O421" i="26" s="1"/>
  <c r="F421" i="26"/>
  <c r="E421" i="26"/>
  <c r="K421" i="26" s="1"/>
  <c r="L421" i="26" s="1"/>
  <c r="D421" i="26"/>
  <c r="C421" i="26"/>
  <c r="B421" i="26"/>
  <c r="A421" i="26"/>
  <c r="O420" i="26"/>
  <c r="N420" i="26"/>
  <c r="I420" i="26"/>
  <c r="H420" i="26"/>
  <c r="G420" i="26"/>
  <c r="F420" i="26"/>
  <c r="M420" i="26" s="1"/>
  <c r="E420" i="26"/>
  <c r="K420" i="26" s="1"/>
  <c r="L420" i="26" s="1"/>
  <c r="D420" i="26"/>
  <c r="C420" i="26"/>
  <c r="B420" i="26"/>
  <c r="A420" i="26"/>
  <c r="N419" i="26"/>
  <c r="M419" i="26"/>
  <c r="I419" i="26"/>
  <c r="H419" i="26"/>
  <c r="O419" i="26" s="1"/>
  <c r="G419" i="26"/>
  <c r="F419" i="26"/>
  <c r="E419" i="26"/>
  <c r="K419" i="26" s="1"/>
  <c r="L419" i="26" s="1"/>
  <c r="D419" i="26"/>
  <c r="C419" i="26"/>
  <c r="B419" i="26"/>
  <c r="A419" i="26"/>
  <c r="O418" i="26"/>
  <c r="N418" i="26"/>
  <c r="I418" i="26"/>
  <c r="H418" i="26"/>
  <c r="F418" i="26"/>
  <c r="M418" i="26" s="1"/>
  <c r="E418" i="26"/>
  <c r="K418" i="26" s="1"/>
  <c r="L418" i="26" s="1"/>
  <c r="D418" i="26"/>
  <c r="C418" i="26"/>
  <c r="B418" i="26"/>
  <c r="A418" i="26"/>
  <c r="N417" i="26"/>
  <c r="M417" i="26"/>
  <c r="I417" i="26"/>
  <c r="H417" i="26"/>
  <c r="O417" i="26" s="1"/>
  <c r="F417" i="26"/>
  <c r="E417" i="26"/>
  <c r="K417" i="26" s="1"/>
  <c r="L417" i="26" s="1"/>
  <c r="D417" i="26"/>
  <c r="C417" i="26"/>
  <c r="B417" i="26"/>
  <c r="A417" i="26"/>
  <c r="O416" i="26"/>
  <c r="N416" i="26"/>
  <c r="I416" i="26"/>
  <c r="H416" i="26"/>
  <c r="G416" i="26"/>
  <c r="F416" i="26"/>
  <c r="M416" i="26" s="1"/>
  <c r="E416" i="26"/>
  <c r="K416" i="26" s="1"/>
  <c r="L416" i="26" s="1"/>
  <c r="D416" i="26"/>
  <c r="C416" i="26"/>
  <c r="B416" i="26"/>
  <c r="A416" i="26"/>
  <c r="N415" i="26"/>
  <c r="M415" i="26"/>
  <c r="I415" i="26"/>
  <c r="H415" i="26"/>
  <c r="O415" i="26" s="1"/>
  <c r="G415" i="26"/>
  <c r="F415" i="26"/>
  <c r="E415" i="26"/>
  <c r="K415" i="26" s="1"/>
  <c r="L415" i="26" s="1"/>
  <c r="D415" i="26"/>
  <c r="C415" i="26"/>
  <c r="B415" i="26"/>
  <c r="A415" i="26"/>
  <c r="O414" i="26"/>
  <c r="N414" i="26"/>
  <c r="I414" i="26"/>
  <c r="H414" i="26"/>
  <c r="F414" i="26"/>
  <c r="M414" i="26" s="1"/>
  <c r="E414" i="26"/>
  <c r="K414" i="26" s="1"/>
  <c r="L414" i="26" s="1"/>
  <c r="D414" i="26"/>
  <c r="C414" i="26"/>
  <c r="B414" i="26"/>
  <c r="A414" i="26"/>
  <c r="N413" i="26"/>
  <c r="M413" i="26"/>
  <c r="I413" i="26"/>
  <c r="H413" i="26"/>
  <c r="O413" i="26" s="1"/>
  <c r="F413" i="26"/>
  <c r="E413" i="26"/>
  <c r="K413" i="26" s="1"/>
  <c r="L413" i="26" s="1"/>
  <c r="D413" i="26"/>
  <c r="C413" i="26"/>
  <c r="B413" i="26"/>
  <c r="A413" i="26"/>
  <c r="O412" i="26"/>
  <c r="N412" i="26"/>
  <c r="I412" i="26"/>
  <c r="H412" i="26"/>
  <c r="G412" i="26"/>
  <c r="F412" i="26"/>
  <c r="M412" i="26" s="1"/>
  <c r="E412" i="26"/>
  <c r="K412" i="26" s="1"/>
  <c r="L412" i="26" s="1"/>
  <c r="D412" i="26"/>
  <c r="C412" i="26"/>
  <c r="B412" i="26"/>
  <c r="A412" i="26"/>
  <c r="N411" i="26"/>
  <c r="M411" i="26"/>
  <c r="I411" i="26"/>
  <c r="H411" i="26"/>
  <c r="O411" i="26" s="1"/>
  <c r="G411" i="26"/>
  <c r="F411" i="26"/>
  <c r="E411" i="26"/>
  <c r="K411" i="26" s="1"/>
  <c r="L411" i="26" s="1"/>
  <c r="D411" i="26"/>
  <c r="C411" i="26"/>
  <c r="B411" i="26"/>
  <c r="A411" i="26"/>
  <c r="O410" i="26"/>
  <c r="N410" i="26"/>
  <c r="I410" i="26"/>
  <c r="H410" i="26"/>
  <c r="F410" i="26"/>
  <c r="M410" i="26" s="1"/>
  <c r="E410" i="26"/>
  <c r="K410" i="26" s="1"/>
  <c r="L410" i="26" s="1"/>
  <c r="D410" i="26"/>
  <c r="C410" i="26"/>
  <c r="B410" i="26"/>
  <c r="A410" i="26"/>
  <c r="N409" i="26"/>
  <c r="M409" i="26"/>
  <c r="I409" i="26"/>
  <c r="H409" i="26"/>
  <c r="O409" i="26" s="1"/>
  <c r="F409" i="26"/>
  <c r="E409" i="26"/>
  <c r="K409" i="26" s="1"/>
  <c r="L409" i="26" s="1"/>
  <c r="D409" i="26"/>
  <c r="C409" i="26"/>
  <c r="B409" i="26"/>
  <c r="A409" i="26"/>
  <c r="O408" i="26"/>
  <c r="N408" i="26"/>
  <c r="I408" i="26"/>
  <c r="H408" i="26"/>
  <c r="G408" i="26"/>
  <c r="F408" i="26"/>
  <c r="M408" i="26" s="1"/>
  <c r="E408" i="26"/>
  <c r="K408" i="26" s="1"/>
  <c r="L408" i="26" s="1"/>
  <c r="D408" i="26"/>
  <c r="C408" i="26"/>
  <c r="B408" i="26"/>
  <c r="A408" i="26"/>
  <c r="N407" i="26"/>
  <c r="M407" i="26"/>
  <c r="I407" i="26"/>
  <c r="H407" i="26"/>
  <c r="O407" i="26" s="1"/>
  <c r="G407" i="26"/>
  <c r="F407" i="26"/>
  <c r="E407" i="26"/>
  <c r="K407" i="26" s="1"/>
  <c r="L407" i="26" s="1"/>
  <c r="D407" i="26"/>
  <c r="C407" i="26"/>
  <c r="B407" i="26"/>
  <c r="A407" i="26"/>
  <c r="O406" i="26"/>
  <c r="N406" i="26"/>
  <c r="I406" i="26"/>
  <c r="H406" i="26"/>
  <c r="F406" i="26"/>
  <c r="M406" i="26" s="1"/>
  <c r="E406" i="26"/>
  <c r="K406" i="26" s="1"/>
  <c r="L406" i="26" s="1"/>
  <c r="D406" i="26"/>
  <c r="C406" i="26"/>
  <c r="B406" i="26"/>
  <c r="A406" i="26"/>
  <c r="N405" i="26"/>
  <c r="M405" i="26"/>
  <c r="I405" i="26"/>
  <c r="H405" i="26"/>
  <c r="O405" i="26" s="1"/>
  <c r="F405" i="26"/>
  <c r="E405" i="26"/>
  <c r="K405" i="26" s="1"/>
  <c r="L405" i="26" s="1"/>
  <c r="D405" i="26"/>
  <c r="C405" i="26"/>
  <c r="B405" i="26"/>
  <c r="A405" i="26"/>
  <c r="O404" i="26"/>
  <c r="N404" i="26"/>
  <c r="I404" i="26"/>
  <c r="H404" i="26"/>
  <c r="G404" i="26"/>
  <c r="F404" i="26"/>
  <c r="M404" i="26" s="1"/>
  <c r="E404" i="26"/>
  <c r="K404" i="26" s="1"/>
  <c r="L404" i="26" s="1"/>
  <c r="D404" i="26"/>
  <c r="C404" i="26"/>
  <c r="B404" i="26"/>
  <c r="A404" i="26"/>
  <c r="M403" i="26"/>
  <c r="N403" i="26" s="1"/>
  <c r="I403" i="26"/>
  <c r="H403" i="26"/>
  <c r="O403" i="26" s="1"/>
  <c r="F403" i="26"/>
  <c r="E403" i="26"/>
  <c r="K403" i="26" s="1"/>
  <c r="L403" i="26" s="1"/>
  <c r="D403" i="26"/>
  <c r="C403" i="26"/>
  <c r="B403" i="26"/>
  <c r="A403" i="26"/>
  <c r="O402" i="26"/>
  <c r="K402" i="26"/>
  <c r="L402" i="26" s="1"/>
  <c r="I402" i="26"/>
  <c r="H402" i="26"/>
  <c r="G402" i="26"/>
  <c r="F402" i="26"/>
  <c r="M402" i="26" s="1"/>
  <c r="N402" i="26" s="1"/>
  <c r="E402" i="26"/>
  <c r="D402" i="26"/>
  <c r="C402" i="26"/>
  <c r="B402" i="26"/>
  <c r="A402" i="26"/>
  <c r="N401" i="26"/>
  <c r="M401" i="26"/>
  <c r="L401" i="26"/>
  <c r="I401" i="26"/>
  <c r="H401" i="26"/>
  <c r="O401" i="26" s="1"/>
  <c r="G401" i="26"/>
  <c r="F401" i="26"/>
  <c r="E401" i="26"/>
  <c r="K401" i="26" s="1"/>
  <c r="D401" i="26"/>
  <c r="C401" i="26"/>
  <c r="B401" i="26"/>
  <c r="A401" i="26"/>
  <c r="O400" i="26"/>
  <c r="N400" i="26"/>
  <c r="L400" i="26"/>
  <c r="I400" i="26"/>
  <c r="H400" i="26"/>
  <c r="F400" i="26"/>
  <c r="M400" i="26" s="1"/>
  <c r="E400" i="26"/>
  <c r="K400" i="26" s="1"/>
  <c r="D400" i="26"/>
  <c r="C400" i="26"/>
  <c r="B400" i="26"/>
  <c r="A400" i="26"/>
  <c r="M399" i="26"/>
  <c r="N399" i="26" s="1"/>
  <c r="I399" i="26"/>
  <c r="H399" i="26"/>
  <c r="O399" i="26" s="1"/>
  <c r="F399" i="26"/>
  <c r="E399" i="26"/>
  <c r="K399" i="26" s="1"/>
  <c r="L399" i="26" s="1"/>
  <c r="D399" i="26"/>
  <c r="C399" i="26"/>
  <c r="B399" i="26"/>
  <c r="A399" i="26"/>
  <c r="O398" i="26"/>
  <c r="K398" i="26"/>
  <c r="L398" i="26" s="1"/>
  <c r="I398" i="26"/>
  <c r="H398" i="26"/>
  <c r="F398" i="26"/>
  <c r="M398" i="26" s="1"/>
  <c r="N398" i="26" s="1"/>
  <c r="E398" i="26"/>
  <c r="G398" i="26" s="1"/>
  <c r="D398" i="26"/>
  <c r="C398" i="26"/>
  <c r="B398" i="26"/>
  <c r="A398" i="26"/>
  <c r="N397" i="26"/>
  <c r="M397" i="26"/>
  <c r="L397" i="26"/>
  <c r="I397" i="26"/>
  <c r="H397" i="26"/>
  <c r="O397" i="26" s="1"/>
  <c r="F397" i="26"/>
  <c r="E397" i="26"/>
  <c r="K397" i="26" s="1"/>
  <c r="D397" i="26"/>
  <c r="C397" i="26"/>
  <c r="B397" i="26"/>
  <c r="A397" i="26"/>
  <c r="O396" i="26"/>
  <c r="I396" i="26"/>
  <c r="H396" i="26"/>
  <c r="F396" i="26"/>
  <c r="M396" i="26" s="1"/>
  <c r="N396" i="26" s="1"/>
  <c r="E396" i="26"/>
  <c r="K396" i="26" s="1"/>
  <c r="L396" i="26" s="1"/>
  <c r="D396" i="26"/>
  <c r="C396" i="26"/>
  <c r="B396" i="26"/>
  <c r="A396" i="26"/>
  <c r="M395" i="26"/>
  <c r="N395" i="26" s="1"/>
  <c r="I395" i="26"/>
  <c r="H395" i="26"/>
  <c r="O395" i="26" s="1"/>
  <c r="G395" i="26"/>
  <c r="F395" i="26"/>
  <c r="E395" i="26"/>
  <c r="K395" i="26" s="1"/>
  <c r="L395" i="26" s="1"/>
  <c r="D395" i="26"/>
  <c r="C395" i="26"/>
  <c r="B395" i="26"/>
  <c r="A395" i="26"/>
  <c r="O394" i="26"/>
  <c r="K394" i="26"/>
  <c r="L394" i="26" s="1"/>
  <c r="I394" i="26"/>
  <c r="H394" i="26"/>
  <c r="G394" i="26"/>
  <c r="F394" i="26"/>
  <c r="M394" i="26" s="1"/>
  <c r="N394" i="26" s="1"/>
  <c r="E394" i="26"/>
  <c r="D394" i="26"/>
  <c r="C394" i="26"/>
  <c r="B394" i="26"/>
  <c r="A394" i="26"/>
  <c r="N393" i="26"/>
  <c r="M393" i="26"/>
  <c r="L393" i="26"/>
  <c r="I393" i="26"/>
  <c r="H393" i="26"/>
  <c r="O393" i="26" s="1"/>
  <c r="G393" i="26"/>
  <c r="F393" i="26"/>
  <c r="E393" i="26"/>
  <c r="K393" i="26" s="1"/>
  <c r="D393" i="26"/>
  <c r="C393" i="26"/>
  <c r="B393" i="26"/>
  <c r="A393" i="26"/>
  <c r="O392" i="26"/>
  <c r="N392" i="26"/>
  <c r="L392" i="26"/>
  <c r="I392" i="26"/>
  <c r="H392" i="26"/>
  <c r="G392" i="26"/>
  <c r="F392" i="26"/>
  <c r="M392" i="26" s="1"/>
  <c r="E392" i="26"/>
  <c r="K392" i="26" s="1"/>
  <c r="D392" i="26"/>
  <c r="C392" i="26"/>
  <c r="B392" i="26"/>
  <c r="A392" i="26"/>
  <c r="M391" i="26"/>
  <c r="N391" i="26" s="1"/>
  <c r="I391" i="26"/>
  <c r="H391" i="26"/>
  <c r="O391" i="26" s="1"/>
  <c r="F391" i="26"/>
  <c r="E391" i="26"/>
  <c r="K391" i="26" s="1"/>
  <c r="L391" i="26" s="1"/>
  <c r="D391" i="26"/>
  <c r="C391" i="26"/>
  <c r="B391" i="26"/>
  <c r="A391" i="26"/>
  <c r="O390" i="26"/>
  <c r="K390" i="26"/>
  <c r="L390" i="26" s="1"/>
  <c r="I390" i="26"/>
  <c r="H390" i="26"/>
  <c r="F390" i="26"/>
  <c r="M390" i="26" s="1"/>
  <c r="N390" i="26" s="1"/>
  <c r="E390" i="26"/>
  <c r="G390" i="26" s="1"/>
  <c r="D390" i="26"/>
  <c r="C390" i="26"/>
  <c r="B390" i="26"/>
  <c r="A390" i="26"/>
  <c r="N389" i="26"/>
  <c r="M389" i="26"/>
  <c r="L389" i="26"/>
  <c r="I389" i="26"/>
  <c r="H389" i="26"/>
  <c r="O389" i="26" s="1"/>
  <c r="F389" i="26"/>
  <c r="E389" i="26"/>
  <c r="K389" i="26" s="1"/>
  <c r="D389" i="26"/>
  <c r="C389" i="26"/>
  <c r="B389" i="26"/>
  <c r="A389" i="26"/>
  <c r="O388" i="26"/>
  <c r="L388" i="26"/>
  <c r="I388" i="26"/>
  <c r="H388" i="26"/>
  <c r="F388" i="26"/>
  <c r="M388" i="26" s="1"/>
  <c r="N388" i="26" s="1"/>
  <c r="E388" i="26"/>
  <c r="K388" i="26" s="1"/>
  <c r="D388" i="26"/>
  <c r="C388" i="26"/>
  <c r="B388" i="26"/>
  <c r="A388" i="26"/>
  <c r="M387" i="26"/>
  <c r="N387" i="26" s="1"/>
  <c r="I387" i="26"/>
  <c r="H387" i="26"/>
  <c r="O387" i="26" s="1"/>
  <c r="G387" i="26"/>
  <c r="F387" i="26"/>
  <c r="E387" i="26"/>
  <c r="K387" i="26" s="1"/>
  <c r="L387" i="26" s="1"/>
  <c r="D387" i="26"/>
  <c r="C387" i="26"/>
  <c r="B387" i="26"/>
  <c r="A387" i="26"/>
  <c r="O386" i="26"/>
  <c r="N386" i="26"/>
  <c r="K386" i="26"/>
  <c r="L386" i="26" s="1"/>
  <c r="I386" i="26"/>
  <c r="H386" i="26"/>
  <c r="G386" i="26"/>
  <c r="F386" i="26"/>
  <c r="M386" i="26" s="1"/>
  <c r="E386" i="26"/>
  <c r="D386" i="26"/>
  <c r="C386" i="26"/>
  <c r="B386" i="26"/>
  <c r="A386" i="26"/>
  <c r="N385" i="26"/>
  <c r="M385" i="26"/>
  <c r="L385" i="26"/>
  <c r="I385" i="26"/>
  <c r="H385" i="26"/>
  <c r="O385" i="26" s="1"/>
  <c r="G385" i="26"/>
  <c r="F385" i="26"/>
  <c r="E385" i="26"/>
  <c r="K385" i="26" s="1"/>
  <c r="D385" i="26"/>
  <c r="C385" i="26"/>
  <c r="B385" i="26"/>
  <c r="A385" i="26"/>
  <c r="O384" i="26"/>
  <c r="N384" i="26"/>
  <c r="I384" i="26"/>
  <c r="H384" i="26"/>
  <c r="G384" i="26"/>
  <c r="F384" i="26"/>
  <c r="M384" i="26" s="1"/>
  <c r="E384" i="26"/>
  <c r="K384" i="26" s="1"/>
  <c r="L384" i="26" s="1"/>
  <c r="D384" i="26"/>
  <c r="C384" i="26"/>
  <c r="B384" i="26"/>
  <c r="A384" i="26"/>
  <c r="M383" i="26"/>
  <c r="N383" i="26" s="1"/>
  <c r="I383" i="26"/>
  <c r="H383" i="26"/>
  <c r="O383" i="26" s="1"/>
  <c r="F383" i="26"/>
  <c r="E383" i="26"/>
  <c r="K383" i="26" s="1"/>
  <c r="L383" i="26" s="1"/>
  <c r="D383" i="26"/>
  <c r="C383" i="26"/>
  <c r="B383" i="26"/>
  <c r="A383" i="26"/>
  <c r="O382" i="26"/>
  <c r="K382" i="26"/>
  <c r="L382" i="26" s="1"/>
  <c r="I382" i="26"/>
  <c r="H382" i="26"/>
  <c r="F382" i="26"/>
  <c r="M382" i="26" s="1"/>
  <c r="N382" i="26" s="1"/>
  <c r="E382" i="26"/>
  <c r="G382" i="26" s="1"/>
  <c r="D382" i="26"/>
  <c r="C382" i="26"/>
  <c r="B382" i="26"/>
  <c r="A382" i="26"/>
  <c r="N381" i="26"/>
  <c r="M381" i="26"/>
  <c r="L381" i="26"/>
  <c r="I381" i="26"/>
  <c r="H381" i="26"/>
  <c r="O381" i="26" s="1"/>
  <c r="F381" i="26"/>
  <c r="E381" i="26"/>
  <c r="K381" i="26" s="1"/>
  <c r="D381" i="26"/>
  <c r="C381" i="26"/>
  <c r="B381" i="26"/>
  <c r="A381" i="26"/>
  <c r="O380" i="26"/>
  <c r="L380" i="26"/>
  <c r="I380" i="26"/>
  <c r="H380" i="26"/>
  <c r="G380" i="26"/>
  <c r="F380" i="26"/>
  <c r="M380" i="26" s="1"/>
  <c r="N380" i="26" s="1"/>
  <c r="E380" i="26"/>
  <c r="K380" i="26" s="1"/>
  <c r="D380" i="26"/>
  <c r="C380" i="26"/>
  <c r="B380" i="26"/>
  <c r="A380" i="26"/>
  <c r="M379" i="26"/>
  <c r="N379" i="26" s="1"/>
  <c r="I379" i="26"/>
  <c r="H379" i="26"/>
  <c r="O379" i="26" s="1"/>
  <c r="F379" i="26"/>
  <c r="E379" i="26"/>
  <c r="K379" i="26" s="1"/>
  <c r="L379" i="26" s="1"/>
  <c r="D379" i="26"/>
  <c r="C379" i="26"/>
  <c r="B379" i="26"/>
  <c r="A379" i="26"/>
  <c r="O378" i="26"/>
  <c r="K378" i="26"/>
  <c r="L378" i="26" s="1"/>
  <c r="I378" i="26"/>
  <c r="H378" i="26"/>
  <c r="G378" i="26"/>
  <c r="F378" i="26"/>
  <c r="M378" i="26" s="1"/>
  <c r="N378" i="26" s="1"/>
  <c r="E378" i="26"/>
  <c r="D378" i="26"/>
  <c r="C378" i="26"/>
  <c r="B378" i="26"/>
  <c r="A378" i="26"/>
  <c r="N377" i="26"/>
  <c r="M377" i="26"/>
  <c r="L377" i="26"/>
  <c r="I377" i="26"/>
  <c r="H377" i="26"/>
  <c r="O377" i="26" s="1"/>
  <c r="G377" i="26"/>
  <c r="F377" i="26"/>
  <c r="E377" i="26"/>
  <c r="K377" i="26" s="1"/>
  <c r="D377" i="26"/>
  <c r="C377" i="26"/>
  <c r="B377" i="26"/>
  <c r="A377" i="26"/>
  <c r="O376" i="26"/>
  <c r="N376" i="26"/>
  <c r="L376" i="26"/>
  <c r="I376" i="26"/>
  <c r="H376" i="26"/>
  <c r="F376" i="26"/>
  <c r="M376" i="26" s="1"/>
  <c r="E376" i="26"/>
  <c r="K376" i="26" s="1"/>
  <c r="D376" i="26"/>
  <c r="C376" i="26"/>
  <c r="B376" i="26"/>
  <c r="A376" i="26"/>
  <c r="M375" i="26"/>
  <c r="N375" i="26" s="1"/>
  <c r="I375" i="26"/>
  <c r="H375" i="26"/>
  <c r="O375" i="26" s="1"/>
  <c r="G375" i="26"/>
  <c r="F375" i="26"/>
  <c r="E375" i="26"/>
  <c r="K375" i="26" s="1"/>
  <c r="L375" i="26" s="1"/>
  <c r="D375" i="26"/>
  <c r="C375" i="26"/>
  <c r="B375" i="26"/>
  <c r="A375" i="26"/>
  <c r="O374" i="26"/>
  <c r="K374" i="26"/>
  <c r="L374" i="26" s="1"/>
  <c r="I374" i="26"/>
  <c r="H374" i="26"/>
  <c r="F374" i="26"/>
  <c r="M374" i="26" s="1"/>
  <c r="N374" i="26" s="1"/>
  <c r="E374" i="26"/>
  <c r="G374" i="26" s="1"/>
  <c r="D374" i="26"/>
  <c r="C374" i="26"/>
  <c r="B374" i="26"/>
  <c r="A374" i="26"/>
  <c r="N373" i="26"/>
  <c r="M373" i="26"/>
  <c r="L373" i="26"/>
  <c r="I373" i="26"/>
  <c r="H373" i="26"/>
  <c r="O373" i="26" s="1"/>
  <c r="F373" i="26"/>
  <c r="E373" i="26"/>
  <c r="K373" i="26" s="1"/>
  <c r="D373" i="26"/>
  <c r="C373" i="26"/>
  <c r="B373" i="26"/>
  <c r="A373" i="26"/>
  <c r="O372" i="26"/>
  <c r="I372" i="26"/>
  <c r="H372" i="26"/>
  <c r="G372" i="26"/>
  <c r="F372" i="26"/>
  <c r="M372" i="26" s="1"/>
  <c r="N372" i="26" s="1"/>
  <c r="E372" i="26"/>
  <c r="K372" i="26" s="1"/>
  <c r="L372" i="26" s="1"/>
  <c r="D372" i="26"/>
  <c r="C372" i="26"/>
  <c r="B372" i="26"/>
  <c r="A372" i="26"/>
  <c r="M371" i="26"/>
  <c r="N371" i="26" s="1"/>
  <c r="I371" i="26"/>
  <c r="H371" i="26"/>
  <c r="O371" i="26" s="1"/>
  <c r="F371" i="26"/>
  <c r="E371" i="26"/>
  <c r="K371" i="26" s="1"/>
  <c r="L371" i="26" s="1"/>
  <c r="D371" i="26"/>
  <c r="C371" i="26"/>
  <c r="B371" i="26"/>
  <c r="A371" i="26"/>
  <c r="O370" i="26"/>
  <c r="K370" i="26"/>
  <c r="L370" i="26" s="1"/>
  <c r="I370" i="26"/>
  <c r="H370" i="26"/>
  <c r="G370" i="26"/>
  <c r="F370" i="26"/>
  <c r="M370" i="26" s="1"/>
  <c r="N370" i="26" s="1"/>
  <c r="E370" i="26"/>
  <c r="D370" i="26"/>
  <c r="C370" i="26"/>
  <c r="B370" i="26"/>
  <c r="A370" i="26"/>
  <c r="N369" i="26"/>
  <c r="M369" i="26"/>
  <c r="L369" i="26"/>
  <c r="I369" i="26"/>
  <c r="H369" i="26"/>
  <c r="O369" i="26" s="1"/>
  <c r="G369" i="26"/>
  <c r="F369" i="26"/>
  <c r="E369" i="26"/>
  <c r="K369" i="26" s="1"/>
  <c r="D369" i="26"/>
  <c r="C369" i="26"/>
  <c r="B369" i="26"/>
  <c r="A369" i="26"/>
  <c r="O368" i="26"/>
  <c r="N368" i="26"/>
  <c r="L368" i="26"/>
  <c r="I368" i="26"/>
  <c r="H368" i="26"/>
  <c r="F368" i="26"/>
  <c r="M368" i="26" s="1"/>
  <c r="E368" i="26"/>
  <c r="K368" i="26" s="1"/>
  <c r="D368" i="26"/>
  <c r="C368" i="26"/>
  <c r="B368" i="26"/>
  <c r="A368" i="26"/>
  <c r="M367" i="26"/>
  <c r="N367" i="26" s="1"/>
  <c r="I367" i="26"/>
  <c r="H367" i="26"/>
  <c r="O367" i="26" s="1"/>
  <c r="G367" i="26"/>
  <c r="F367" i="26"/>
  <c r="E367" i="26"/>
  <c r="K367" i="26" s="1"/>
  <c r="L367" i="26" s="1"/>
  <c r="D367" i="26"/>
  <c r="C367" i="26"/>
  <c r="B367" i="26"/>
  <c r="A367" i="26"/>
  <c r="O366" i="26"/>
  <c r="K366" i="26"/>
  <c r="L366" i="26" s="1"/>
  <c r="I366" i="26"/>
  <c r="H366" i="26"/>
  <c r="F366" i="26"/>
  <c r="M366" i="26" s="1"/>
  <c r="N366" i="26" s="1"/>
  <c r="E366" i="26"/>
  <c r="G366" i="26" s="1"/>
  <c r="D366" i="26"/>
  <c r="C366" i="26"/>
  <c r="B366" i="26"/>
  <c r="A366" i="26"/>
  <c r="N365" i="26"/>
  <c r="M365" i="26"/>
  <c r="L365" i="26"/>
  <c r="I365" i="26"/>
  <c r="H365" i="26"/>
  <c r="O365" i="26" s="1"/>
  <c r="F365" i="26"/>
  <c r="E365" i="26"/>
  <c r="K365" i="26" s="1"/>
  <c r="D365" i="26"/>
  <c r="C365" i="26"/>
  <c r="B365" i="26"/>
  <c r="A365" i="26"/>
  <c r="O364" i="26"/>
  <c r="I364" i="26"/>
  <c r="H364" i="26"/>
  <c r="F364" i="26"/>
  <c r="M364" i="26" s="1"/>
  <c r="N364" i="26" s="1"/>
  <c r="E364" i="26"/>
  <c r="K364" i="26" s="1"/>
  <c r="L364" i="26" s="1"/>
  <c r="D364" i="26"/>
  <c r="C364" i="26"/>
  <c r="B364" i="26"/>
  <c r="A364" i="26"/>
  <c r="M363" i="26"/>
  <c r="N363" i="26" s="1"/>
  <c r="I363" i="26"/>
  <c r="H363" i="26"/>
  <c r="O363" i="26" s="1"/>
  <c r="G363" i="26"/>
  <c r="F363" i="26"/>
  <c r="E363" i="26"/>
  <c r="K363" i="26" s="1"/>
  <c r="L363" i="26" s="1"/>
  <c r="D363" i="26"/>
  <c r="C363" i="26"/>
  <c r="B363" i="26"/>
  <c r="A363" i="26"/>
  <c r="O362" i="26"/>
  <c r="K362" i="26"/>
  <c r="L362" i="26" s="1"/>
  <c r="I362" i="26"/>
  <c r="H362" i="26"/>
  <c r="G362" i="26"/>
  <c r="F362" i="26"/>
  <c r="M362" i="26" s="1"/>
  <c r="N362" i="26" s="1"/>
  <c r="E362" i="26"/>
  <c r="D362" i="26"/>
  <c r="C362" i="26"/>
  <c r="B362" i="26"/>
  <c r="A362" i="26"/>
  <c r="N361" i="26"/>
  <c r="M361" i="26"/>
  <c r="L361" i="26"/>
  <c r="I361" i="26"/>
  <c r="H361" i="26"/>
  <c r="O361" i="26" s="1"/>
  <c r="G361" i="26"/>
  <c r="F361" i="26"/>
  <c r="E361" i="26"/>
  <c r="K361" i="26" s="1"/>
  <c r="D361" i="26"/>
  <c r="C361" i="26"/>
  <c r="B361" i="26"/>
  <c r="A361" i="26"/>
  <c r="K360" i="26"/>
  <c r="L360" i="26" s="1"/>
  <c r="I360" i="26"/>
  <c r="H360" i="26"/>
  <c r="O360" i="26" s="1"/>
  <c r="F360" i="26"/>
  <c r="M360" i="26" s="1"/>
  <c r="N360" i="26" s="1"/>
  <c r="E360" i="26"/>
  <c r="G360" i="26" s="1"/>
  <c r="D360" i="26"/>
  <c r="C360" i="26"/>
  <c r="B360" i="26"/>
  <c r="A360" i="26"/>
  <c r="K359" i="26"/>
  <c r="L359" i="26" s="1"/>
  <c r="I359" i="26"/>
  <c r="H359" i="26"/>
  <c r="O359" i="26" s="1"/>
  <c r="G359" i="26"/>
  <c r="F359" i="26"/>
  <c r="M359" i="26" s="1"/>
  <c r="N359" i="26" s="1"/>
  <c r="E359" i="26"/>
  <c r="D359" i="26"/>
  <c r="C359" i="26"/>
  <c r="B359" i="26"/>
  <c r="A359" i="26"/>
  <c r="K358" i="26"/>
  <c r="L358" i="26" s="1"/>
  <c r="I358" i="26"/>
  <c r="H358" i="26"/>
  <c r="O358" i="26" s="1"/>
  <c r="F358" i="26"/>
  <c r="M358" i="26" s="1"/>
  <c r="N358" i="26" s="1"/>
  <c r="E358" i="26"/>
  <c r="G358" i="26" s="1"/>
  <c r="D358" i="26"/>
  <c r="C358" i="26"/>
  <c r="B358" i="26"/>
  <c r="A358" i="26"/>
  <c r="K357" i="26"/>
  <c r="L357" i="26" s="1"/>
  <c r="I357" i="26"/>
  <c r="H357" i="26"/>
  <c r="O357" i="26" s="1"/>
  <c r="G357" i="26"/>
  <c r="F357" i="26"/>
  <c r="M357" i="26" s="1"/>
  <c r="N357" i="26" s="1"/>
  <c r="E357" i="26"/>
  <c r="D357" i="26"/>
  <c r="C357" i="26"/>
  <c r="B357" i="26"/>
  <c r="A357" i="26"/>
  <c r="K356" i="26"/>
  <c r="L356" i="26" s="1"/>
  <c r="I356" i="26"/>
  <c r="H356" i="26"/>
  <c r="O356" i="26" s="1"/>
  <c r="F356" i="26"/>
  <c r="M356" i="26" s="1"/>
  <c r="N356" i="26" s="1"/>
  <c r="E356" i="26"/>
  <c r="G356" i="26" s="1"/>
  <c r="D356" i="26"/>
  <c r="C356" i="26"/>
  <c r="B356" i="26"/>
  <c r="A356" i="26"/>
  <c r="M355" i="26"/>
  <c r="N355" i="26" s="1"/>
  <c r="K355" i="26"/>
  <c r="L355" i="26" s="1"/>
  <c r="I355" i="26"/>
  <c r="H355" i="26"/>
  <c r="O355" i="26" s="1"/>
  <c r="G355" i="26"/>
  <c r="F355" i="26"/>
  <c r="E355" i="26"/>
  <c r="D355" i="26"/>
  <c r="C355" i="26"/>
  <c r="B355" i="26"/>
  <c r="A355" i="26"/>
  <c r="K354" i="26"/>
  <c r="L354" i="26" s="1"/>
  <c r="I354" i="26"/>
  <c r="H354" i="26"/>
  <c r="O354" i="26" s="1"/>
  <c r="F354" i="26"/>
  <c r="M354" i="26" s="1"/>
  <c r="N354" i="26" s="1"/>
  <c r="E354" i="26"/>
  <c r="G354" i="26" s="1"/>
  <c r="D354" i="26"/>
  <c r="C354" i="26"/>
  <c r="B354" i="26"/>
  <c r="A354" i="26"/>
  <c r="K353" i="26"/>
  <c r="L353" i="26" s="1"/>
  <c r="I353" i="26"/>
  <c r="H353" i="26"/>
  <c r="O353" i="26" s="1"/>
  <c r="G353" i="26"/>
  <c r="F353" i="26"/>
  <c r="M353" i="26" s="1"/>
  <c r="N353" i="26" s="1"/>
  <c r="E353" i="26"/>
  <c r="D353" i="26"/>
  <c r="C353" i="26"/>
  <c r="B353" i="26"/>
  <c r="A353" i="26"/>
  <c r="I352" i="26"/>
  <c r="H352" i="26"/>
  <c r="O352" i="26" s="1"/>
  <c r="F352" i="26"/>
  <c r="M352" i="26" s="1"/>
  <c r="N352" i="26" s="1"/>
  <c r="E352" i="26"/>
  <c r="D352" i="26"/>
  <c r="C352" i="26"/>
  <c r="B352" i="26"/>
  <c r="A352" i="26"/>
  <c r="M351" i="26"/>
  <c r="N351" i="26" s="1"/>
  <c r="I351" i="26"/>
  <c r="H351" i="26"/>
  <c r="O351" i="26" s="1"/>
  <c r="F351" i="26"/>
  <c r="E351" i="26"/>
  <c r="G351" i="26" s="1"/>
  <c r="D351" i="26"/>
  <c r="C351" i="26"/>
  <c r="B351" i="26"/>
  <c r="A351" i="26"/>
  <c r="O350" i="26"/>
  <c r="K350" i="26"/>
  <c r="L350" i="26" s="1"/>
  <c r="I350" i="26"/>
  <c r="H350" i="26"/>
  <c r="G350" i="26"/>
  <c r="F350" i="26"/>
  <c r="M350" i="26" s="1"/>
  <c r="N350" i="26" s="1"/>
  <c r="E350" i="26"/>
  <c r="D350" i="26"/>
  <c r="C350" i="26"/>
  <c r="B350" i="26"/>
  <c r="A350" i="26"/>
  <c r="M349" i="26"/>
  <c r="N349" i="26" s="1"/>
  <c r="I349" i="26"/>
  <c r="H349" i="26"/>
  <c r="O349" i="26" s="1"/>
  <c r="F349" i="26"/>
  <c r="E349" i="26"/>
  <c r="G349" i="26" s="1"/>
  <c r="D349" i="26"/>
  <c r="C349" i="26"/>
  <c r="B349" i="26"/>
  <c r="A349" i="26"/>
  <c r="O348" i="26"/>
  <c r="K348" i="26"/>
  <c r="L348" i="26" s="1"/>
  <c r="I348" i="26"/>
  <c r="H348" i="26"/>
  <c r="G348" i="26"/>
  <c r="F348" i="26"/>
  <c r="M348" i="26" s="1"/>
  <c r="N348" i="26" s="1"/>
  <c r="E348" i="26"/>
  <c r="D348" i="26"/>
  <c r="C348" i="26"/>
  <c r="B348" i="26"/>
  <c r="A348" i="26"/>
  <c r="M347" i="26"/>
  <c r="N347" i="26" s="1"/>
  <c r="I347" i="26"/>
  <c r="H347" i="26"/>
  <c r="O347" i="26" s="1"/>
  <c r="F347" i="26"/>
  <c r="E347" i="26"/>
  <c r="G347" i="26" s="1"/>
  <c r="D347" i="26"/>
  <c r="C347" i="26"/>
  <c r="B347" i="26"/>
  <c r="A347" i="26"/>
  <c r="O346" i="26"/>
  <c r="K346" i="26"/>
  <c r="L346" i="26" s="1"/>
  <c r="I346" i="26"/>
  <c r="H346" i="26"/>
  <c r="G346" i="26"/>
  <c r="F346" i="26"/>
  <c r="M346" i="26" s="1"/>
  <c r="N346" i="26" s="1"/>
  <c r="E346" i="26"/>
  <c r="D346" i="26"/>
  <c r="C346" i="26"/>
  <c r="B346" i="26"/>
  <c r="A346" i="26"/>
  <c r="M345" i="26"/>
  <c r="N345" i="26" s="1"/>
  <c r="I345" i="26"/>
  <c r="H345" i="26"/>
  <c r="O345" i="26" s="1"/>
  <c r="F345" i="26"/>
  <c r="E345" i="26"/>
  <c r="G345" i="26" s="1"/>
  <c r="D345" i="26"/>
  <c r="C345" i="26"/>
  <c r="B345" i="26"/>
  <c r="A345" i="26"/>
  <c r="O344" i="26"/>
  <c r="K344" i="26"/>
  <c r="L344" i="26" s="1"/>
  <c r="I344" i="26"/>
  <c r="H344" i="26"/>
  <c r="G344" i="26"/>
  <c r="F344" i="26"/>
  <c r="M344" i="26" s="1"/>
  <c r="N344" i="26" s="1"/>
  <c r="E344" i="26"/>
  <c r="D344" i="26"/>
  <c r="C344" i="26"/>
  <c r="B344" i="26"/>
  <c r="A344" i="26"/>
  <c r="M343" i="26"/>
  <c r="N343" i="26" s="1"/>
  <c r="I343" i="26"/>
  <c r="H343" i="26"/>
  <c r="O343" i="26" s="1"/>
  <c r="F343" i="26"/>
  <c r="E343" i="26"/>
  <c r="G343" i="26" s="1"/>
  <c r="D343" i="26"/>
  <c r="C343" i="26"/>
  <c r="B343" i="26"/>
  <c r="A343" i="26"/>
  <c r="O342" i="26"/>
  <c r="K342" i="26"/>
  <c r="L342" i="26" s="1"/>
  <c r="I342" i="26"/>
  <c r="H342" i="26"/>
  <c r="G342" i="26"/>
  <c r="F342" i="26"/>
  <c r="M342" i="26" s="1"/>
  <c r="N342" i="26" s="1"/>
  <c r="E342" i="26"/>
  <c r="D342" i="26"/>
  <c r="C342" i="26"/>
  <c r="B342" i="26"/>
  <c r="A342" i="26"/>
  <c r="M341" i="26"/>
  <c r="N341" i="26" s="1"/>
  <c r="I341" i="26"/>
  <c r="H341" i="26"/>
  <c r="O341" i="26" s="1"/>
  <c r="F341" i="26"/>
  <c r="E341" i="26"/>
  <c r="G341" i="26" s="1"/>
  <c r="D341" i="26"/>
  <c r="C341" i="26"/>
  <c r="B341" i="26"/>
  <c r="A341" i="26"/>
  <c r="O340" i="26"/>
  <c r="K340" i="26"/>
  <c r="L340" i="26" s="1"/>
  <c r="I340" i="26"/>
  <c r="H340" i="26"/>
  <c r="G340" i="26"/>
  <c r="F340" i="26"/>
  <c r="M340" i="26" s="1"/>
  <c r="N340" i="26" s="1"/>
  <c r="E340" i="26"/>
  <c r="D340" i="26"/>
  <c r="C340" i="26"/>
  <c r="B340" i="26"/>
  <c r="A340" i="26"/>
  <c r="M339" i="26"/>
  <c r="N339" i="26" s="1"/>
  <c r="I339" i="26"/>
  <c r="H339" i="26"/>
  <c r="O339" i="26" s="1"/>
  <c r="F339" i="26"/>
  <c r="E339" i="26"/>
  <c r="G339" i="26" s="1"/>
  <c r="D339" i="26"/>
  <c r="C339" i="26"/>
  <c r="B339" i="26"/>
  <c r="A339" i="26"/>
  <c r="O338" i="26"/>
  <c r="L338" i="26"/>
  <c r="K338" i="26"/>
  <c r="I338" i="26"/>
  <c r="H338" i="26"/>
  <c r="G338" i="26"/>
  <c r="F338" i="26"/>
  <c r="M338" i="26" s="1"/>
  <c r="N338" i="26" s="1"/>
  <c r="E338" i="26"/>
  <c r="D338" i="26"/>
  <c r="C338" i="26"/>
  <c r="B338" i="26"/>
  <c r="A338" i="26"/>
  <c r="N337" i="26"/>
  <c r="M337" i="26"/>
  <c r="I337" i="26"/>
  <c r="H337" i="26"/>
  <c r="O337" i="26" s="1"/>
  <c r="F337" i="26"/>
  <c r="E337" i="26"/>
  <c r="G337" i="26" s="1"/>
  <c r="D337" i="26"/>
  <c r="C337" i="26"/>
  <c r="B337" i="26"/>
  <c r="A337" i="26"/>
  <c r="O336" i="26"/>
  <c r="L336" i="26"/>
  <c r="K336" i="26"/>
  <c r="I336" i="26"/>
  <c r="H336" i="26"/>
  <c r="G336" i="26"/>
  <c r="F336" i="26"/>
  <c r="M336" i="26" s="1"/>
  <c r="N336" i="26" s="1"/>
  <c r="E336" i="26"/>
  <c r="D336" i="26"/>
  <c r="C336" i="26"/>
  <c r="B336" i="26"/>
  <c r="A336" i="26"/>
  <c r="N335" i="26"/>
  <c r="M335" i="26"/>
  <c r="I335" i="26"/>
  <c r="H335" i="26"/>
  <c r="O335" i="26" s="1"/>
  <c r="F335" i="26"/>
  <c r="E335" i="26"/>
  <c r="G335" i="26" s="1"/>
  <c r="D335" i="26"/>
  <c r="C335" i="26"/>
  <c r="B335" i="26"/>
  <c r="A335" i="26"/>
  <c r="O334" i="26"/>
  <c r="L334" i="26"/>
  <c r="K334" i="26"/>
  <c r="I334" i="26"/>
  <c r="H334" i="26"/>
  <c r="G334" i="26"/>
  <c r="F334" i="26"/>
  <c r="M334" i="26" s="1"/>
  <c r="N334" i="26" s="1"/>
  <c r="E334" i="26"/>
  <c r="D334" i="26"/>
  <c r="C334" i="26"/>
  <c r="B334" i="26"/>
  <c r="A334" i="26"/>
  <c r="N333" i="26"/>
  <c r="M333" i="26"/>
  <c r="I333" i="26"/>
  <c r="H333" i="26"/>
  <c r="O333" i="26" s="1"/>
  <c r="F333" i="26"/>
  <c r="E333" i="26"/>
  <c r="G333" i="26" s="1"/>
  <c r="D333" i="26"/>
  <c r="C333" i="26"/>
  <c r="B333" i="26"/>
  <c r="A333" i="26"/>
  <c r="O332" i="26"/>
  <c r="L332" i="26"/>
  <c r="K332" i="26"/>
  <c r="I332" i="26"/>
  <c r="H332" i="26"/>
  <c r="G332" i="26"/>
  <c r="F332" i="26"/>
  <c r="M332" i="26" s="1"/>
  <c r="N332" i="26" s="1"/>
  <c r="E332" i="26"/>
  <c r="D332" i="26"/>
  <c r="C332" i="26"/>
  <c r="B332" i="26"/>
  <c r="A332" i="26"/>
  <c r="N331" i="26"/>
  <c r="M331" i="26"/>
  <c r="I331" i="26"/>
  <c r="H331" i="26"/>
  <c r="O331" i="26" s="1"/>
  <c r="F331" i="26"/>
  <c r="E331" i="26"/>
  <c r="G331" i="26" s="1"/>
  <c r="D331" i="26"/>
  <c r="C331" i="26"/>
  <c r="B331" i="26"/>
  <c r="A331" i="26"/>
  <c r="O330" i="26"/>
  <c r="L330" i="26"/>
  <c r="K330" i="26"/>
  <c r="I330" i="26"/>
  <c r="H330" i="26"/>
  <c r="G330" i="26"/>
  <c r="F330" i="26"/>
  <c r="M330" i="26" s="1"/>
  <c r="N330" i="26" s="1"/>
  <c r="E330" i="26"/>
  <c r="D330" i="26"/>
  <c r="C330" i="26"/>
  <c r="B330" i="26"/>
  <c r="A330" i="26"/>
  <c r="N329" i="26"/>
  <c r="M329" i="26"/>
  <c r="I329" i="26"/>
  <c r="H329" i="26"/>
  <c r="O329" i="26" s="1"/>
  <c r="F329" i="26"/>
  <c r="E329" i="26"/>
  <c r="G329" i="26" s="1"/>
  <c r="D329" i="26"/>
  <c r="C329" i="26"/>
  <c r="B329" i="26"/>
  <c r="A329" i="26"/>
  <c r="O328" i="26"/>
  <c r="L328" i="26"/>
  <c r="K328" i="26"/>
  <c r="I328" i="26"/>
  <c r="H328" i="26"/>
  <c r="G328" i="26"/>
  <c r="F328" i="26"/>
  <c r="M328" i="26" s="1"/>
  <c r="N328" i="26" s="1"/>
  <c r="E328" i="26"/>
  <c r="D328" i="26"/>
  <c r="C328" i="26"/>
  <c r="B328" i="26"/>
  <c r="A328" i="26"/>
  <c r="N327" i="26"/>
  <c r="M327" i="26"/>
  <c r="I327" i="26"/>
  <c r="H327" i="26"/>
  <c r="O327" i="26" s="1"/>
  <c r="F327" i="26"/>
  <c r="E327" i="26"/>
  <c r="G327" i="26" s="1"/>
  <c r="D327" i="26"/>
  <c r="C327" i="26"/>
  <c r="B327" i="26"/>
  <c r="A327" i="26"/>
  <c r="O326" i="26"/>
  <c r="L326" i="26"/>
  <c r="K326" i="26"/>
  <c r="I326" i="26"/>
  <c r="H326" i="26"/>
  <c r="G326" i="26"/>
  <c r="F326" i="26"/>
  <c r="M326" i="26" s="1"/>
  <c r="N326" i="26" s="1"/>
  <c r="E326" i="26"/>
  <c r="D326" i="26"/>
  <c r="C326" i="26"/>
  <c r="B326" i="26"/>
  <c r="A326" i="26"/>
  <c r="N325" i="26"/>
  <c r="M325" i="26"/>
  <c r="I325" i="26"/>
  <c r="H325" i="26"/>
  <c r="O325" i="26" s="1"/>
  <c r="F325" i="26"/>
  <c r="E325" i="26"/>
  <c r="G325" i="26" s="1"/>
  <c r="D325" i="26"/>
  <c r="C325" i="26"/>
  <c r="B325" i="26"/>
  <c r="A325" i="26"/>
  <c r="O324" i="26"/>
  <c r="L324" i="26"/>
  <c r="K324" i="26"/>
  <c r="I324" i="26"/>
  <c r="H324" i="26"/>
  <c r="G324" i="26"/>
  <c r="F324" i="26"/>
  <c r="M324" i="26" s="1"/>
  <c r="N324" i="26" s="1"/>
  <c r="E324" i="26"/>
  <c r="D324" i="26"/>
  <c r="C324" i="26"/>
  <c r="B324" i="26"/>
  <c r="A324" i="26"/>
  <c r="N323" i="26"/>
  <c r="M323" i="26"/>
  <c r="I323" i="26"/>
  <c r="H323" i="26"/>
  <c r="O323" i="26" s="1"/>
  <c r="F323" i="26"/>
  <c r="E323" i="26"/>
  <c r="G323" i="26" s="1"/>
  <c r="D323" i="26"/>
  <c r="C323" i="26"/>
  <c r="B323" i="26"/>
  <c r="A323" i="26"/>
  <c r="O322" i="26"/>
  <c r="L322" i="26"/>
  <c r="K322" i="26"/>
  <c r="I322" i="26"/>
  <c r="H322" i="26"/>
  <c r="G322" i="26"/>
  <c r="F322" i="26"/>
  <c r="M322" i="26" s="1"/>
  <c r="N322" i="26" s="1"/>
  <c r="E322" i="26"/>
  <c r="D322" i="26"/>
  <c r="C322" i="26"/>
  <c r="B322" i="26"/>
  <c r="A322" i="26"/>
  <c r="N321" i="26"/>
  <c r="M321" i="26"/>
  <c r="I321" i="26"/>
  <c r="H321" i="26"/>
  <c r="O321" i="26" s="1"/>
  <c r="F321" i="26"/>
  <c r="E321" i="26"/>
  <c r="G321" i="26" s="1"/>
  <c r="D321" i="26"/>
  <c r="C321" i="26"/>
  <c r="B321" i="26"/>
  <c r="A321" i="26"/>
  <c r="O320" i="26"/>
  <c r="L320" i="26"/>
  <c r="K320" i="26"/>
  <c r="I320" i="26"/>
  <c r="H320" i="26"/>
  <c r="G320" i="26"/>
  <c r="F320" i="26"/>
  <c r="M320" i="26" s="1"/>
  <c r="N320" i="26" s="1"/>
  <c r="E320" i="26"/>
  <c r="D320" i="26"/>
  <c r="C320" i="26"/>
  <c r="B320" i="26"/>
  <c r="A320" i="26"/>
  <c r="N319" i="26"/>
  <c r="M319" i="26"/>
  <c r="I319" i="26"/>
  <c r="H319" i="26"/>
  <c r="O319" i="26" s="1"/>
  <c r="F319" i="26"/>
  <c r="E319" i="26"/>
  <c r="G319" i="26" s="1"/>
  <c r="D319" i="26"/>
  <c r="C319" i="26"/>
  <c r="B319" i="26"/>
  <c r="A319" i="26"/>
  <c r="O318" i="26"/>
  <c r="L318" i="26"/>
  <c r="K318" i="26"/>
  <c r="I318" i="26"/>
  <c r="H318" i="26"/>
  <c r="G318" i="26"/>
  <c r="F318" i="26"/>
  <c r="M318" i="26" s="1"/>
  <c r="N318" i="26" s="1"/>
  <c r="E318" i="26"/>
  <c r="D318" i="26"/>
  <c r="C318" i="26"/>
  <c r="B318" i="26"/>
  <c r="A318" i="26"/>
  <c r="N317" i="26"/>
  <c r="M317" i="26"/>
  <c r="I317" i="26"/>
  <c r="H317" i="26"/>
  <c r="O317" i="26" s="1"/>
  <c r="F317" i="26"/>
  <c r="E317" i="26"/>
  <c r="G317" i="26" s="1"/>
  <c r="D317" i="26"/>
  <c r="C317" i="26"/>
  <c r="B317" i="26"/>
  <c r="A317" i="26"/>
  <c r="O316" i="26"/>
  <c r="L316" i="26"/>
  <c r="K316" i="26"/>
  <c r="I316" i="26"/>
  <c r="H316" i="26"/>
  <c r="G316" i="26"/>
  <c r="F316" i="26"/>
  <c r="M316" i="26" s="1"/>
  <c r="N316" i="26" s="1"/>
  <c r="E316" i="26"/>
  <c r="D316" i="26"/>
  <c r="C316" i="26"/>
  <c r="B316" i="26"/>
  <c r="A316" i="26"/>
  <c r="N315" i="26"/>
  <c r="M315" i="26"/>
  <c r="I315" i="26"/>
  <c r="H315" i="26"/>
  <c r="O315" i="26" s="1"/>
  <c r="F315" i="26"/>
  <c r="E315" i="26"/>
  <c r="G315" i="26" s="1"/>
  <c r="D315" i="26"/>
  <c r="C315" i="26"/>
  <c r="B315" i="26"/>
  <c r="A315" i="26"/>
  <c r="O314" i="26"/>
  <c r="L314" i="26"/>
  <c r="K314" i="26"/>
  <c r="I314" i="26"/>
  <c r="H314" i="26"/>
  <c r="G314" i="26"/>
  <c r="F314" i="26"/>
  <c r="M314" i="26" s="1"/>
  <c r="N314" i="26" s="1"/>
  <c r="E314" i="26"/>
  <c r="D314" i="26"/>
  <c r="C314" i="26"/>
  <c r="B314" i="26"/>
  <c r="A314" i="26"/>
  <c r="N313" i="26"/>
  <c r="M313" i="26"/>
  <c r="I313" i="26"/>
  <c r="H313" i="26"/>
  <c r="O313" i="26" s="1"/>
  <c r="F313" i="26"/>
  <c r="E313" i="26"/>
  <c r="G313" i="26" s="1"/>
  <c r="D313" i="26"/>
  <c r="C313" i="26"/>
  <c r="B313" i="26"/>
  <c r="A313" i="26"/>
  <c r="O312" i="26"/>
  <c r="L312" i="26"/>
  <c r="K312" i="26"/>
  <c r="I312" i="26"/>
  <c r="H312" i="26"/>
  <c r="G312" i="26"/>
  <c r="F312" i="26"/>
  <c r="M312" i="26" s="1"/>
  <c r="N312" i="26" s="1"/>
  <c r="E312" i="26"/>
  <c r="D312" i="26"/>
  <c r="C312" i="26"/>
  <c r="B312" i="26"/>
  <c r="A312" i="26"/>
  <c r="N311" i="26"/>
  <c r="M311" i="26"/>
  <c r="I311" i="26"/>
  <c r="H311" i="26"/>
  <c r="O311" i="26" s="1"/>
  <c r="F311" i="26"/>
  <c r="E311" i="26"/>
  <c r="G311" i="26" s="1"/>
  <c r="D311" i="26"/>
  <c r="C311" i="26"/>
  <c r="B311" i="26"/>
  <c r="A311" i="26"/>
  <c r="O310" i="26"/>
  <c r="L310" i="26"/>
  <c r="K310" i="26"/>
  <c r="I310" i="26"/>
  <c r="H310" i="26"/>
  <c r="G310" i="26"/>
  <c r="F310" i="26"/>
  <c r="M310" i="26" s="1"/>
  <c r="N310" i="26" s="1"/>
  <c r="E310" i="26"/>
  <c r="D310" i="26"/>
  <c r="C310" i="26"/>
  <c r="B310" i="26"/>
  <c r="A310" i="26"/>
  <c r="N309" i="26"/>
  <c r="M309" i="26"/>
  <c r="I309" i="26"/>
  <c r="H309" i="26"/>
  <c r="O309" i="26" s="1"/>
  <c r="F309" i="26"/>
  <c r="E309" i="26"/>
  <c r="G309" i="26" s="1"/>
  <c r="D309" i="26"/>
  <c r="C309" i="26"/>
  <c r="B309" i="26"/>
  <c r="A309" i="26"/>
  <c r="O308" i="26"/>
  <c r="L308" i="26"/>
  <c r="K308" i="26"/>
  <c r="I308" i="26"/>
  <c r="H308" i="26"/>
  <c r="G308" i="26"/>
  <c r="F308" i="26"/>
  <c r="M308" i="26" s="1"/>
  <c r="N308" i="26" s="1"/>
  <c r="E308" i="26"/>
  <c r="D308" i="26"/>
  <c r="C308" i="26"/>
  <c r="B308" i="26"/>
  <c r="A308" i="26"/>
  <c r="N307" i="26"/>
  <c r="M307" i="26"/>
  <c r="I307" i="26"/>
  <c r="H307" i="26"/>
  <c r="O307" i="26" s="1"/>
  <c r="F307" i="26"/>
  <c r="E307" i="26"/>
  <c r="G307" i="26" s="1"/>
  <c r="D307" i="26"/>
  <c r="C307" i="26"/>
  <c r="B307" i="26"/>
  <c r="A307" i="26"/>
  <c r="O306" i="26"/>
  <c r="L306" i="26"/>
  <c r="K306" i="26"/>
  <c r="I306" i="26"/>
  <c r="H306" i="26"/>
  <c r="G306" i="26"/>
  <c r="F306" i="26"/>
  <c r="M306" i="26" s="1"/>
  <c r="N306" i="26" s="1"/>
  <c r="E306" i="26"/>
  <c r="D306" i="26"/>
  <c r="C306" i="26"/>
  <c r="B306" i="26"/>
  <c r="A306" i="26"/>
  <c r="N305" i="26"/>
  <c r="M305" i="26"/>
  <c r="I305" i="26"/>
  <c r="H305" i="26"/>
  <c r="O305" i="26" s="1"/>
  <c r="F305" i="26"/>
  <c r="E305" i="26"/>
  <c r="G305" i="26" s="1"/>
  <c r="D305" i="26"/>
  <c r="C305" i="26"/>
  <c r="B305" i="26"/>
  <c r="A305" i="26"/>
  <c r="O304" i="26"/>
  <c r="L304" i="26"/>
  <c r="K304" i="26"/>
  <c r="I304" i="26"/>
  <c r="H304" i="26"/>
  <c r="G304" i="26"/>
  <c r="F304" i="26"/>
  <c r="M304" i="26" s="1"/>
  <c r="N304" i="26" s="1"/>
  <c r="E304" i="26"/>
  <c r="D304" i="26"/>
  <c r="C304" i="26"/>
  <c r="B304" i="26"/>
  <c r="A304" i="26"/>
  <c r="N303" i="26"/>
  <c r="M303" i="26"/>
  <c r="I303" i="26"/>
  <c r="H303" i="26"/>
  <c r="O303" i="26" s="1"/>
  <c r="F303" i="26"/>
  <c r="E303" i="26"/>
  <c r="G303" i="26" s="1"/>
  <c r="D303" i="26"/>
  <c r="C303" i="26"/>
  <c r="B303" i="26"/>
  <c r="A303" i="26"/>
  <c r="O302" i="26"/>
  <c r="L302" i="26"/>
  <c r="K302" i="26"/>
  <c r="I302" i="26"/>
  <c r="H302" i="26"/>
  <c r="G302" i="26"/>
  <c r="F302" i="26"/>
  <c r="M302" i="26" s="1"/>
  <c r="N302" i="26" s="1"/>
  <c r="E302" i="26"/>
  <c r="D302" i="26"/>
  <c r="C302" i="26"/>
  <c r="B302" i="26"/>
  <c r="A302" i="26"/>
  <c r="N301" i="26"/>
  <c r="M301" i="26"/>
  <c r="I301" i="26"/>
  <c r="H301" i="26"/>
  <c r="O301" i="26" s="1"/>
  <c r="F301" i="26"/>
  <c r="E301" i="26"/>
  <c r="G301" i="26" s="1"/>
  <c r="D301" i="26"/>
  <c r="C301" i="26"/>
  <c r="B301" i="26"/>
  <c r="A301" i="26"/>
  <c r="O300" i="26"/>
  <c r="L300" i="26"/>
  <c r="K300" i="26"/>
  <c r="I300" i="26"/>
  <c r="H300" i="26"/>
  <c r="G300" i="26"/>
  <c r="F300" i="26"/>
  <c r="M300" i="26" s="1"/>
  <c r="N300" i="26" s="1"/>
  <c r="E300" i="26"/>
  <c r="D300" i="26"/>
  <c r="C300" i="26"/>
  <c r="B300" i="26"/>
  <c r="A300" i="26"/>
  <c r="N299" i="26"/>
  <c r="M299" i="26"/>
  <c r="I299" i="26"/>
  <c r="H299" i="26"/>
  <c r="O299" i="26" s="1"/>
  <c r="F299" i="26"/>
  <c r="E299" i="26"/>
  <c r="G299" i="26" s="1"/>
  <c r="D299" i="26"/>
  <c r="C299" i="26"/>
  <c r="B299" i="26"/>
  <c r="A299" i="26"/>
  <c r="O298" i="26"/>
  <c r="L298" i="26"/>
  <c r="K298" i="26"/>
  <c r="I298" i="26"/>
  <c r="H298" i="26"/>
  <c r="G298" i="26"/>
  <c r="F298" i="26"/>
  <c r="M298" i="26" s="1"/>
  <c r="N298" i="26" s="1"/>
  <c r="E298" i="26"/>
  <c r="D298" i="26"/>
  <c r="C298" i="26"/>
  <c r="B298" i="26"/>
  <c r="A298" i="26"/>
  <c r="N297" i="26"/>
  <c r="M297" i="26"/>
  <c r="I297" i="26"/>
  <c r="H297" i="26"/>
  <c r="O297" i="26" s="1"/>
  <c r="F297" i="26"/>
  <c r="E297" i="26"/>
  <c r="G297" i="26" s="1"/>
  <c r="D297" i="26"/>
  <c r="C297" i="26"/>
  <c r="B297" i="26"/>
  <c r="A297" i="26"/>
  <c r="O296" i="26"/>
  <c r="L296" i="26"/>
  <c r="K296" i="26"/>
  <c r="I296" i="26"/>
  <c r="H296" i="26"/>
  <c r="G296" i="26"/>
  <c r="F296" i="26"/>
  <c r="M296" i="26" s="1"/>
  <c r="N296" i="26" s="1"/>
  <c r="E296" i="26"/>
  <c r="D296" i="26"/>
  <c r="C296" i="26"/>
  <c r="B296" i="26"/>
  <c r="A296" i="26"/>
  <c r="N295" i="26"/>
  <c r="M295" i="26"/>
  <c r="I295" i="26"/>
  <c r="H295" i="26"/>
  <c r="O295" i="26" s="1"/>
  <c r="F295" i="26"/>
  <c r="E295" i="26"/>
  <c r="G295" i="26" s="1"/>
  <c r="D295" i="26"/>
  <c r="C295" i="26"/>
  <c r="B295" i="26"/>
  <c r="A295" i="26"/>
  <c r="O294" i="26"/>
  <c r="L294" i="26"/>
  <c r="K294" i="26"/>
  <c r="I294" i="26"/>
  <c r="H294" i="26"/>
  <c r="G294" i="26"/>
  <c r="F294" i="26"/>
  <c r="M294" i="26" s="1"/>
  <c r="N294" i="26" s="1"/>
  <c r="E294" i="26"/>
  <c r="D294" i="26"/>
  <c r="C294" i="26"/>
  <c r="B294" i="26"/>
  <c r="A294" i="26"/>
  <c r="N293" i="26"/>
  <c r="M293" i="26"/>
  <c r="I293" i="26"/>
  <c r="H293" i="26"/>
  <c r="O293" i="26" s="1"/>
  <c r="F293" i="26"/>
  <c r="E293" i="26"/>
  <c r="G293" i="26" s="1"/>
  <c r="D293" i="26"/>
  <c r="C293" i="26"/>
  <c r="B293" i="26"/>
  <c r="A293" i="26"/>
  <c r="O292" i="26"/>
  <c r="L292" i="26"/>
  <c r="K292" i="26"/>
  <c r="I292" i="26"/>
  <c r="H292" i="26"/>
  <c r="G292" i="26"/>
  <c r="F292" i="26"/>
  <c r="M292" i="26" s="1"/>
  <c r="N292" i="26" s="1"/>
  <c r="E292" i="26"/>
  <c r="D292" i="26"/>
  <c r="C292" i="26"/>
  <c r="B292" i="26"/>
  <c r="A292" i="26"/>
  <c r="N291" i="26"/>
  <c r="M291" i="26"/>
  <c r="I291" i="26"/>
  <c r="H291" i="26"/>
  <c r="O291" i="26" s="1"/>
  <c r="F291" i="26"/>
  <c r="E291" i="26"/>
  <c r="G291" i="26" s="1"/>
  <c r="D291" i="26"/>
  <c r="C291" i="26"/>
  <c r="B291" i="26"/>
  <c r="A291" i="26"/>
  <c r="O290" i="26"/>
  <c r="L290" i="26"/>
  <c r="K290" i="26"/>
  <c r="I290" i="26"/>
  <c r="H290" i="26"/>
  <c r="G290" i="26"/>
  <c r="F290" i="26"/>
  <c r="M290" i="26" s="1"/>
  <c r="N290" i="26" s="1"/>
  <c r="E290" i="26"/>
  <c r="D290" i="26"/>
  <c r="C290" i="26"/>
  <c r="B290" i="26"/>
  <c r="A290" i="26"/>
  <c r="N289" i="26"/>
  <c r="M289" i="26"/>
  <c r="I289" i="26"/>
  <c r="H289" i="26"/>
  <c r="O289" i="26" s="1"/>
  <c r="F289" i="26"/>
  <c r="E289" i="26"/>
  <c r="G289" i="26" s="1"/>
  <c r="D289" i="26"/>
  <c r="C289" i="26"/>
  <c r="B289" i="26"/>
  <c r="A289" i="26"/>
  <c r="O288" i="26"/>
  <c r="L288" i="26"/>
  <c r="K288" i="26"/>
  <c r="I288" i="26"/>
  <c r="H288" i="26"/>
  <c r="G288" i="26"/>
  <c r="F288" i="26"/>
  <c r="M288" i="26" s="1"/>
  <c r="N288" i="26" s="1"/>
  <c r="E288" i="26"/>
  <c r="D288" i="26"/>
  <c r="C288" i="26"/>
  <c r="B288" i="26"/>
  <c r="A288" i="26"/>
  <c r="N287" i="26"/>
  <c r="M287" i="26"/>
  <c r="I287" i="26"/>
  <c r="H287" i="26"/>
  <c r="O287" i="26" s="1"/>
  <c r="F287" i="26"/>
  <c r="E287" i="26"/>
  <c r="G287" i="26" s="1"/>
  <c r="D287" i="26"/>
  <c r="C287" i="26"/>
  <c r="B287" i="26"/>
  <c r="A287" i="26"/>
  <c r="O286" i="26"/>
  <c r="L286" i="26"/>
  <c r="K286" i="26"/>
  <c r="I286" i="26"/>
  <c r="H286" i="26"/>
  <c r="G286" i="26"/>
  <c r="F286" i="26"/>
  <c r="M286" i="26" s="1"/>
  <c r="N286" i="26" s="1"/>
  <c r="E286" i="26"/>
  <c r="D286" i="26"/>
  <c r="C286" i="26"/>
  <c r="B286" i="26"/>
  <c r="A286" i="26"/>
  <c r="N285" i="26"/>
  <c r="M285" i="26"/>
  <c r="I285" i="26"/>
  <c r="H285" i="26"/>
  <c r="O285" i="26" s="1"/>
  <c r="F285" i="26"/>
  <c r="E285" i="26"/>
  <c r="G285" i="26" s="1"/>
  <c r="D285" i="26"/>
  <c r="C285" i="26"/>
  <c r="B285" i="26"/>
  <c r="A285" i="26"/>
  <c r="O284" i="26"/>
  <c r="L284" i="26"/>
  <c r="K284" i="26"/>
  <c r="I284" i="26"/>
  <c r="H284" i="26"/>
  <c r="G284" i="26"/>
  <c r="F284" i="26"/>
  <c r="M284" i="26" s="1"/>
  <c r="N284" i="26" s="1"/>
  <c r="E284" i="26"/>
  <c r="D284" i="26"/>
  <c r="C284" i="26"/>
  <c r="B284" i="26"/>
  <c r="A284" i="26"/>
  <c r="N283" i="26"/>
  <c r="M283" i="26"/>
  <c r="I283" i="26"/>
  <c r="H283" i="26"/>
  <c r="O283" i="26" s="1"/>
  <c r="F283" i="26"/>
  <c r="E283" i="26"/>
  <c r="G283" i="26" s="1"/>
  <c r="D283" i="26"/>
  <c r="C283" i="26"/>
  <c r="B283" i="26"/>
  <c r="A283" i="26"/>
  <c r="O282" i="26"/>
  <c r="L282" i="26"/>
  <c r="K282" i="26"/>
  <c r="I282" i="26"/>
  <c r="H282" i="26"/>
  <c r="G282" i="26"/>
  <c r="F282" i="26"/>
  <c r="M282" i="26" s="1"/>
  <c r="N282" i="26" s="1"/>
  <c r="E282" i="26"/>
  <c r="D282" i="26"/>
  <c r="C282" i="26"/>
  <c r="B282" i="26"/>
  <c r="A282" i="26"/>
  <c r="N281" i="26"/>
  <c r="M281" i="26"/>
  <c r="I281" i="26"/>
  <c r="H281" i="26"/>
  <c r="O281" i="26" s="1"/>
  <c r="F281" i="26"/>
  <c r="E281" i="26"/>
  <c r="G281" i="26" s="1"/>
  <c r="D281" i="26"/>
  <c r="C281" i="26"/>
  <c r="B281" i="26"/>
  <c r="A281" i="26"/>
  <c r="O280" i="26"/>
  <c r="L280" i="26"/>
  <c r="K280" i="26"/>
  <c r="I280" i="26"/>
  <c r="H280" i="26"/>
  <c r="G280" i="26"/>
  <c r="F280" i="26"/>
  <c r="M280" i="26" s="1"/>
  <c r="N280" i="26" s="1"/>
  <c r="E280" i="26"/>
  <c r="D280" i="26"/>
  <c r="C280" i="26"/>
  <c r="B280" i="26"/>
  <c r="A280" i="26"/>
  <c r="N279" i="26"/>
  <c r="M279" i="26"/>
  <c r="I279" i="26"/>
  <c r="H279" i="26"/>
  <c r="O279" i="26" s="1"/>
  <c r="F279" i="26"/>
  <c r="E279" i="26"/>
  <c r="G279" i="26" s="1"/>
  <c r="D279" i="26"/>
  <c r="C279" i="26"/>
  <c r="B279" i="26"/>
  <c r="A279" i="26"/>
  <c r="O278" i="26"/>
  <c r="L278" i="26"/>
  <c r="K278" i="26"/>
  <c r="I278" i="26"/>
  <c r="H278" i="26"/>
  <c r="G278" i="26"/>
  <c r="F278" i="26"/>
  <c r="M278" i="26" s="1"/>
  <c r="N278" i="26" s="1"/>
  <c r="E278" i="26"/>
  <c r="D278" i="26"/>
  <c r="C278" i="26"/>
  <c r="B278" i="26"/>
  <c r="A278" i="26"/>
  <c r="N277" i="26"/>
  <c r="M277" i="26"/>
  <c r="I277" i="26"/>
  <c r="H277" i="26"/>
  <c r="O277" i="26" s="1"/>
  <c r="F277" i="26"/>
  <c r="E277" i="26"/>
  <c r="G277" i="26" s="1"/>
  <c r="D277" i="26"/>
  <c r="C277" i="26"/>
  <c r="B277" i="26"/>
  <c r="A277" i="26"/>
  <c r="O276" i="26"/>
  <c r="L276" i="26"/>
  <c r="K276" i="26"/>
  <c r="I276" i="26"/>
  <c r="H276" i="26"/>
  <c r="G276" i="26"/>
  <c r="F276" i="26"/>
  <c r="M276" i="26" s="1"/>
  <c r="N276" i="26" s="1"/>
  <c r="E276" i="26"/>
  <c r="D276" i="26"/>
  <c r="C276" i="26"/>
  <c r="B276" i="26"/>
  <c r="A276" i="26"/>
  <c r="N275" i="26"/>
  <c r="M275" i="26"/>
  <c r="I275" i="26"/>
  <c r="H275" i="26"/>
  <c r="O275" i="26" s="1"/>
  <c r="F275" i="26"/>
  <c r="E275" i="26"/>
  <c r="G275" i="26" s="1"/>
  <c r="D275" i="26"/>
  <c r="C275" i="26"/>
  <c r="B275" i="26"/>
  <c r="A275" i="26"/>
  <c r="O274" i="26"/>
  <c r="L274" i="26"/>
  <c r="K274" i="26"/>
  <c r="I274" i="26"/>
  <c r="H274" i="26"/>
  <c r="G274" i="26"/>
  <c r="F274" i="26"/>
  <c r="M274" i="26" s="1"/>
  <c r="N274" i="26" s="1"/>
  <c r="E274" i="26"/>
  <c r="D274" i="26"/>
  <c r="C274" i="26"/>
  <c r="B274" i="26"/>
  <c r="A274" i="26"/>
  <c r="N273" i="26"/>
  <c r="M273" i="26"/>
  <c r="I273" i="26"/>
  <c r="H273" i="26"/>
  <c r="O273" i="26" s="1"/>
  <c r="F273" i="26"/>
  <c r="E273" i="26"/>
  <c r="G273" i="26" s="1"/>
  <c r="D273" i="26"/>
  <c r="C273" i="26"/>
  <c r="B273" i="26"/>
  <c r="A273" i="26"/>
  <c r="O272" i="26"/>
  <c r="L272" i="26"/>
  <c r="K272" i="26"/>
  <c r="I272" i="26"/>
  <c r="H272" i="26"/>
  <c r="G272" i="26"/>
  <c r="F272" i="26"/>
  <c r="M272" i="26" s="1"/>
  <c r="N272" i="26" s="1"/>
  <c r="E272" i="26"/>
  <c r="D272" i="26"/>
  <c r="C272" i="26"/>
  <c r="B272" i="26"/>
  <c r="A272" i="26"/>
  <c r="N271" i="26"/>
  <c r="M271" i="26"/>
  <c r="I271" i="26"/>
  <c r="H271" i="26"/>
  <c r="O271" i="26" s="1"/>
  <c r="F271" i="26"/>
  <c r="E271" i="26"/>
  <c r="G271" i="26" s="1"/>
  <c r="D271" i="26"/>
  <c r="C271" i="26"/>
  <c r="B271" i="26"/>
  <c r="A271" i="26"/>
  <c r="O270" i="26"/>
  <c r="L270" i="26"/>
  <c r="K270" i="26"/>
  <c r="I270" i="26"/>
  <c r="H270" i="26"/>
  <c r="G270" i="26"/>
  <c r="F270" i="26"/>
  <c r="M270" i="26" s="1"/>
  <c r="N270" i="26" s="1"/>
  <c r="E270" i="26"/>
  <c r="D270" i="26"/>
  <c r="C270" i="26"/>
  <c r="B270" i="26"/>
  <c r="A270" i="26"/>
  <c r="N269" i="26"/>
  <c r="M269" i="26"/>
  <c r="I269" i="26"/>
  <c r="H269" i="26"/>
  <c r="O269" i="26" s="1"/>
  <c r="F269" i="26"/>
  <c r="E269" i="26"/>
  <c r="G269" i="26" s="1"/>
  <c r="D269" i="26"/>
  <c r="C269" i="26"/>
  <c r="B269" i="26"/>
  <c r="A269" i="26"/>
  <c r="O268" i="26"/>
  <c r="L268" i="26"/>
  <c r="K268" i="26"/>
  <c r="I268" i="26"/>
  <c r="H268" i="26"/>
  <c r="G268" i="26"/>
  <c r="F268" i="26"/>
  <c r="M268" i="26" s="1"/>
  <c r="N268" i="26" s="1"/>
  <c r="E268" i="26"/>
  <c r="D268" i="26"/>
  <c r="C268" i="26"/>
  <c r="B268" i="26"/>
  <c r="A268" i="26"/>
  <c r="N267" i="26"/>
  <c r="M267" i="26"/>
  <c r="I267" i="26"/>
  <c r="H267" i="26"/>
  <c r="O267" i="26" s="1"/>
  <c r="F267" i="26"/>
  <c r="E267" i="26"/>
  <c r="G267" i="26" s="1"/>
  <c r="D267" i="26"/>
  <c r="C267" i="26"/>
  <c r="B267" i="26"/>
  <c r="A267" i="26"/>
  <c r="O266" i="26"/>
  <c r="L266" i="26"/>
  <c r="K266" i="26"/>
  <c r="I266" i="26"/>
  <c r="H266" i="26"/>
  <c r="G266" i="26"/>
  <c r="F266" i="26"/>
  <c r="M266" i="26" s="1"/>
  <c r="N266" i="26" s="1"/>
  <c r="E266" i="26"/>
  <c r="D266" i="26"/>
  <c r="C266" i="26"/>
  <c r="B266" i="26"/>
  <c r="A266" i="26"/>
  <c r="N265" i="26"/>
  <c r="M265" i="26"/>
  <c r="I265" i="26"/>
  <c r="H265" i="26"/>
  <c r="O265" i="26" s="1"/>
  <c r="F265" i="26"/>
  <c r="E265" i="26"/>
  <c r="G265" i="26" s="1"/>
  <c r="D265" i="26"/>
  <c r="C265" i="26"/>
  <c r="B265" i="26"/>
  <c r="A265" i="26"/>
  <c r="O264" i="26"/>
  <c r="L264" i="26"/>
  <c r="K264" i="26"/>
  <c r="I264" i="26"/>
  <c r="H264" i="26"/>
  <c r="G264" i="26"/>
  <c r="F264" i="26"/>
  <c r="M264" i="26" s="1"/>
  <c r="N264" i="26" s="1"/>
  <c r="E264" i="26"/>
  <c r="D264" i="26"/>
  <c r="C264" i="26"/>
  <c r="B264" i="26"/>
  <c r="A264" i="26"/>
  <c r="N263" i="26"/>
  <c r="M263" i="26"/>
  <c r="I263" i="26"/>
  <c r="H263" i="26"/>
  <c r="O263" i="26" s="1"/>
  <c r="F263" i="26"/>
  <c r="E263" i="26"/>
  <c r="G263" i="26" s="1"/>
  <c r="D263" i="26"/>
  <c r="C263" i="26"/>
  <c r="B263" i="26"/>
  <c r="A263" i="26"/>
  <c r="O262" i="26"/>
  <c r="L262" i="26"/>
  <c r="K262" i="26"/>
  <c r="I262" i="26"/>
  <c r="H262" i="26"/>
  <c r="G262" i="26"/>
  <c r="F262" i="26"/>
  <c r="M262" i="26" s="1"/>
  <c r="N262" i="26" s="1"/>
  <c r="E262" i="26"/>
  <c r="D262" i="26"/>
  <c r="C262" i="26"/>
  <c r="B262" i="26"/>
  <c r="A262" i="26"/>
  <c r="N261" i="26"/>
  <c r="M261" i="26"/>
  <c r="I261" i="26"/>
  <c r="H261" i="26"/>
  <c r="O261" i="26" s="1"/>
  <c r="F261" i="26"/>
  <c r="E261" i="26"/>
  <c r="G261" i="26" s="1"/>
  <c r="D261" i="26"/>
  <c r="C261" i="26"/>
  <c r="B261" i="26"/>
  <c r="A261" i="26"/>
  <c r="O260" i="26"/>
  <c r="L260" i="26"/>
  <c r="K260" i="26"/>
  <c r="I260" i="26"/>
  <c r="H260" i="26"/>
  <c r="G260" i="26"/>
  <c r="F260" i="26"/>
  <c r="M260" i="26" s="1"/>
  <c r="N260" i="26" s="1"/>
  <c r="E260" i="26"/>
  <c r="D260" i="26"/>
  <c r="C260" i="26"/>
  <c r="B260" i="26"/>
  <c r="A260" i="26"/>
  <c r="N259" i="26"/>
  <c r="M259" i="26"/>
  <c r="I259" i="26"/>
  <c r="H259" i="26"/>
  <c r="O259" i="26" s="1"/>
  <c r="F259" i="26"/>
  <c r="E259" i="26"/>
  <c r="G259" i="26" s="1"/>
  <c r="D259" i="26"/>
  <c r="C259" i="26"/>
  <c r="B259" i="26"/>
  <c r="A259" i="26"/>
  <c r="O258" i="26"/>
  <c r="L258" i="26"/>
  <c r="K258" i="26"/>
  <c r="I258" i="26"/>
  <c r="H258" i="26"/>
  <c r="G258" i="26"/>
  <c r="F258" i="26"/>
  <c r="M258" i="26" s="1"/>
  <c r="N258" i="26" s="1"/>
  <c r="E258" i="26"/>
  <c r="D258" i="26"/>
  <c r="C258" i="26"/>
  <c r="B258" i="26"/>
  <c r="A258" i="26"/>
  <c r="N257" i="26"/>
  <c r="M257" i="26"/>
  <c r="I257" i="26"/>
  <c r="H257" i="26"/>
  <c r="O257" i="26" s="1"/>
  <c r="F257" i="26"/>
  <c r="E257" i="26"/>
  <c r="G257" i="26" s="1"/>
  <c r="D257" i="26"/>
  <c r="C257" i="26"/>
  <c r="B257" i="26"/>
  <c r="A257" i="26"/>
  <c r="O256" i="26"/>
  <c r="L256" i="26"/>
  <c r="K256" i="26"/>
  <c r="I256" i="26"/>
  <c r="H256" i="26"/>
  <c r="G256" i="26"/>
  <c r="F256" i="26"/>
  <c r="M256" i="26" s="1"/>
  <c r="N256" i="26" s="1"/>
  <c r="E256" i="26"/>
  <c r="D256" i="26"/>
  <c r="C256" i="26"/>
  <c r="B256" i="26"/>
  <c r="A256" i="26"/>
  <c r="N255" i="26"/>
  <c r="M255" i="26"/>
  <c r="I255" i="26"/>
  <c r="H255" i="26"/>
  <c r="O255" i="26" s="1"/>
  <c r="F255" i="26"/>
  <c r="E255" i="26"/>
  <c r="G255" i="26" s="1"/>
  <c r="D255" i="26"/>
  <c r="C255" i="26"/>
  <c r="B255" i="26"/>
  <c r="A255" i="26"/>
  <c r="O254" i="26"/>
  <c r="L254" i="26"/>
  <c r="K254" i="26"/>
  <c r="I254" i="26"/>
  <c r="H254" i="26"/>
  <c r="G254" i="26"/>
  <c r="F254" i="26"/>
  <c r="M254" i="26" s="1"/>
  <c r="N254" i="26" s="1"/>
  <c r="E254" i="26"/>
  <c r="D254" i="26"/>
  <c r="C254" i="26"/>
  <c r="B254" i="26"/>
  <c r="A254" i="26"/>
  <c r="N253" i="26"/>
  <c r="M253" i="26"/>
  <c r="I253" i="26"/>
  <c r="H253" i="26"/>
  <c r="O253" i="26" s="1"/>
  <c r="F253" i="26"/>
  <c r="E253" i="26"/>
  <c r="G253" i="26" s="1"/>
  <c r="D253" i="26"/>
  <c r="C253" i="26"/>
  <c r="B253" i="26"/>
  <c r="A253" i="26"/>
  <c r="O252" i="26"/>
  <c r="L252" i="26"/>
  <c r="K252" i="26"/>
  <c r="I252" i="26"/>
  <c r="H252" i="26"/>
  <c r="G252" i="26"/>
  <c r="F252" i="26"/>
  <c r="M252" i="26" s="1"/>
  <c r="N252" i="26" s="1"/>
  <c r="E252" i="26"/>
  <c r="D252" i="26"/>
  <c r="C252" i="26"/>
  <c r="B252" i="26"/>
  <c r="A252" i="26"/>
  <c r="N251" i="26"/>
  <c r="M251" i="26"/>
  <c r="I251" i="26"/>
  <c r="H251" i="26"/>
  <c r="O251" i="26" s="1"/>
  <c r="F251" i="26"/>
  <c r="E251" i="26"/>
  <c r="G251" i="26" s="1"/>
  <c r="D251" i="26"/>
  <c r="C251" i="26"/>
  <c r="B251" i="26"/>
  <c r="A251" i="26"/>
  <c r="O250" i="26"/>
  <c r="L250" i="26"/>
  <c r="K250" i="26"/>
  <c r="I250" i="26"/>
  <c r="H250" i="26"/>
  <c r="G250" i="26"/>
  <c r="F250" i="26"/>
  <c r="M250" i="26" s="1"/>
  <c r="N250" i="26" s="1"/>
  <c r="E250" i="26"/>
  <c r="D250" i="26"/>
  <c r="C250" i="26"/>
  <c r="B250" i="26"/>
  <c r="A250" i="26"/>
  <c r="N249" i="26"/>
  <c r="M249" i="26"/>
  <c r="I249" i="26"/>
  <c r="H249" i="26"/>
  <c r="O249" i="26" s="1"/>
  <c r="F249" i="26"/>
  <c r="E249" i="26"/>
  <c r="G249" i="26" s="1"/>
  <c r="D249" i="26"/>
  <c r="C249" i="26"/>
  <c r="B249" i="26"/>
  <c r="A249" i="26"/>
  <c r="O248" i="26"/>
  <c r="L248" i="26"/>
  <c r="K248" i="26"/>
  <c r="I248" i="26"/>
  <c r="H248" i="26"/>
  <c r="G248" i="26"/>
  <c r="F248" i="26"/>
  <c r="M248" i="26" s="1"/>
  <c r="N248" i="26" s="1"/>
  <c r="E248" i="26"/>
  <c r="D248" i="26"/>
  <c r="C248" i="26"/>
  <c r="B248" i="26"/>
  <c r="A248" i="26"/>
  <c r="N247" i="26"/>
  <c r="M247" i="26"/>
  <c r="I247" i="26"/>
  <c r="H247" i="26"/>
  <c r="O247" i="26" s="1"/>
  <c r="F247" i="26"/>
  <c r="E247" i="26"/>
  <c r="G247" i="26" s="1"/>
  <c r="D247" i="26"/>
  <c r="C247" i="26"/>
  <c r="B247" i="26"/>
  <c r="A247" i="26"/>
  <c r="O246" i="26"/>
  <c r="L246" i="26"/>
  <c r="K246" i="26"/>
  <c r="I246" i="26"/>
  <c r="H246" i="26"/>
  <c r="G246" i="26"/>
  <c r="F246" i="26"/>
  <c r="M246" i="26" s="1"/>
  <c r="N246" i="26" s="1"/>
  <c r="E246" i="26"/>
  <c r="D246" i="26"/>
  <c r="C246" i="26"/>
  <c r="B246" i="26"/>
  <c r="A246" i="26"/>
  <c r="N245" i="26"/>
  <c r="M245" i="26"/>
  <c r="I245" i="26"/>
  <c r="H245" i="26"/>
  <c r="O245" i="26" s="1"/>
  <c r="F245" i="26"/>
  <c r="E245" i="26"/>
  <c r="G245" i="26" s="1"/>
  <c r="D245" i="26"/>
  <c r="C245" i="26"/>
  <c r="B245" i="26"/>
  <c r="A245" i="26"/>
  <c r="O244" i="26"/>
  <c r="L244" i="26"/>
  <c r="K244" i="26"/>
  <c r="I244" i="26"/>
  <c r="H244" i="26"/>
  <c r="G244" i="26"/>
  <c r="F244" i="26"/>
  <c r="M244" i="26" s="1"/>
  <c r="N244" i="26" s="1"/>
  <c r="E244" i="26"/>
  <c r="D244" i="26"/>
  <c r="C244" i="26"/>
  <c r="B244" i="26"/>
  <c r="A244" i="26"/>
  <c r="N243" i="26"/>
  <c r="M243" i="26"/>
  <c r="I243" i="26"/>
  <c r="H243" i="26"/>
  <c r="O243" i="26" s="1"/>
  <c r="F243" i="26"/>
  <c r="E243" i="26"/>
  <c r="G243" i="26" s="1"/>
  <c r="D243" i="26"/>
  <c r="C243" i="26"/>
  <c r="B243" i="26"/>
  <c r="A243" i="26"/>
  <c r="O242" i="26"/>
  <c r="L242" i="26"/>
  <c r="K242" i="26"/>
  <c r="I242" i="26"/>
  <c r="H242" i="26"/>
  <c r="G242" i="26"/>
  <c r="F242" i="26"/>
  <c r="M242" i="26" s="1"/>
  <c r="N242" i="26" s="1"/>
  <c r="E242" i="26"/>
  <c r="D242" i="26"/>
  <c r="C242" i="26"/>
  <c r="B242" i="26"/>
  <c r="A242" i="26"/>
  <c r="N241" i="26"/>
  <c r="M241" i="26"/>
  <c r="I241" i="26"/>
  <c r="H241" i="26"/>
  <c r="O241" i="26" s="1"/>
  <c r="F241" i="26"/>
  <c r="E241" i="26"/>
  <c r="G241" i="26" s="1"/>
  <c r="D241" i="26"/>
  <c r="C241" i="26"/>
  <c r="B241" i="26"/>
  <c r="A241" i="26"/>
  <c r="O240" i="26"/>
  <c r="L240" i="26"/>
  <c r="K240" i="26"/>
  <c r="I240" i="26"/>
  <c r="H240" i="26"/>
  <c r="G240" i="26"/>
  <c r="F240" i="26"/>
  <c r="M240" i="26" s="1"/>
  <c r="N240" i="26" s="1"/>
  <c r="E240" i="26"/>
  <c r="D240" i="26"/>
  <c r="C240" i="26"/>
  <c r="B240" i="26"/>
  <c r="A240" i="26"/>
  <c r="N239" i="26"/>
  <c r="M239" i="26"/>
  <c r="I239" i="26"/>
  <c r="H239" i="26"/>
  <c r="O239" i="26" s="1"/>
  <c r="F239" i="26"/>
  <c r="E239" i="26"/>
  <c r="G239" i="26" s="1"/>
  <c r="D239" i="26"/>
  <c r="C239" i="26"/>
  <c r="B239" i="26"/>
  <c r="A239" i="26"/>
  <c r="O238" i="26"/>
  <c r="L238" i="26"/>
  <c r="K238" i="26"/>
  <c r="I238" i="26"/>
  <c r="H238" i="26"/>
  <c r="G238" i="26"/>
  <c r="F238" i="26"/>
  <c r="M238" i="26" s="1"/>
  <c r="N238" i="26" s="1"/>
  <c r="E238" i="26"/>
  <c r="D238" i="26"/>
  <c r="C238" i="26"/>
  <c r="B238" i="26"/>
  <c r="A238" i="26"/>
  <c r="N237" i="26"/>
  <c r="M237" i="26"/>
  <c r="I237" i="26"/>
  <c r="H237" i="26"/>
  <c r="O237" i="26" s="1"/>
  <c r="F237" i="26"/>
  <c r="E237" i="26"/>
  <c r="G237" i="26" s="1"/>
  <c r="D237" i="26"/>
  <c r="C237" i="26"/>
  <c r="B237" i="26"/>
  <c r="A237" i="26"/>
  <c r="O236" i="26"/>
  <c r="L236" i="26"/>
  <c r="K236" i="26"/>
  <c r="I236" i="26"/>
  <c r="H236" i="26"/>
  <c r="G236" i="26"/>
  <c r="F236" i="26"/>
  <c r="M236" i="26" s="1"/>
  <c r="N236" i="26" s="1"/>
  <c r="E236" i="26"/>
  <c r="D236" i="26"/>
  <c r="C236" i="26"/>
  <c r="B236" i="26"/>
  <c r="A236" i="26"/>
  <c r="N235" i="26"/>
  <c r="M235" i="26"/>
  <c r="I235" i="26"/>
  <c r="H235" i="26"/>
  <c r="O235" i="26" s="1"/>
  <c r="F235" i="26"/>
  <c r="E235" i="26"/>
  <c r="G235" i="26" s="1"/>
  <c r="D235" i="26"/>
  <c r="C235" i="26"/>
  <c r="B235" i="26"/>
  <c r="A235" i="26"/>
  <c r="O234" i="26"/>
  <c r="L234" i="26"/>
  <c r="K234" i="26"/>
  <c r="I234" i="26"/>
  <c r="H234" i="26"/>
  <c r="G234" i="26"/>
  <c r="F234" i="26"/>
  <c r="M234" i="26" s="1"/>
  <c r="N234" i="26" s="1"/>
  <c r="E234" i="26"/>
  <c r="D234" i="26"/>
  <c r="C234" i="26"/>
  <c r="B234" i="26"/>
  <c r="A234" i="26"/>
  <c r="N233" i="26"/>
  <c r="M233" i="26"/>
  <c r="I233" i="26"/>
  <c r="H233" i="26"/>
  <c r="O233" i="26" s="1"/>
  <c r="F233" i="26"/>
  <c r="E233" i="26"/>
  <c r="G233" i="26" s="1"/>
  <c r="D233" i="26"/>
  <c r="C233" i="26"/>
  <c r="B233" i="26"/>
  <c r="A233" i="26"/>
  <c r="O232" i="26"/>
  <c r="L232" i="26"/>
  <c r="K232" i="26"/>
  <c r="I232" i="26"/>
  <c r="H232" i="26"/>
  <c r="G232" i="26"/>
  <c r="F232" i="26"/>
  <c r="M232" i="26" s="1"/>
  <c r="N232" i="26" s="1"/>
  <c r="E232" i="26"/>
  <c r="D232" i="26"/>
  <c r="C232" i="26"/>
  <c r="B232" i="26"/>
  <c r="A232" i="26"/>
  <c r="N231" i="26"/>
  <c r="M231" i="26"/>
  <c r="I231" i="26"/>
  <c r="H231" i="26"/>
  <c r="O231" i="26" s="1"/>
  <c r="F231" i="26"/>
  <c r="E231" i="26"/>
  <c r="G231" i="26" s="1"/>
  <c r="D231" i="26"/>
  <c r="C231" i="26"/>
  <c r="B231" i="26"/>
  <c r="A231" i="26"/>
  <c r="O230" i="26"/>
  <c r="L230" i="26"/>
  <c r="K230" i="26"/>
  <c r="I230" i="26"/>
  <c r="H230" i="26"/>
  <c r="G230" i="26"/>
  <c r="F230" i="26"/>
  <c r="M230" i="26" s="1"/>
  <c r="N230" i="26" s="1"/>
  <c r="E230" i="26"/>
  <c r="D230" i="26"/>
  <c r="C230" i="26"/>
  <c r="B230" i="26"/>
  <c r="A230" i="26"/>
  <c r="N229" i="26"/>
  <c r="M229" i="26"/>
  <c r="I229" i="26"/>
  <c r="H229" i="26"/>
  <c r="O229" i="26" s="1"/>
  <c r="F229" i="26"/>
  <c r="E229" i="26"/>
  <c r="G229" i="26" s="1"/>
  <c r="D229" i="26"/>
  <c r="C229" i="26"/>
  <c r="B229" i="26"/>
  <c r="A229" i="26"/>
  <c r="O228" i="26"/>
  <c r="L228" i="26"/>
  <c r="K228" i="26"/>
  <c r="I228" i="26"/>
  <c r="H228" i="26"/>
  <c r="G228" i="26"/>
  <c r="F228" i="26"/>
  <c r="M228" i="26" s="1"/>
  <c r="N228" i="26" s="1"/>
  <c r="E228" i="26"/>
  <c r="D228" i="26"/>
  <c r="C228" i="26"/>
  <c r="B228" i="26"/>
  <c r="A228" i="26"/>
  <c r="N227" i="26"/>
  <c r="M227" i="26"/>
  <c r="I227" i="26"/>
  <c r="H227" i="26"/>
  <c r="O227" i="26" s="1"/>
  <c r="F227" i="26"/>
  <c r="E227" i="26"/>
  <c r="G227" i="26" s="1"/>
  <c r="D227" i="26"/>
  <c r="C227" i="26"/>
  <c r="B227" i="26"/>
  <c r="A227" i="26"/>
  <c r="O226" i="26"/>
  <c r="L226" i="26"/>
  <c r="K226" i="26"/>
  <c r="I226" i="26"/>
  <c r="H226" i="26"/>
  <c r="G226" i="26"/>
  <c r="F226" i="26"/>
  <c r="M226" i="26" s="1"/>
  <c r="N226" i="26" s="1"/>
  <c r="E226" i="26"/>
  <c r="D226" i="26"/>
  <c r="C226" i="26"/>
  <c r="B226" i="26"/>
  <c r="A226" i="26"/>
  <c r="N225" i="26"/>
  <c r="M225" i="26"/>
  <c r="I225" i="26"/>
  <c r="H225" i="26"/>
  <c r="O225" i="26" s="1"/>
  <c r="F225" i="26"/>
  <c r="E225" i="26"/>
  <c r="G225" i="26" s="1"/>
  <c r="D225" i="26"/>
  <c r="C225" i="26"/>
  <c r="B225" i="26"/>
  <c r="A225" i="26"/>
  <c r="O224" i="26"/>
  <c r="L224" i="26"/>
  <c r="K224" i="26"/>
  <c r="I224" i="26"/>
  <c r="H224" i="26"/>
  <c r="G224" i="26"/>
  <c r="F224" i="26"/>
  <c r="M224" i="26" s="1"/>
  <c r="N224" i="26" s="1"/>
  <c r="E224" i="26"/>
  <c r="D224" i="26"/>
  <c r="C224" i="26"/>
  <c r="B224" i="26"/>
  <c r="A224" i="26"/>
  <c r="N223" i="26"/>
  <c r="M223" i="26"/>
  <c r="I223" i="26"/>
  <c r="H223" i="26"/>
  <c r="O223" i="26" s="1"/>
  <c r="F223" i="26"/>
  <c r="E223" i="26"/>
  <c r="G223" i="26" s="1"/>
  <c r="D223" i="26"/>
  <c r="C223" i="26"/>
  <c r="B223" i="26"/>
  <c r="A223" i="26"/>
  <c r="O222" i="26"/>
  <c r="L222" i="26"/>
  <c r="K222" i="26"/>
  <c r="I222" i="26"/>
  <c r="H222" i="26"/>
  <c r="G222" i="26"/>
  <c r="F222" i="26"/>
  <c r="M222" i="26" s="1"/>
  <c r="N222" i="26" s="1"/>
  <c r="E222" i="26"/>
  <c r="D222" i="26"/>
  <c r="C222" i="26"/>
  <c r="B222" i="26"/>
  <c r="A222" i="26"/>
  <c r="N221" i="26"/>
  <c r="M221" i="26"/>
  <c r="I221" i="26"/>
  <c r="H221" i="26"/>
  <c r="O221" i="26" s="1"/>
  <c r="F221" i="26"/>
  <c r="E221" i="26"/>
  <c r="G221" i="26" s="1"/>
  <c r="D221" i="26"/>
  <c r="C221" i="26"/>
  <c r="B221" i="26"/>
  <c r="A221" i="26"/>
  <c r="O220" i="26"/>
  <c r="L220" i="26"/>
  <c r="K220" i="26"/>
  <c r="I220" i="26"/>
  <c r="H220" i="26"/>
  <c r="G220" i="26"/>
  <c r="F220" i="26"/>
  <c r="M220" i="26" s="1"/>
  <c r="N220" i="26" s="1"/>
  <c r="E220" i="26"/>
  <c r="D220" i="26"/>
  <c r="C220" i="26"/>
  <c r="B220" i="26"/>
  <c r="A220" i="26"/>
  <c r="N219" i="26"/>
  <c r="M219" i="26"/>
  <c r="I219" i="26"/>
  <c r="H219" i="26"/>
  <c r="O219" i="26" s="1"/>
  <c r="F219" i="26"/>
  <c r="E219" i="26"/>
  <c r="G219" i="26" s="1"/>
  <c r="D219" i="26"/>
  <c r="C219" i="26"/>
  <c r="B219" i="26"/>
  <c r="A219" i="26"/>
  <c r="O218" i="26"/>
  <c r="L218" i="26"/>
  <c r="K218" i="26"/>
  <c r="I218" i="26"/>
  <c r="H218" i="26"/>
  <c r="G218" i="26"/>
  <c r="F218" i="26"/>
  <c r="M218" i="26" s="1"/>
  <c r="N218" i="26" s="1"/>
  <c r="E218" i="26"/>
  <c r="D218" i="26"/>
  <c r="C218" i="26"/>
  <c r="B218" i="26"/>
  <c r="A218" i="26"/>
  <c r="N217" i="26"/>
  <c r="M217" i="26"/>
  <c r="I217" i="26"/>
  <c r="H217" i="26"/>
  <c r="O217" i="26" s="1"/>
  <c r="F217" i="26"/>
  <c r="E217" i="26"/>
  <c r="G217" i="26" s="1"/>
  <c r="D217" i="26"/>
  <c r="C217" i="26"/>
  <c r="B217" i="26"/>
  <c r="A217" i="26"/>
  <c r="O216" i="26"/>
  <c r="L216" i="26"/>
  <c r="K216" i="26"/>
  <c r="I216" i="26"/>
  <c r="H216" i="26"/>
  <c r="G216" i="26"/>
  <c r="F216" i="26"/>
  <c r="M216" i="26" s="1"/>
  <c r="N216" i="26" s="1"/>
  <c r="E216" i="26"/>
  <c r="D216" i="26"/>
  <c r="C216" i="26"/>
  <c r="B216" i="26"/>
  <c r="A216" i="26"/>
  <c r="N215" i="26"/>
  <c r="M215" i="26"/>
  <c r="I215" i="26"/>
  <c r="H215" i="26"/>
  <c r="O215" i="26" s="1"/>
  <c r="F215" i="26"/>
  <c r="E215" i="26"/>
  <c r="G215" i="26" s="1"/>
  <c r="D215" i="26"/>
  <c r="C215" i="26"/>
  <c r="B215" i="26"/>
  <c r="A215" i="26"/>
  <c r="O214" i="26"/>
  <c r="L214" i="26"/>
  <c r="K214" i="26"/>
  <c r="I214" i="26"/>
  <c r="H214" i="26"/>
  <c r="G214" i="26"/>
  <c r="F214" i="26"/>
  <c r="M214" i="26" s="1"/>
  <c r="N214" i="26" s="1"/>
  <c r="E214" i="26"/>
  <c r="D214" i="26"/>
  <c r="C214" i="26"/>
  <c r="B214" i="26"/>
  <c r="A214" i="26"/>
  <c r="N213" i="26"/>
  <c r="M213" i="26"/>
  <c r="I213" i="26"/>
  <c r="H213" i="26"/>
  <c r="O213" i="26" s="1"/>
  <c r="F213" i="26"/>
  <c r="E213" i="26"/>
  <c r="G213" i="26" s="1"/>
  <c r="D213" i="26"/>
  <c r="C213" i="26"/>
  <c r="B213" i="26"/>
  <c r="A213" i="26"/>
  <c r="O212" i="26"/>
  <c r="L212" i="26"/>
  <c r="K212" i="26"/>
  <c r="I212" i="26"/>
  <c r="H212" i="26"/>
  <c r="G212" i="26"/>
  <c r="F212" i="26"/>
  <c r="M212" i="26" s="1"/>
  <c r="N212" i="26" s="1"/>
  <c r="E212" i="26"/>
  <c r="D212" i="26"/>
  <c r="C212" i="26"/>
  <c r="B212" i="26"/>
  <c r="A212" i="26"/>
  <c r="N211" i="26"/>
  <c r="M211" i="26"/>
  <c r="I211" i="26"/>
  <c r="H211" i="26"/>
  <c r="O211" i="26" s="1"/>
  <c r="F211" i="26"/>
  <c r="E211" i="26"/>
  <c r="G211" i="26" s="1"/>
  <c r="D211" i="26"/>
  <c r="C211" i="26"/>
  <c r="B211" i="26"/>
  <c r="A211" i="26"/>
  <c r="O210" i="26"/>
  <c r="L210" i="26"/>
  <c r="K210" i="26"/>
  <c r="I210" i="26"/>
  <c r="H210" i="26"/>
  <c r="G210" i="26"/>
  <c r="F210" i="26"/>
  <c r="M210" i="26" s="1"/>
  <c r="N210" i="26" s="1"/>
  <c r="E210" i="26"/>
  <c r="D210" i="26"/>
  <c r="C210" i="26"/>
  <c r="B210" i="26"/>
  <c r="A210" i="26"/>
  <c r="N209" i="26"/>
  <c r="M209" i="26"/>
  <c r="I209" i="26"/>
  <c r="H209" i="26"/>
  <c r="O209" i="26" s="1"/>
  <c r="F209" i="26"/>
  <c r="E209" i="26"/>
  <c r="G209" i="26" s="1"/>
  <c r="D209" i="26"/>
  <c r="C209" i="26"/>
  <c r="B209" i="26"/>
  <c r="A209" i="26"/>
  <c r="O208" i="26"/>
  <c r="L208" i="26"/>
  <c r="K208" i="26"/>
  <c r="I208" i="26"/>
  <c r="H208" i="26"/>
  <c r="G208" i="26"/>
  <c r="F208" i="26"/>
  <c r="M208" i="26" s="1"/>
  <c r="N208" i="26" s="1"/>
  <c r="E208" i="26"/>
  <c r="D208" i="26"/>
  <c r="C208" i="26"/>
  <c r="B208" i="26"/>
  <c r="A208" i="26"/>
  <c r="N207" i="26"/>
  <c r="M207" i="26"/>
  <c r="I207" i="26"/>
  <c r="H207" i="26"/>
  <c r="O207" i="26" s="1"/>
  <c r="F207" i="26"/>
  <c r="E207" i="26"/>
  <c r="G207" i="26" s="1"/>
  <c r="D207" i="26"/>
  <c r="C207" i="26"/>
  <c r="B207" i="26"/>
  <c r="A207" i="26"/>
  <c r="O206" i="26"/>
  <c r="I206" i="26"/>
  <c r="H206" i="26"/>
  <c r="G206" i="26"/>
  <c r="F206" i="26"/>
  <c r="M206" i="26" s="1"/>
  <c r="N206" i="26" s="1"/>
  <c r="E206" i="26"/>
  <c r="K206" i="26" s="1"/>
  <c r="L206" i="26" s="1"/>
  <c r="D206" i="26"/>
  <c r="C206" i="26"/>
  <c r="B206" i="26"/>
  <c r="A206" i="26"/>
  <c r="N205" i="26"/>
  <c r="M205" i="26"/>
  <c r="I205" i="26"/>
  <c r="H205" i="26"/>
  <c r="O205" i="26" s="1"/>
  <c r="F205" i="26"/>
  <c r="E205" i="26"/>
  <c r="G205" i="26" s="1"/>
  <c r="D205" i="26"/>
  <c r="C205" i="26"/>
  <c r="B205" i="26"/>
  <c r="A205" i="26"/>
  <c r="O204" i="26"/>
  <c r="L204" i="26"/>
  <c r="K204" i="26"/>
  <c r="I204" i="26"/>
  <c r="H204" i="26"/>
  <c r="G204" i="26"/>
  <c r="F204" i="26"/>
  <c r="M204" i="26" s="1"/>
  <c r="N204" i="26" s="1"/>
  <c r="E204" i="26"/>
  <c r="D204" i="26"/>
  <c r="C204" i="26"/>
  <c r="B204" i="26"/>
  <c r="A204" i="26"/>
  <c r="N203" i="26"/>
  <c r="M203" i="26"/>
  <c r="I203" i="26"/>
  <c r="H203" i="26"/>
  <c r="O203" i="26" s="1"/>
  <c r="F203" i="26"/>
  <c r="E203" i="26"/>
  <c r="G203" i="26" s="1"/>
  <c r="D203" i="26"/>
  <c r="C203" i="26"/>
  <c r="B203" i="26"/>
  <c r="A203" i="26"/>
  <c r="O202" i="26"/>
  <c r="L202" i="26"/>
  <c r="K202" i="26"/>
  <c r="I202" i="26"/>
  <c r="H202" i="26"/>
  <c r="G202" i="26"/>
  <c r="F202" i="26"/>
  <c r="M202" i="26" s="1"/>
  <c r="N202" i="26" s="1"/>
  <c r="E202" i="26"/>
  <c r="D202" i="26"/>
  <c r="C202" i="26"/>
  <c r="B202" i="26"/>
  <c r="A202" i="26"/>
  <c r="N201" i="26"/>
  <c r="M201" i="26"/>
  <c r="I201" i="26"/>
  <c r="H201" i="26"/>
  <c r="O201" i="26" s="1"/>
  <c r="F201" i="26"/>
  <c r="E201" i="26"/>
  <c r="G201" i="26" s="1"/>
  <c r="D201" i="26"/>
  <c r="C201" i="26"/>
  <c r="B201" i="26"/>
  <c r="A201" i="26"/>
  <c r="O200" i="26"/>
  <c r="I200" i="26"/>
  <c r="H200" i="26"/>
  <c r="G200" i="26"/>
  <c r="F200" i="26"/>
  <c r="M200" i="26" s="1"/>
  <c r="N200" i="26" s="1"/>
  <c r="E200" i="26"/>
  <c r="K200" i="26" s="1"/>
  <c r="L200" i="26" s="1"/>
  <c r="D200" i="26"/>
  <c r="C200" i="26"/>
  <c r="B200" i="26"/>
  <c r="A200" i="26"/>
  <c r="N199" i="26"/>
  <c r="M199" i="26"/>
  <c r="I199" i="26"/>
  <c r="H199" i="26"/>
  <c r="O199" i="26" s="1"/>
  <c r="F199" i="26"/>
  <c r="E199" i="26"/>
  <c r="G199" i="26" s="1"/>
  <c r="D199" i="26"/>
  <c r="C199" i="26"/>
  <c r="B199" i="26"/>
  <c r="A199" i="26"/>
  <c r="O198" i="26"/>
  <c r="L198" i="26"/>
  <c r="K198" i="26"/>
  <c r="I198" i="26"/>
  <c r="H198" i="26"/>
  <c r="G198" i="26"/>
  <c r="F198" i="26"/>
  <c r="M198" i="26" s="1"/>
  <c r="N198" i="26" s="1"/>
  <c r="E198" i="26"/>
  <c r="D198" i="26"/>
  <c r="C198" i="26"/>
  <c r="B198" i="26"/>
  <c r="A198" i="26"/>
  <c r="N197" i="26"/>
  <c r="M197" i="26"/>
  <c r="I197" i="26"/>
  <c r="H197" i="26"/>
  <c r="O197" i="26" s="1"/>
  <c r="F197" i="26"/>
  <c r="E197" i="26"/>
  <c r="G197" i="26" s="1"/>
  <c r="D197" i="26"/>
  <c r="C197" i="26"/>
  <c r="B197" i="26"/>
  <c r="A197" i="26"/>
  <c r="O196" i="26"/>
  <c r="I196" i="26"/>
  <c r="H196" i="26"/>
  <c r="G196" i="26"/>
  <c r="F196" i="26"/>
  <c r="M196" i="26" s="1"/>
  <c r="N196" i="26" s="1"/>
  <c r="E196" i="26"/>
  <c r="K196" i="26" s="1"/>
  <c r="L196" i="26" s="1"/>
  <c r="D196" i="26"/>
  <c r="C196" i="26"/>
  <c r="B196" i="26"/>
  <c r="A196" i="26"/>
  <c r="N195" i="26"/>
  <c r="M195" i="26"/>
  <c r="I195" i="26"/>
  <c r="H195" i="26"/>
  <c r="O195" i="26" s="1"/>
  <c r="F195" i="26"/>
  <c r="E195" i="26"/>
  <c r="G195" i="26" s="1"/>
  <c r="D195" i="26"/>
  <c r="C195" i="26"/>
  <c r="B195" i="26"/>
  <c r="A195" i="26"/>
  <c r="O194" i="26"/>
  <c r="L194" i="26"/>
  <c r="K194" i="26"/>
  <c r="I194" i="26"/>
  <c r="H194" i="26"/>
  <c r="G194" i="26"/>
  <c r="F194" i="26"/>
  <c r="M194" i="26" s="1"/>
  <c r="N194" i="26" s="1"/>
  <c r="E194" i="26"/>
  <c r="D194" i="26"/>
  <c r="C194" i="26"/>
  <c r="B194" i="26"/>
  <c r="A194" i="26"/>
  <c r="N193" i="26"/>
  <c r="M193" i="26"/>
  <c r="I193" i="26"/>
  <c r="H193" i="26"/>
  <c r="O193" i="26" s="1"/>
  <c r="F193" i="26"/>
  <c r="E193" i="26"/>
  <c r="G193" i="26" s="1"/>
  <c r="D193" i="26"/>
  <c r="C193" i="26"/>
  <c r="B193" i="26"/>
  <c r="A193" i="26"/>
  <c r="O192" i="26"/>
  <c r="I192" i="26"/>
  <c r="H192" i="26"/>
  <c r="G192" i="26"/>
  <c r="F192" i="26"/>
  <c r="M192" i="26" s="1"/>
  <c r="N192" i="26" s="1"/>
  <c r="E192" i="26"/>
  <c r="K192" i="26" s="1"/>
  <c r="L192" i="26" s="1"/>
  <c r="D192" i="26"/>
  <c r="C192" i="26"/>
  <c r="B192" i="26"/>
  <c r="A192" i="26"/>
  <c r="N191" i="26"/>
  <c r="M191" i="26"/>
  <c r="I191" i="26"/>
  <c r="H191" i="26"/>
  <c r="O191" i="26" s="1"/>
  <c r="F191" i="26"/>
  <c r="E191" i="26"/>
  <c r="G191" i="26" s="1"/>
  <c r="D191" i="26"/>
  <c r="C191" i="26"/>
  <c r="B191" i="26"/>
  <c r="A191" i="26"/>
  <c r="O190" i="26"/>
  <c r="I190" i="26"/>
  <c r="H190" i="26"/>
  <c r="G190" i="26"/>
  <c r="F190" i="26"/>
  <c r="M190" i="26" s="1"/>
  <c r="N190" i="26" s="1"/>
  <c r="E190" i="26"/>
  <c r="K190" i="26" s="1"/>
  <c r="L190" i="26" s="1"/>
  <c r="D190" i="26"/>
  <c r="C190" i="26"/>
  <c r="B190" i="26"/>
  <c r="A190" i="26"/>
  <c r="N189" i="26"/>
  <c r="M189" i="26"/>
  <c r="I189" i="26"/>
  <c r="H189" i="26"/>
  <c r="O189" i="26" s="1"/>
  <c r="F189" i="26"/>
  <c r="E189" i="26"/>
  <c r="G189" i="26" s="1"/>
  <c r="D189" i="26"/>
  <c r="C189" i="26"/>
  <c r="B189" i="26"/>
  <c r="A189" i="26"/>
  <c r="O188" i="26"/>
  <c r="I188" i="26"/>
  <c r="H188" i="26"/>
  <c r="G188" i="26"/>
  <c r="F188" i="26"/>
  <c r="M188" i="26" s="1"/>
  <c r="N188" i="26" s="1"/>
  <c r="E188" i="26"/>
  <c r="K188" i="26" s="1"/>
  <c r="L188" i="26" s="1"/>
  <c r="D188" i="26"/>
  <c r="C188" i="26"/>
  <c r="B188" i="26"/>
  <c r="A188" i="26"/>
  <c r="N187" i="26"/>
  <c r="M187" i="26"/>
  <c r="I187" i="26"/>
  <c r="H187" i="26"/>
  <c r="O187" i="26" s="1"/>
  <c r="F187" i="26"/>
  <c r="E187" i="26"/>
  <c r="G187" i="26" s="1"/>
  <c r="D187" i="26"/>
  <c r="C187" i="26"/>
  <c r="B187" i="26"/>
  <c r="A187" i="26"/>
  <c r="O186" i="26"/>
  <c r="I186" i="26"/>
  <c r="H186" i="26"/>
  <c r="G186" i="26"/>
  <c r="F186" i="26"/>
  <c r="M186" i="26" s="1"/>
  <c r="N186" i="26" s="1"/>
  <c r="E186" i="26"/>
  <c r="K186" i="26" s="1"/>
  <c r="L186" i="26" s="1"/>
  <c r="D186" i="26"/>
  <c r="C186" i="26"/>
  <c r="B186" i="26"/>
  <c r="A186" i="26"/>
  <c r="N185" i="26"/>
  <c r="M185" i="26"/>
  <c r="I185" i="26"/>
  <c r="H185" i="26"/>
  <c r="O185" i="26" s="1"/>
  <c r="F185" i="26"/>
  <c r="E185" i="26"/>
  <c r="G185" i="26" s="1"/>
  <c r="D185" i="26"/>
  <c r="C185" i="26"/>
  <c r="B185" i="26"/>
  <c r="A185" i="26"/>
  <c r="O184" i="26"/>
  <c r="I184" i="26"/>
  <c r="H184" i="26"/>
  <c r="G184" i="26"/>
  <c r="F184" i="26"/>
  <c r="M184" i="26" s="1"/>
  <c r="N184" i="26" s="1"/>
  <c r="E184" i="26"/>
  <c r="K184" i="26" s="1"/>
  <c r="L184" i="26" s="1"/>
  <c r="D184" i="26"/>
  <c r="C184" i="26"/>
  <c r="B184" i="26"/>
  <c r="A184" i="26"/>
  <c r="N183" i="26"/>
  <c r="M183" i="26"/>
  <c r="I183" i="26"/>
  <c r="H183" i="26"/>
  <c r="O183" i="26" s="1"/>
  <c r="F183" i="26"/>
  <c r="E183" i="26"/>
  <c r="G183" i="26" s="1"/>
  <c r="D183" i="26"/>
  <c r="C183" i="26"/>
  <c r="B183" i="26"/>
  <c r="A183" i="26"/>
  <c r="O182" i="26"/>
  <c r="I182" i="26"/>
  <c r="H182" i="26"/>
  <c r="G182" i="26"/>
  <c r="F182" i="26"/>
  <c r="M182" i="26" s="1"/>
  <c r="N182" i="26" s="1"/>
  <c r="E182" i="26"/>
  <c r="K182" i="26" s="1"/>
  <c r="L182" i="26" s="1"/>
  <c r="D182" i="26"/>
  <c r="C182" i="26"/>
  <c r="B182" i="26"/>
  <c r="A182" i="26"/>
  <c r="N181" i="26"/>
  <c r="M181" i="26"/>
  <c r="I181" i="26"/>
  <c r="H181" i="26"/>
  <c r="O181" i="26" s="1"/>
  <c r="F181" i="26"/>
  <c r="E181" i="26"/>
  <c r="G181" i="26" s="1"/>
  <c r="D181" i="26"/>
  <c r="C181" i="26"/>
  <c r="B181" i="26"/>
  <c r="A181" i="26"/>
  <c r="O180" i="26"/>
  <c r="I180" i="26"/>
  <c r="H180" i="26"/>
  <c r="G180" i="26"/>
  <c r="F180" i="26"/>
  <c r="M180" i="26" s="1"/>
  <c r="N180" i="26" s="1"/>
  <c r="E180" i="26"/>
  <c r="K180" i="26" s="1"/>
  <c r="L180" i="26" s="1"/>
  <c r="D180" i="26"/>
  <c r="C180" i="26"/>
  <c r="B180" i="26"/>
  <c r="A180" i="26"/>
  <c r="N179" i="26"/>
  <c r="M179" i="26"/>
  <c r="I179" i="26"/>
  <c r="H179" i="26"/>
  <c r="O179" i="26" s="1"/>
  <c r="F179" i="26"/>
  <c r="E179" i="26"/>
  <c r="G179" i="26" s="1"/>
  <c r="D179" i="26"/>
  <c r="C179" i="26"/>
  <c r="B179" i="26"/>
  <c r="A179" i="26"/>
  <c r="O178" i="26"/>
  <c r="I178" i="26"/>
  <c r="H178" i="26"/>
  <c r="G178" i="26"/>
  <c r="F178" i="26"/>
  <c r="M178" i="26" s="1"/>
  <c r="N178" i="26" s="1"/>
  <c r="E178" i="26"/>
  <c r="K178" i="26" s="1"/>
  <c r="L178" i="26" s="1"/>
  <c r="D178" i="26"/>
  <c r="C178" i="26"/>
  <c r="B178" i="26"/>
  <c r="A178" i="26"/>
  <c r="N177" i="26"/>
  <c r="M177" i="26"/>
  <c r="I177" i="26"/>
  <c r="H177" i="26"/>
  <c r="O177" i="26" s="1"/>
  <c r="F177" i="26"/>
  <c r="E177" i="26"/>
  <c r="G177" i="26" s="1"/>
  <c r="D177" i="26"/>
  <c r="C177" i="26"/>
  <c r="B177" i="26"/>
  <c r="A177" i="26"/>
  <c r="O176" i="26"/>
  <c r="I176" i="26"/>
  <c r="H176" i="26"/>
  <c r="G176" i="26"/>
  <c r="F176" i="26"/>
  <c r="M176" i="26" s="1"/>
  <c r="N176" i="26" s="1"/>
  <c r="E176" i="26"/>
  <c r="K176" i="26" s="1"/>
  <c r="L176" i="26" s="1"/>
  <c r="D176" i="26"/>
  <c r="C176" i="26"/>
  <c r="B176" i="26"/>
  <c r="A176" i="26"/>
  <c r="N175" i="26"/>
  <c r="M175" i="26"/>
  <c r="I175" i="26"/>
  <c r="H175" i="26"/>
  <c r="O175" i="26" s="1"/>
  <c r="F175" i="26"/>
  <c r="E175" i="26"/>
  <c r="G175" i="26" s="1"/>
  <c r="D175" i="26"/>
  <c r="C175" i="26"/>
  <c r="B175" i="26"/>
  <c r="A175" i="26"/>
  <c r="O174" i="26"/>
  <c r="I174" i="26"/>
  <c r="H174" i="26"/>
  <c r="G174" i="26"/>
  <c r="F174" i="26"/>
  <c r="M174" i="26" s="1"/>
  <c r="N174" i="26" s="1"/>
  <c r="E174" i="26"/>
  <c r="K174" i="26" s="1"/>
  <c r="L174" i="26" s="1"/>
  <c r="D174" i="26"/>
  <c r="C174" i="26"/>
  <c r="B174" i="26"/>
  <c r="A174" i="26"/>
  <c r="N173" i="26"/>
  <c r="M173" i="26"/>
  <c r="I173" i="26"/>
  <c r="H173" i="26"/>
  <c r="O173" i="26" s="1"/>
  <c r="F173" i="26"/>
  <c r="E173" i="26"/>
  <c r="G173" i="26" s="1"/>
  <c r="D173" i="26"/>
  <c r="C173" i="26"/>
  <c r="B173" i="26"/>
  <c r="A173" i="26"/>
  <c r="O172" i="26"/>
  <c r="I172" i="26"/>
  <c r="H172" i="26"/>
  <c r="G172" i="26"/>
  <c r="F172" i="26"/>
  <c r="M172" i="26" s="1"/>
  <c r="N172" i="26" s="1"/>
  <c r="E172" i="26"/>
  <c r="K172" i="26" s="1"/>
  <c r="L172" i="26" s="1"/>
  <c r="D172" i="26"/>
  <c r="C172" i="26"/>
  <c r="B172" i="26"/>
  <c r="A172" i="26"/>
  <c r="N171" i="26"/>
  <c r="M171" i="26"/>
  <c r="I171" i="26"/>
  <c r="H171" i="26"/>
  <c r="O171" i="26" s="1"/>
  <c r="F171" i="26"/>
  <c r="E171" i="26"/>
  <c r="G171" i="26" s="1"/>
  <c r="D171" i="26"/>
  <c r="C171" i="26"/>
  <c r="B171" i="26"/>
  <c r="A171" i="26"/>
  <c r="O170" i="26"/>
  <c r="I170" i="26"/>
  <c r="H170" i="26"/>
  <c r="G170" i="26"/>
  <c r="F170" i="26"/>
  <c r="M170" i="26" s="1"/>
  <c r="N170" i="26" s="1"/>
  <c r="E170" i="26"/>
  <c r="K170" i="26" s="1"/>
  <c r="L170" i="26" s="1"/>
  <c r="D170" i="26"/>
  <c r="C170" i="26"/>
  <c r="B170" i="26"/>
  <c r="A170" i="26"/>
  <c r="N169" i="26"/>
  <c r="M169" i="26"/>
  <c r="I169" i="26"/>
  <c r="H169" i="26"/>
  <c r="O169" i="26" s="1"/>
  <c r="F169" i="26"/>
  <c r="E169" i="26"/>
  <c r="G169" i="26" s="1"/>
  <c r="D169" i="26"/>
  <c r="C169" i="26"/>
  <c r="B169" i="26"/>
  <c r="A169" i="26"/>
  <c r="O168" i="26"/>
  <c r="I168" i="26"/>
  <c r="H168" i="26"/>
  <c r="G168" i="26"/>
  <c r="F168" i="26"/>
  <c r="M168" i="26" s="1"/>
  <c r="N168" i="26" s="1"/>
  <c r="E168" i="26"/>
  <c r="K168" i="26" s="1"/>
  <c r="L168" i="26" s="1"/>
  <c r="D168" i="26"/>
  <c r="C168" i="26"/>
  <c r="B168" i="26"/>
  <c r="A168" i="26"/>
  <c r="N167" i="26"/>
  <c r="M167" i="26"/>
  <c r="I167" i="26"/>
  <c r="H167" i="26"/>
  <c r="O167" i="26" s="1"/>
  <c r="F167" i="26"/>
  <c r="E167" i="26"/>
  <c r="G167" i="26" s="1"/>
  <c r="D167" i="26"/>
  <c r="C167" i="26"/>
  <c r="B167" i="26"/>
  <c r="A167" i="26"/>
  <c r="O166" i="26"/>
  <c r="I166" i="26"/>
  <c r="H166" i="26"/>
  <c r="G166" i="26"/>
  <c r="F166" i="26"/>
  <c r="M166" i="26" s="1"/>
  <c r="N166" i="26" s="1"/>
  <c r="E166" i="26"/>
  <c r="K166" i="26" s="1"/>
  <c r="L166" i="26" s="1"/>
  <c r="D166" i="26"/>
  <c r="C166" i="26"/>
  <c r="B166" i="26"/>
  <c r="A166" i="26"/>
  <c r="N165" i="26"/>
  <c r="M165" i="26"/>
  <c r="I165" i="26"/>
  <c r="H165" i="26"/>
  <c r="O165" i="26" s="1"/>
  <c r="F165" i="26"/>
  <c r="E165" i="26"/>
  <c r="D165" i="26"/>
  <c r="C165" i="26"/>
  <c r="B165" i="26"/>
  <c r="A165" i="26"/>
  <c r="O164" i="26"/>
  <c r="L164" i="26"/>
  <c r="I164" i="26"/>
  <c r="H164" i="26"/>
  <c r="G164" i="26"/>
  <c r="F164" i="26"/>
  <c r="M164" i="26" s="1"/>
  <c r="N164" i="26" s="1"/>
  <c r="E164" i="26"/>
  <c r="K164" i="26" s="1"/>
  <c r="D164" i="26"/>
  <c r="C164" i="26"/>
  <c r="B164" i="26"/>
  <c r="A164" i="26"/>
  <c r="N163" i="26"/>
  <c r="M163" i="26"/>
  <c r="I163" i="26"/>
  <c r="H163" i="26"/>
  <c r="O163" i="26" s="1"/>
  <c r="F163" i="26"/>
  <c r="E163" i="26"/>
  <c r="D163" i="26"/>
  <c r="C163" i="26"/>
  <c r="B163" i="26"/>
  <c r="A163" i="26"/>
  <c r="O162" i="26"/>
  <c r="I162" i="26"/>
  <c r="H162" i="26"/>
  <c r="G162" i="26"/>
  <c r="F162" i="26"/>
  <c r="M162" i="26" s="1"/>
  <c r="N162" i="26" s="1"/>
  <c r="E162" i="26"/>
  <c r="K162" i="26" s="1"/>
  <c r="L162" i="26" s="1"/>
  <c r="D162" i="26"/>
  <c r="C162" i="26"/>
  <c r="B162" i="26"/>
  <c r="A162" i="26"/>
  <c r="N161" i="26"/>
  <c r="M161" i="26"/>
  <c r="I161" i="26"/>
  <c r="H161" i="26"/>
  <c r="O161" i="26" s="1"/>
  <c r="F161" i="26"/>
  <c r="E161" i="26"/>
  <c r="D161" i="26"/>
  <c r="C161" i="26"/>
  <c r="B161" i="26"/>
  <c r="A161" i="26"/>
  <c r="O160" i="26"/>
  <c r="I160" i="26"/>
  <c r="H160" i="26"/>
  <c r="G160" i="26"/>
  <c r="F160" i="26"/>
  <c r="M160" i="26" s="1"/>
  <c r="N160" i="26" s="1"/>
  <c r="E160" i="26"/>
  <c r="K160" i="26" s="1"/>
  <c r="L160" i="26" s="1"/>
  <c r="D160" i="26"/>
  <c r="C160" i="26"/>
  <c r="B160" i="26"/>
  <c r="A160" i="26"/>
  <c r="N159" i="26"/>
  <c r="M159" i="26"/>
  <c r="I159" i="26"/>
  <c r="H159" i="26"/>
  <c r="O159" i="26" s="1"/>
  <c r="F159" i="26"/>
  <c r="E159" i="26"/>
  <c r="D159" i="26"/>
  <c r="C159" i="26"/>
  <c r="B159" i="26"/>
  <c r="A159" i="26"/>
  <c r="O158" i="26"/>
  <c r="I158" i="26"/>
  <c r="H158" i="26"/>
  <c r="G158" i="26"/>
  <c r="F158" i="26"/>
  <c r="M158" i="26" s="1"/>
  <c r="N158" i="26" s="1"/>
  <c r="E158" i="26"/>
  <c r="K158" i="26" s="1"/>
  <c r="L158" i="26" s="1"/>
  <c r="D158" i="26"/>
  <c r="C158" i="26"/>
  <c r="B158" i="26"/>
  <c r="A158" i="26"/>
  <c r="N157" i="26"/>
  <c r="M157" i="26"/>
  <c r="I157" i="26"/>
  <c r="H157" i="26"/>
  <c r="O157" i="26" s="1"/>
  <c r="F157" i="26"/>
  <c r="E157" i="26"/>
  <c r="D157" i="26"/>
  <c r="C157" i="26"/>
  <c r="B157" i="26"/>
  <c r="A157" i="26"/>
  <c r="O156" i="26"/>
  <c r="L156" i="26"/>
  <c r="I156" i="26"/>
  <c r="H156" i="26"/>
  <c r="G156" i="26"/>
  <c r="F156" i="26"/>
  <c r="M156" i="26" s="1"/>
  <c r="N156" i="26" s="1"/>
  <c r="E156" i="26"/>
  <c r="K156" i="26" s="1"/>
  <c r="D156" i="26"/>
  <c r="C156" i="26"/>
  <c r="B156" i="26"/>
  <c r="A156" i="26"/>
  <c r="N155" i="26"/>
  <c r="M155" i="26"/>
  <c r="I155" i="26"/>
  <c r="H155" i="26"/>
  <c r="O155" i="26" s="1"/>
  <c r="F155" i="26"/>
  <c r="E155" i="26"/>
  <c r="D155" i="26"/>
  <c r="C155" i="26"/>
  <c r="B155" i="26"/>
  <c r="A155" i="26"/>
  <c r="O154" i="26"/>
  <c r="I154" i="26"/>
  <c r="H154" i="26"/>
  <c r="G154" i="26"/>
  <c r="F154" i="26"/>
  <c r="M154" i="26" s="1"/>
  <c r="N154" i="26" s="1"/>
  <c r="E154" i="26"/>
  <c r="K154" i="26" s="1"/>
  <c r="L154" i="26" s="1"/>
  <c r="D154" i="26"/>
  <c r="C154" i="26"/>
  <c r="B154" i="26"/>
  <c r="A154" i="26"/>
  <c r="N153" i="26"/>
  <c r="M153" i="26"/>
  <c r="I153" i="26"/>
  <c r="H153" i="26"/>
  <c r="O153" i="26" s="1"/>
  <c r="F153" i="26"/>
  <c r="E153" i="26"/>
  <c r="D153" i="26"/>
  <c r="C153" i="26"/>
  <c r="B153" i="26"/>
  <c r="A153" i="26"/>
  <c r="O152" i="26"/>
  <c r="I152" i="26"/>
  <c r="H152" i="26"/>
  <c r="G152" i="26"/>
  <c r="F152" i="26"/>
  <c r="M152" i="26" s="1"/>
  <c r="N152" i="26" s="1"/>
  <c r="E152" i="26"/>
  <c r="K152" i="26" s="1"/>
  <c r="L152" i="26" s="1"/>
  <c r="D152" i="26"/>
  <c r="C152" i="26"/>
  <c r="B152" i="26"/>
  <c r="A152" i="26"/>
  <c r="N151" i="26"/>
  <c r="M151" i="26"/>
  <c r="I151" i="26"/>
  <c r="H151" i="26"/>
  <c r="O151" i="26" s="1"/>
  <c r="F151" i="26"/>
  <c r="E151" i="26"/>
  <c r="D151" i="26"/>
  <c r="C151" i="26"/>
  <c r="B151" i="26"/>
  <c r="A151" i="26"/>
  <c r="O150" i="26"/>
  <c r="I150" i="26"/>
  <c r="H150" i="26"/>
  <c r="G150" i="26"/>
  <c r="F150" i="26"/>
  <c r="M150" i="26" s="1"/>
  <c r="N150" i="26" s="1"/>
  <c r="E150" i="26"/>
  <c r="K150" i="26" s="1"/>
  <c r="L150" i="26" s="1"/>
  <c r="D150" i="26"/>
  <c r="C150" i="26"/>
  <c r="B150" i="26"/>
  <c r="A150" i="26"/>
  <c r="N149" i="26"/>
  <c r="M149" i="26"/>
  <c r="I149" i="26"/>
  <c r="H149" i="26"/>
  <c r="O149" i="26" s="1"/>
  <c r="F149" i="26"/>
  <c r="E149" i="26"/>
  <c r="D149" i="26"/>
  <c r="C149" i="26"/>
  <c r="B149" i="26"/>
  <c r="A149" i="26"/>
  <c r="O148" i="26"/>
  <c r="L148" i="26"/>
  <c r="I148" i="26"/>
  <c r="H148" i="26"/>
  <c r="G148" i="26"/>
  <c r="F148" i="26"/>
  <c r="M148" i="26" s="1"/>
  <c r="N148" i="26" s="1"/>
  <c r="E148" i="26"/>
  <c r="K148" i="26" s="1"/>
  <c r="D148" i="26"/>
  <c r="C148" i="26"/>
  <c r="B148" i="26"/>
  <c r="A148" i="26"/>
  <c r="N147" i="26"/>
  <c r="M147" i="26"/>
  <c r="I147" i="26"/>
  <c r="H147" i="26"/>
  <c r="O147" i="26" s="1"/>
  <c r="F147" i="26"/>
  <c r="E147" i="26"/>
  <c r="D147" i="26"/>
  <c r="C147" i="26"/>
  <c r="B147" i="26"/>
  <c r="A147" i="26"/>
  <c r="O146" i="26"/>
  <c r="I146" i="26"/>
  <c r="H146" i="26"/>
  <c r="G146" i="26"/>
  <c r="F146" i="26"/>
  <c r="M146" i="26" s="1"/>
  <c r="N146" i="26" s="1"/>
  <c r="E146" i="26"/>
  <c r="K146" i="26" s="1"/>
  <c r="L146" i="26" s="1"/>
  <c r="D146" i="26"/>
  <c r="C146" i="26"/>
  <c r="B146" i="26"/>
  <c r="A146" i="26"/>
  <c r="N145" i="26"/>
  <c r="M145" i="26"/>
  <c r="I145" i="26"/>
  <c r="H145" i="26"/>
  <c r="O145" i="26" s="1"/>
  <c r="G145" i="26"/>
  <c r="F145" i="26"/>
  <c r="E145" i="26"/>
  <c r="K145" i="26" s="1"/>
  <c r="L145" i="26" s="1"/>
  <c r="D145" i="26"/>
  <c r="C145" i="26"/>
  <c r="B145" i="26"/>
  <c r="A145" i="26"/>
  <c r="O144" i="26"/>
  <c r="N144" i="26"/>
  <c r="I144" i="26"/>
  <c r="H144" i="26"/>
  <c r="G144" i="26"/>
  <c r="F144" i="26"/>
  <c r="M144" i="26" s="1"/>
  <c r="E144" i="26"/>
  <c r="K144" i="26" s="1"/>
  <c r="L144" i="26" s="1"/>
  <c r="D144" i="26"/>
  <c r="C144" i="26"/>
  <c r="B144" i="26"/>
  <c r="A144" i="26"/>
  <c r="M143" i="26"/>
  <c r="N143" i="26" s="1"/>
  <c r="I143" i="26"/>
  <c r="H143" i="26"/>
  <c r="O143" i="26" s="1"/>
  <c r="G143" i="26"/>
  <c r="F143" i="26"/>
  <c r="E143" i="26"/>
  <c r="K143" i="26" s="1"/>
  <c r="L143" i="26" s="1"/>
  <c r="D143" i="26"/>
  <c r="C143" i="26"/>
  <c r="B143" i="26"/>
  <c r="A143" i="26"/>
  <c r="O142" i="26"/>
  <c r="N142" i="26"/>
  <c r="I142" i="26"/>
  <c r="H142" i="26"/>
  <c r="F142" i="26"/>
  <c r="M142" i="26" s="1"/>
  <c r="E142" i="26"/>
  <c r="K142" i="26" s="1"/>
  <c r="L142" i="26" s="1"/>
  <c r="D142" i="26"/>
  <c r="C142" i="26"/>
  <c r="B142" i="26"/>
  <c r="A142" i="26"/>
  <c r="N141" i="26"/>
  <c r="M141" i="26"/>
  <c r="L141" i="26"/>
  <c r="I141" i="26"/>
  <c r="H141" i="26"/>
  <c r="O141" i="26" s="1"/>
  <c r="F141" i="26"/>
  <c r="E141" i="26"/>
  <c r="K141" i="26" s="1"/>
  <c r="D141" i="26"/>
  <c r="C141" i="26"/>
  <c r="B141" i="26"/>
  <c r="A141" i="26"/>
  <c r="O140" i="26"/>
  <c r="I140" i="26"/>
  <c r="H140" i="26"/>
  <c r="F140" i="26"/>
  <c r="M140" i="26" s="1"/>
  <c r="N140" i="26" s="1"/>
  <c r="E140" i="26"/>
  <c r="G140" i="26" s="1"/>
  <c r="D140" i="26"/>
  <c r="C140" i="26"/>
  <c r="B140" i="26"/>
  <c r="A140" i="26"/>
  <c r="M139" i="26"/>
  <c r="N139" i="26" s="1"/>
  <c r="I139" i="26"/>
  <c r="H139" i="26"/>
  <c r="O139" i="26" s="1"/>
  <c r="F139" i="26"/>
  <c r="E139" i="26"/>
  <c r="K139" i="26" s="1"/>
  <c r="L139" i="26" s="1"/>
  <c r="D139" i="26"/>
  <c r="C139" i="26"/>
  <c r="B139" i="26"/>
  <c r="A139" i="26"/>
  <c r="O138" i="26"/>
  <c r="K138" i="26"/>
  <c r="L138" i="26" s="1"/>
  <c r="I138" i="26"/>
  <c r="H138" i="26"/>
  <c r="G138" i="26"/>
  <c r="F138" i="26"/>
  <c r="M138" i="26" s="1"/>
  <c r="N138" i="26" s="1"/>
  <c r="E138" i="26"/>
  <c r="D138" i="26"/>
  <c r="C138" i="26"/>
  <c r="B138" i="26"/>
  <c r="A138" i="26"/>
  <c r="N137" i="26"/>
  <c r="M137" i="26"/>
  <c r="L137" i="26"/>
  <c r="I137" i="26"/>
  <c r="H137" i="26"/>
  <c r="O137" i="26" s="1"/>
  <c r="G137" i="26"/>
  <c r="F137" i="26"/>
  <c r="E137" i="26"/>
  <c r="K137" i="26" s="1"/>
  <c r="D137" i="26"/>
  <c r="C137" i="26"/>
  <c r="B137" i="26"/>
  <c r="A137" i="26"/>
  <c r="O136" i="26"/>
  <c r="N136" i="26"/>
  <c r="I136" i="26"/>
  <c r="H136" i="26"/>
  <c r="G136" i="26"/>
  <c r="F136" i="26"/>
  <c r="M136" i="26" s="1"/>
  <c r="E136" i="26"/>
  <c r="K136" i="26" s="1"/>
  <c r="L136" i="26" s="1"/>
  <c r="D136" i="26"/>
  <c r="C136" i="26"/>
  <c r="B136" i="26"/>
  <c r="A136" i="26"/>
  <c r="M135" i="26"/>
  <c r="N135" i="26" s="1"/>
  <c r="I135" i="26"/>
  <c r="H135" i="26"/>
  <c r="O135" i="26" s="1"/>
  <c r="G135" i="26"/>
  <c r="F135" i="26"/>
  <c r="E135" i="26"/>
  <c r="K135" i="26" s="1"/>
  <c r="L135" i="26" s="1"/>
  <c r="D135" i="26"/>
  <c r="C135" i="26"/>
  <c r="B135" i="26"/>
  <c r="A135" i="26"/>
  <c r="O134" i="26"/>
  <c r="N134" i="26"/>
  <c r="K134" i="26"/>
  <c r="L134" i="26" s="1"/>
  <c r="I134" i="26"/>
  <c r="H134" i="26"/>
  <c r="F134" i="26"/>
  <c r="M134" i="26" s="1"/>
  <c r="E134" i="26"/>
  <c r="G134" i="26" s="1"/>
  <c r="D134" i="26"/>
  <c r="C134" i="26"/>
  <c r="B134" i="26"/>
  <c r="A134" i="26"/>
  <c r="N133" i="26"/>
  <c r="M133" i="26"/>
  <c r="L133" i="26"/>
  <c r="I133" i="26"/>
  <c r="H133" i="26"/>
  <c r="O133" i="26" s="1"/>
  <c r="F133" i="26"/>
  <c r="E133" i="26"/>
  <c r="K133" i="26" s="1"/>
  <c r="D133" i="26"/>
  <c r="C133" i="26"/>
  <c r="B133" i="26"/>
  <c r="A133" i="26"/>
  <c r="O132" i="26"/>
  <c r="I132" i="26"/>
  <c r="H132" i="26"/>
  <c r="F132" i="26"/>
  <c r="M132" i="26" s="1"/>
  <c r="N132" i="26" s="1"/>
  <c r="E132" i="26"/>
  <c r="G132" i="26" s="1"/>
  <c r="D132" i="26"/>
  <c r="C132" i="26"/>
  <c r="B132" i="26"/>
  <c r="A132" i="26"/>
  <c r="M131" i="26"/>
  <c r="N131" i="26" s="1"/>
  <c r="I131" i="26"/>
  <c r="H131" i="26"/>
  <c r="O131" i="26" s="1"/>
  <c r="F131" i="26"/>
  <c r="E131" i="26"/>
  <c r="K131" i="26" s="1"/>
  <c r="L131" i="26" s="1"/>
  <c r="D131" i="26"/>
  <c r="C131" i="26"/>
  <c r="B131" i="26"/>
  <c r="A131" i="26"/>
  <c r="O130" i="26"/>
  <c r="K130" i="26"/>
  <c r="L130" i="26" s="1"/>
  <c r="I130" i="26"/>
  <c r="H130" i="26"/>
  <c r="G130" i="26"/>
  <c r="F130" i="26"/>
  <c r="M130" i="26" s="1"/>
  <c r="N130" i="26" s="1"/>
  <c r="E130" i="26"/>
  <c r="D130" i="26"/>
  <c r="C130" i="26"/>
  <c r="B130" i="26"/>
  <c r="A130" i="26"/>
  <c r="N129" i="26"/>
  <c r="M129" i="26"/>
  <c r="L129" i="26"/>
  <c r="I129" i="26"/>
  <c r="H129" i="26"/>
  <c r="O129" i="26" s="1"/>
  <c r="G129" i="26"/>
  <c r="F129" i="26"/>
  <c r="E129" i="26"/>
  <c r="K129" i="26" s="1"/>
  <c r="D129" i="26"/>
  <c r="C129" i="26"/>
  <c r="B129" i="26"/>
  <c r="A129" i="26"/>
  <c r="O128" i="26"/>
  <c r="N128" i="26"/>
  <c r="I128" i="26"/>
  <c r="H128" i="26"/>
  <c r="G128" i="26"/>
  <c r="F128" i="26"/>
  <c r="M128" i="26" s="1"/>
  <c r="E128" i="26"/>
  <c r="K128" i="26" s="1"/>
  <c r="L128" i="26" s="1"/>
  <c r="D128" i="26"/>
  <c r="C128" i="26"/>
  <c r="B128" i="26"/>
  <c r="A128" i="26"/>
  <c r="M127" i="26"/>
  <c r="N127" i="26" s="1"/>
  <c r="I127" i="26"/>
  <c r="H127" i="26"/>
  <c r="O127" i="26" s="1"/>
  <c r="G127" i="26"/>
  <c r="F127" i="26"/>
  <c r="E127" i="26"/>
  <c r="K127" i="26" s="1"/>
  <c r="L127" i="26" s="1"/>
  <c r="D127" i="26"/>
  <c r="C127" i="26"/>
  <c r="B127" i="26"/>
  <c r="A127" i="26"/>
  <c r="O126" i="26"/>
  <c r="N126" i="26"/>
  <c r="K126" i="26"/>
  <c r="L126" i="26" s="1"/>
  <c r="I126" i="26"/>
  <c r="H126" i="26"/>
  <c r="F126" i="26"/>
  <c r="M126" i="26" s="1"/>
  <c r="E126" i="26"/>
  <c r="G126" i="26" s="1"/>
  <c r="D126" i="26"/>
  <c r="C126" i="26"/>
  <c r="B126" i="26"/>
  <c r="A126" i="26"/>
  <c r="N125" i="26"/>
  <c r="M125" i="26"/>
  <c r="L125" i="26"/>
  <c r="I125" i="26"/>
  <c r="H125" i="26"/>
  <c r="O125" i="26" s="1"/>
  <c r="F125" i="26"/>
  <c r="E125" i="26"/>
  <c r="K125" i="26" s="1"/>
  <c r="D125" i="26"/>
  <c r="C125" i="26"/>
  <c r="B125" i="26"/>
  <c r="A125" i="26"/>
  <c r="O124" i="26"/>
  <c r="I124" i="26"/>
  <c r="H124" i="26"/>
  <c r="F124" i="26"/>
  <c r="M124" i="26" s="1"/>
  <c r="N124" i="26" s="1"/>
  <c r="E124" i="26"/>
  <c r="G124" i="26" s="1"/>
  <c r="D124" i="26"/>
  <c r="C124" i="26"/>
  <c r="B124" i="26"/>
  <c r="A124" i="26"/>
  <c r="M123" i="26"/>
  <c r="N123" i="26" s="1"/>
  <c r="I123" i="26"/>
  <c r="H123" i="26"/>
  <c r="O123" i="26" s="1"/>
  <c r="F123" i="26"/>
  <c r="E123" i="26"/>
  <c r="K123" i="26" s="1"/>
  <c r="L123" i="26" s="1"/>
  <c r="D123" i="26"/>
  <c r="C123" i="26"/>
  <c r="B123" i="26"/>
  <c r="A123" i="26"/>
  <c r="O122" i="26"/>
  <c r="K122" i="26"/>
  <c r="L122" i="26" s="1"/>
  <c r="I122" i="26"/>
  <c r="H122" i="26"/>
  <c r="G122" i="26"/>
  <c r="F122" i="26"/>
  <c r="M122" i="26" s="1"/>
  <c r="N122" i="26" s="1"/>
  <c r="E122" i="26"/>
  <c r="D122" i="26"/>
  <c r="C122" i="26"/>
  <c r="B122" i="26"/>
  <c r="A122" i="26"/>
  <c r="N121" i="26"/>
  <c r="M121" i="26"/>
  <c r="L121" i="26"/>
  <c r="I121" i="26"/>
  <c r="H121" i="26"/>
  <c r="O121" i="26" s="1"/>
  <c r="G121" i="26"/>
  <c r="F121" i="26"/>
  <c r="E121" i="26"/>
  <c r="K121" i="26" s="1"/>
  <c r="D121" i="26"/>
  <c r="C121" i="26"/>
  <c r="B121" i="26"/>
  <c r="A121" i="26"/>
  <c r="O120" i="26"/>
  <c r="N120" i="26"/>
  <c r="I120" i="26"/>
  <c r="H120" i="26"/>
  <c r="G120" i="26"/>
  <c r="F120" i="26"/>
  <c r="M120" i="26" s="1"/>
  <c r="E120" i="26"/>
  <c r="K120" i="26" s="1"/>
  <c r="L120" i="26" s="1"/>
  <c r="D120" i="26"/>
  <c r="C120" i="26"/>
  <c r="B120" i="26"/>
  <c r="A120" i="26"/>
  <c r="M119" i="26"/>
  <c r="N119" i="26" s="1"/>
  <c r="I119" i="26"/>
  <c r="H119" i="26"/>
  <c r="O119" i="26" s="1"/>
  <c r="G119" i="26"/>
  <c r="F119" i="26"/>
  <c r="E119" i="26"/>
  <c r="K119" i="26" s="1"/>
  <c r="L119" i="26" s="1"/>
  <c r="D119" i="26"/>
  <c r="C119" i="26"/>
  <c r="B119" i="26"/>
  <c r="A119" i="26"/>
  <c r="O118" i="26"/>
  <c r="N118" i="26"/>
  <c r="K118" i="26"/>
  <c r="L118" i="26" s="1"/>
  <c r="I118" i="26"/>
  <c r="H118" i="26"/>
  <c r="F118" i="26"/>
  <c r="M118" i="26" s="1"/>
  <c r="E118" i="26"/>
  <c r="G118" i="26" s="1"/>
  <c r="D118" i="26"/>
  <c r="C118" i="26"/>
  <c r="B118" i="26"/>
  <c r="A118" i="26"/>
  <c r="N117" i="26"/>
  <c r="M117" i="26"/>
  <c r="L117" i="26"/>
  <c r="I117" i="26"/>
  <c r="H117" i="26"/>
  <c r="O117" i="26" s="1"/>
  <c r="F117" i="26"/>
  <c r="E117" i="26"/>
  <c r="K117" i="26" s="1"/>
  <c r="D117" i="26"/>
  <c r="C117" i="26"/>
  <c r="B117" i="26"/>
  <c r="A117" i="26"/>
  <c r="O116" i="26"/>
  <c r="I116" i="26"/>
  <c r="H116" i="26"/>
  <c r="F116" i="26"/>
  <c r="M116" i="26" s="1"/>
  <c r="N116" i="26" s="1"/>
  <c r="E116" i="26"/>
  <c r="G116" i="26" s="1"/>
  <c r="D116" i="26"/>
  <c r="C116" i="26"/>
  <c r="B116" i="26"/>
  <c r="A116" i="26"/>
  <c r="M115" i="26"/>
  <c r="N115" i="26" s="1"/>
  <c r="I115" i="26"/>
  <c r="H115" i="26"/>
  <c r="O115" i="26" s="1"/>
  <c r="F115" i="26"/>
  <c r="E115" i="26"/>
  <c r="K115" i="26" s="1"/>
  <c r="L115" i="26" s="1"/>
  <c r="D115" i="26"/>
  <c r="C115" i="26"/>
  <c r="B115" i="26"/>
  <c r="A115" i="26"/>
  <c r="O114" i="26"/>
  <c r="K114" i="26"/>
  <c r="L114" i="26" s="1"/>
  <c r="I114" i="26"/>
  <c r="H114" i="26"/>
  <c r="G114" i="26"/>
  <c r="F114" i="26"/>
  <c r="M114" i="26" s="1"/>
  <c r="N114" i="26" s="1"/>
  <c r="E114" i="26"/>
  <c r="D114" i="26"/>
  <c r="C114" i="26"/>
  <c r="B114" i="26"/>
  <c r="A114" i="26"/>
  <c r="N113" i="26"/>
  <c r="M113" i="26"/>
  <c r="L113" i="26"/>
  <c r="I113" i="26"/>
  <c r="H113" i="26"/>
  <c r="O113" i="26" s="1"/>
  <c r="G113" i="26"/>
  <c r="F113" i="26"/>
  <c r="E113" i="26"/>
  <c r="K113" i="26" s="1"/>
  <c r="D113" i="26"/>
  <c r="C113" i="26"/>
  <c r="B113" i="26"/>
  <c r="A113" i="26"/>
  <c r="O112" i="26"/>
  <c r="N112" i="26"/>
  <c r="I112" i="26"/>
  <c r="H112" i="26"/>
  <c r="G112" i="26"/>
  <c r="F112" i="26"/>
  <c r="M112" i="26" s="1"/>
  <c r="E112" i="26"/>
  <c r="K112" i="26" s="1"/>
  <c r="L112" i="26" s="1"/>
  <c r="D112" i="26"/>
  <c r="C112" i="26"/>
  <c r="B112" i="26"/>
  <c r="A112" i="26"/>
  <c r="M111" i="26"/>
  <c r="N111" i="26" s="1"/>
  <c r="I111" i="26"/>
  <c r="H111" i="26"/>
  <c r="O111" i="26" s="1"/>
  <c r="G111" i="26"/>
  <c r="F111" i="26"/>
  <c r="E111" i="26"/>
  <c r="K111" i="26" s="1"/>
  <c r="L111" i="26" s="1"/>
  <c r="D111" i="26"/>
  <c r="C111" i="26"/>
  <c r="B111" i="26"/>
  <c r="A111" i="26"/>
  <c r="O110" i="26"/>
  <c r="N110" i="26"/>
  <c r="K110" i="26"/>
  <c r="L110" i="26" s="1"/>
  <c r="I110" i="26"/>
  <c r="H110" i="26"/>
  <c r="F110" i="26"/>
  <c r="M110" i="26" s="1"/>
  <c r="E110" i="26"/>
  <c r="G110" i="26" s="1"/>
  <c r="D110" i="26"/>
  <c r="C110" i="26"/>
  <c r="B110" i="26"/>
  <c r="A110" i="26"/>
  <c r="N109" i="26"/>
  <c r="M109" i="26"/>
  <c r="L109" i="26"/>
  <c r="I109" i="26"/>
  <c r="H109" i="26"/>
  <c r="O109" i="26" s="1"/>
  <c r="F109" i="26"/>
  <c r="E109" i="26"/>
  <c r="K109" i="26" s="1"/>
  <c r="D109" i="26"/>
  <c r="C109" i="26"/>
  <c r="B109" i="26"/>
  <c r="A109" i="26"/>
  <c r="O108" i="26"/>
  <c r="I108" i="26"/>
  <c r="H108" i="26"/>
  <c r="F108" i="26"/>
  <c r="M108" i="26" s="1"/>
  <c r="N108" i="26" s="1"/>
  <c r="E108" i="26"/>
  <c r="G108" i="26" s="1"/>
  <c r="D108" i="26"/>
  <c r="C108" i="26"/>
  <c r="B108" i="26"/>
  <c r="A108" i="26"/>
  <c r="N107" i="26"/>
  <c r="M107" i="26"/>
  <c r="I107" i="26"/>
  <c r="H107" i="26"/>
  <c r="O107" i="26" s="1"/>
  <c r="G107" i="26"/>
  <c r="F107" i="26"/>
  <c r="E107" i="26"/>
  <c r="K107" i="26" s="1"/>
  <c r="L107" i="26" s="1"/>
  <c r="D107" i="26"/>
  <c r="C107" i="26"/>
  <c r="B107" i="26"/>
  <c r="A107" i="26"/>
  <c r="O106" i="26"/>
  <c r="I106" i="26"/>
  <c r="H106" i="26"/>
  <c r="F106" i="26"/>
  <c r="M106" i="26" s="1"/>
  <c r="N106" i="26" s="1"/>
  <c r="E106" i="26"/>
  <c r="G106" i="26" s="1"/>
  <c r="D106" i="26"/>
  <c r="C106" i="26"/>
  <c r="B106" i="26"/>
  <c r="A106" i="26"/>
  <c r="N105" i="26"/>
  <c r="M105" i="26"/>
  <c r="I105" i="26"/>
  <c r="H105" i="26"/>
  <c r="O105" i="26" s="1"/>
  <c r="G105" i="26"/>
  <c r="F105" i="26"/>
  <c r="E105" i="26"/>
  <c r="K105" i="26" s="1"/>
  <c r="L105" i="26" s="1"/>
  <c r="D105" i="26"/>
  <c r="C105" i="26"/>
  <c r="B105" i="26"/>
  <c r="A105" i="26"/>
  <c r="O104" i="26"/>
  <c r="I104" i="26"/>
  <c r="H104" i="26"/>
  <c r="F104" i="26"/>
  <c r="M104" i="26" s="1"/>
  <c r="N104" i="26" s="1"/>
  <c r="E104" i="26"/>
  <c r="G104" i="26" s="1"/>
  <c r="D104" i="26"/>
  <c r="C104" i="26"/>
  <c r="B104" i="26"/>
  <c r="A104" i="26"/>
  <c r="N103" i="26"/>
  <c r="M103" i="26"/>
  <c r="I103" i="26"/>
  <c r="H103" i="26"/>
  <c r="O103" i="26" s="1"/>
  <c r="G103" i="26"/>
  <c r="F103" i="26"/>
  <c r="E103" i="26"/>
  <c r="K103" i="26" s="1"/>
  <c r="L103" i="26" s="1"/>
  <c r="D103" i="26"/>
  <c r="C103" i="26"/>
  <c r="B103" i="26"/>
  <c r="A103" i="26"/>
  <c r="O102" i="26"/>
  <c r="I102" i="26"/>
  <c r="H102" i="26"/>
  <c r="F102" i="26"/>
  <c r="M102" i="26" s="1"/>
  <c r="N102" i="26" s="1"/>
  <c r="E102" i="26"/>
  <c r="G102" i="26" s="1"/>
  <c r="D102" i="26"/>
  <c r="C102" i="26"/>
  <c r="B102" i="26"/>
  <c r="A102" i="26"/>
  <c r="N101" i="26"/>
  <c r="M101" i="26"/>
  <c r="I101" i="26"/>
  <c r="H101" i="26"/>
  <c r="O101" i="26" s="1"/>
  <c r="G101" i="26"/>
  <c r="F101" i="26"/>
  <c r="E101" i="26"/>
  <c r="K101" i="26" s="1"/>
  <c r="L101" i="26" s="1"/>
  <c r="D101" i="26"/>
  <c r="C101" i="26"/>
  <c r="B101" i="26"/>
  <c r="A101" i="26"/>
  <c r="O100" i="26"/>
  <c r="I100" i="26"/>
  <c r="H100" i="26"/>
  <c r="F100" i="26"/>
  <c r="M100" i="26" s="1"/>
  <c r="N100" i="26" s="1"/>
  <c r="E100" i="26"/>
  <c r="G100" i="26" s="1"/>
  <c r="D100" i="26"/>
  <c r="C100" i="26"/>
  <c r="B100" i="26"/>
  <c r="A100" i="26"/>
  <c r="N99" i="26"/>
  <c r="M99" i="26"/>
  <c r="I99" i="26"/>
  <c r="H99" i="26"/>
  <c r="O99" i="26" s="1"/>
  <c r="G99" i="26"/>
  <c r="F99" i="26"/>
  <c r="E99" i="26"/>
  <c r="K99" i="26" s="1"/>
  <c r="L99" i="26" s="1"/>
  <c r="D99" i="26"/>
  <c r="C99" i="26"/>
  <c r="B99" i="26"/>
  <c r="A99" i="26"/>
  <c r="O98" i="26"/>
  <c r="I98" i="26"/>
  <c r="H98" i="26"/>
  <c r="F98" i="26"/>
  <c r="M98" i="26" s="1"/>
  <c r="N98" i="26" s="1"/>
  <c r="E98" i="26"/>
  <c r="G98" i="26" s="1"/>
  <c r="D98" i="26"/>
  <c r="C98" i="26"/>
  <c r="B98" i="26"/>
  <c r="A98" i="26"/>
  <c r="N97" i="26"/>
  <c r="M97" i="26"/>
  <c r="I97" i="26"/>
  <c r="H97" i="26"/>
  <c r="O97" i="26" s="1"/>
  <c r="G97" i="26"/>
  <c r="F97" i="26"/>
  <c r="E97" i="26"/>
  <c r="K97" i="26" s="1"/>
  <c r="L97" i="26" s="1"/>
  <c r="D97" i="26"/>
  <c r="C97" i="26"/>
  <c r="B97" i="26"/>
  <c r="A97" i="26"/>
  <c r="O96" i="26"/>
  <c r="I96" i="26"/>
  <c r="H96" i="26"/>
  <c r="F96" i="26"/>
  <c r="M96" i="26" s="1"/>
  <c r="N96" i="26" s="1"/>
  <c r="E96" i="26"/>
  <c r="G96" i="26" s="1"/>
  <c r="D96" i="26"/>
  <c r="C96" i="26"/>
  <c r="B96" i="26"/>
  <c r="A96" i="26"/>
  <c r="N95" i="26"/>
  <c r="M95" i="26"/>
  <c r="I95" i="26"/>
  <c r="H95" i="26"/>
  <c r="O95" i="26" s="1"/>
  <c r="G95" i="26"/>
  <c r="F95" i="26"/>
  <c r="E95" i="26"/>
  <c r="K95" i="26" s="1"/>
  <c r="L95" i="26" s="1"/>
  <c r="D95" i="26"/>
  <c r="C95" i="26"/>
  <c r="B95" i="26"/>
  <c r="A95" i="26"/>
  <c r="O94" i="26"/>
  <c r="I94" i="26"/>
  <c r="H94" i="26"/>
  <c r="F94" i="26"/>
  <c r="M94" i="26" s="1"/>
  <c r="N94" i="26" s="1"/>
  <c r="E94" i="26"/>
  <c r="G94" i="26" s="1"/>
  <c r="D94" i="26"/>
  <c r="C94" i="26"/>
  <c r="B94" i="26"/>
  <c r="A94" i="26"/>
  <c r="N93" i="26"/>
  <c r="M93" i="26"/>
  <c r="I93" i="26"/>
  <c r="H93" i="26"/>
  <c r="O93" i="26" s="1"/>
  <c r="G93" i="26"/>
  <c r="F93" i="26"/>
  <c r="E93" i="26"/>
  <c r="K93" i="26" s="1"/>
  <c r="L93" i="26" s="1"/>
  <c r="D93" i="26"/>
  <c r="C93" i="26"/>
  <c r="B93" i="26"/>
  <c r="A93" i="26"/>
  <c r="O92" i="26"/>
  <c r="I92" i="26"/>
  <c r="H92" i="26"/>
  <c r="F92" i="26"/>
  <c r="M92" i="26" s="1"/>
  <c r="N92" i="26" s="1"/>
  <c r="E92" i="26"/>
  <c r="G92" i="26" s="1"/>
  <c r="D92" i="26"/>
  <c r="C92" i="26"/>
  <c r="B92" i="26"/>
  <c r="A92" i="26"/>
  <c r="N91" i="26"/>
  <c r="M91" i="26"/>
  <c r="I91" i="26"/>
  <c r="H91" i="26"/>
  <c r="O91" i="26" s="1"/>
  <c r="G91" i="26"/>
  <c r="F91" i="26"/>
  <c r="E91" i="26"/>
  <c r="K91" i="26" s="1"/>
  <c r="L91" i="26" s="1"/>
  <c r="D91" i="26"/>
  <c r="C91" i="26"/>
  <c r="B91" i="26"/>
  <c r="A91" i="26"/>
  <c r="O90" i="26"/>
  <c r="I90" i="26"/>
  <c r="H90" i="26"/>
  <c r="F90" i="26"/>
  <c r="M90" i="26" s="1"/>
  <c r="N90" i="26" s="1"/>
  <c r="E90" i="26"/>
  <c r="G90" i="26" s="1"/>
  <c r="D90" i="26"/>
  <c r="C90" i="26"/>
  <c r="B90" i="26"/>
  <c r="A90" i="26"/>
  <c r="N89" i="26"/>
  <c r="M89" i="26"/>
  <c r="I89" i="26"/>
  <c r="H89" i="26"/>
  <c r="O89" i="26" s="1"/>
  <c r="G89" i="26"/>
  <c r="F89" i="26"/>
  <c r="E89" i="26"/>
  <c r="K89" i="26" s="1"/>
  <c r="L89" i="26" s="1"/>
  <c r="D89" i="26"/>
  <c r="C89" i="26"/>
  <c r="B89" i="26"/>
  <c r="A89" i="26"/>
  <c r="O88" i="26"/>
  <c r="I88" i="26"/>
  <c r="H88" i="26"/>
  <c r="F88" i="26"/>
  <c r="M88" i="26" s="1"/>
  <c r="N88" i="26" s="1"/>
  <c r="E88" i="26"/>
  <c r="G88" i="26" s="1"/>
  <c r="D88" i="26"/>
  <c r="C88" i="26"/>
  <c r="B88" i="26"/>
  <c r="A88" i="26"/>
  <c r="N87" i="26"/>
  <c r="M87" i="26"/>
  <c r="I87" i="26"/>
  <c r="H87" i="26"/>
  <c r="O87" i="26" s="1"/>
  <c r="G87" i="26"/>
  <c r="F87" i="26"/>
  <c r="E87" i="26"/>
  <c r="K87" i="26" s="1"/>
  <c r="L87" i="26" s="1"/>
  <c r="D87" i="26"/>
  <c r="C87" i="26"/>
  <c r="B87" i="26"/>
  <c r="A87" i="26"/>
  <c r="O86" i="26"/>
  <c r="I86" i="26"/>
  <c r="H86" i="26"/>
  <c r="F86" i="26"/>
  <c r="M86" i="26" s="1"/>
  <c r="N86" i="26" s="1"/>
  <c r="E86" i="26"/>
  <c r="G86" i="26" s="1"/>
  <c r="D86" i="26"/>
  <c r="C86" i="26"/>
  <c r="B86" i="26"/>
  <c r="A86" i="26"/>
  <c r="N85" i="26"/>
  <c r="M85" i="26"/>
  <c r="I85" i="26"/>
  <c r="H85" i="26"/>
  <c r="O85" i="26" s="1"/>
  <c r="G85" i="26"/>
  <c r="F85" i="26"/>
  <c r="E85" i="26"/>
  <c r="K85" i="26" s="1"/>
  <c r="L85" i="26" s="1"/>
  <c r="D85" i="26"/>
  <c r="C85" i="26"/>
  <c r="B85" i="26"/>
  <c r="A85" i="26"/>
  <c r="O84" i="26"/>
  <c r="I84" i="26"/>
  <c r="H84" i="26"/>
  <c r="F84" i="26"/>
  <c r="M84" i="26" s="1"/>
  <c r="N84" i="26" s="1"/>
  <c r="E84" i="26"/>
  <c r="G84" i="26" s="1"/>
  <c r="D84" i="26"/>
  <c r="C84" i="26"/>
  <c r="B84" i="26"/>
  <c r="A84" i="26"/>
  <c r="N83" i="26"/>
  <c r="M83" i="26"/>
  <c r="I83" i="26"/>
  <c r="H83" i="26"/>
  <c r="O83" i="26" s="1"/>
  <c r="G83" i="26"/>
  <c r="F83" i="26"/>
  <c r="E83" i="26"/>
  <c r="K83" i="26" s="1"/>
  <c r="L83" i="26" s="1"/>
  <c r="D83" i="26"/>
  <c r="C83" i="26"/>
  <c r="B83" i="26"/>
  <c r="A83" i="26"/>
  <c r="O82" i="26"/>
  <c r="I82" i="26"/>
  <c r="H82" i="26"/>
  <c r="F82" i="26"/>
  <c r="M82" i="26" s="1"/>
  <c r="N82" i="26" s="1"/>
  <c r="E82" i="26"/>
  <c r="G82" i="26" s="1"/>
  <c r="D82" i="26"/>
  <c r="C82" i="26"/>
  <c r="B82" i="26"/>
  <c r="A82" i="26"/>
  <c r="N81" i="26"/>
  <c r="M81" i="26"/>
  <c r="I81" i="26"/>
  <c r="H81" i="26"/>
  <c r="O81" i="26" s="1"/>
  <c r="G81" i="26"/>
  <c r="F81" i="26"/>
  <c r="E81" i="26"/>
  <c r="K81" i="26" s="1"/>
  <c r="L81" i="26" s="1"/>
  <c r="D81" i="26"/>
  <c r="C81" i="26"/>
  <c r="B81" i="26"/>
  <c r="A81" i="26"/>
  <c r="O80" i="26"/>
  <c r="I80" i="26"/>
  <c r="H80" i="26"/>
  <c r="F80" i="26"/>
  <c r="M80" i="26" s="1"/>
  <c r="N80" i="26" s="1"/>
  <c r="E80" i="26"/>
  <c r="G80" i="26" s="1"/>
  <c r="D80" i="26"/>
  <c r="C80" i="26"/>
  <c r="B80" i="26"/>
  <c r="A80" i="26"/>
  <c r="N79" i="26"/>
  <c r="M79" i="26"/>
  <c r="I79" i="26"/>
  <c r="H79" i="26"/>
  <c r="O79" i="26" s="1"/>
  <c r="G79" i="26"/>
  <c r="F79" i="26"/>
  <c r="E79" i="26"/>
  <c r="K79" i="26" s="1"/>
  <c r="L79" i="26" s="1"/>
  <c r="D79" i="26"/>
  <c r="C79" i="26"/>
  <c r="B79" i="26"/>
  <c r="A79" i="26"/>
  <c r="O78" i="26"/>
  <c r="I78" i="26"/>
  <c r="H78" i="26"/>
  <c r="F78" i="26"/>
  <c r="M78" i="26" s="1"/>
  <c r="N78" i="26" s="1"/>
  <c r="E78" i="26"/>
  <c r="G78" i="26" s="1"/>
  <c r="D78" i="26"/>
  <c r="C78" i="26"/>
  <c r="B78" i="26"/>
  <c r="A78" i="26"/>
  <c r="N77" i="26"/>
  <c r="M77" i="26"/>
  <c r="I77" i="26"/>
  <c r="H77" i="26"/>
  <c r="O77" i="26" s="1"/>
  <c r="G77" i="26"/>
  <c r="F77" i="26"/>
  <c r="E77" i="26"/>
  <c r="K77" i="26" s="1"/>
  <c r="L77" i="26" s="1"/>
  <c r="D77" i="26"/>
  <c r="C77" i="26"/>
  <c r="B77" i="26"/>
  <c r="A77" i="26"/>
  <c r="O76" i="26"/>
  <c r="I76" i="26"/>
  <c r="H76" i="26"/>
  <c r="F76" i="26"/>
  <c r="M76" i="26" s="1"/>
  <c r="N76" i="26" s="1"/>
  <c r="E76" i="26"/>
  <c r="G76" i="26" s="1"/>
  <c r="D76" i="26"/>
  <c r="C76" i="26"/>
  <c r="B76" i="26"/>
  <c r="A76" i="26"/>
  <c r="N75" i="26"/>
  <c r="M75" i="26"/>
  <c r="I75" i="26"/>
  <c r="H75" i="26"/>
  <c r="O75" i="26" s="1"/>
  <c r="G75" i="26"/>
  <c r="F75" i="26"/>
  <c r="E75" i="26"/>
  <c r="K75" i="26" s="1"/>
  <c r="L75" i="26" s="1"/>
  <c r="D75" i="26"/>
  <c r="C75" i="26"/>
  <c r="B75" i="26"/>
  <c r="A75" i="26"/>
  <c r="O74" i="26"/>
  <c r="I74" i="26"/>
  <c r="H74" i="26"/>
  <c r="F74" i="26"/>
  <c r="M74" i="26" s="1"/>
  <c r="N74" i="26" s="1"/>
  <c r="E74" i="26"/>
  <c r="G74" i="26" s="1"/>
  <c r="D74" i="26"/>
  <c r="C74" i="26"/>
  <c r="B74" i="26"/>
  <c r="A74" i="26"/>
  <c r="N73" i="26"/>
  <c r="M73" i="26"/>
  <c r="I73" i="26"/>
  <c r="H73" i="26"/>
  <c r="O73" i="26" s="1"/>
  <c r="G73" i="26"/>
  <c r="F73" i="26"/>
  <c r="E73" i="26"/>
  <c r="K73" i="26" s="1"/>
  <c r="L73" i="26" s="1"/>
  <c r="D73" i="26"/>
  <c r="C73" i="26"/>
  <c r="B73" i="26"/>
  <c r="A73" i="26"/>
  <c r="O72" i="26"/>
  <c r="I72" i="26"/>
  <c r="H72" i="26"/>
  <c r="F72" i="26"/>
  <c r="M72" i="26" s="1"/>
  <c r="N72" i="26" s="1"/>
  <c r="E72" i="26"/>
  <c r="G72" i="26" s="1"/>
  <c r="D72" i="26"/>
  <c r="C72" i="26"/>
  <c r="B72" i="26"/>
  <c r="A72" i="26"/>
  <c r="N71" i="26"/>
  <c r="M71" i="26"/>
  <c r="I71" i="26"/>
  <c r="H71" i="26"/>
  <c r="O71" i="26" s="1"/>
  <c r="G71" i="26"/>
  <c r="F71" i="26"/>
  <c r="E71" i="26"/>
  <c r="K71" i="26" s="1"/>
  <c r="L71" i="26" s="1"/>
  <c r="D71" i="26"/>
  <c r="C71" i="26"/>
  <c r="B71" i="26"/>
  <c r="A71" i="26"/>
  <c r="O70" i="26"/>
  <c r="I70" i="26"/>
  <c r="H70" i="26"/>
  <c r="F70" i="26"/>
  <c r="M70" i="26" s="1"/>
  <c r="N70" i="26" s="1"/>
  <c r="E70" i="26"/>
  <c r="D70" i="26"/>
  <c r="C70" i="26"/>
  <c r="B70" i="26"/>
  <c r="A70" i="26"/>
  <c r="N69" i="26"/>
  <c r="M69" i="26"/>
  <c r="L69" i="26"/>
  <c r="I69" i="26"/>
  <c r="H69" i="26"/>
  <c r="O69" i="26" s="1"/>
  <c r="G69" i="26"/>
  <c r="F69" i="26"/>
  <c r="E69" i="26"/>
  <c r="K69" i="26" s="1"/>
  <c r="D69" i="26"/>
  <c r="C69" i="26"/>
  <c r="B69" i="26"/>
  <c r="A69" i="26"/>
  <c r="O68" i="26"/>
  <c r="I68" i="26"/>
  <c r="H68" i="26"/>
  <c r="F68" i="26"/>
  <c r="M68" i="26" s="1"/>
  <c r="N68" i="26" s="1"/>
  <c r="E68" i="26"/>
  <c r="D68" i="26"/>
  <c r="C68" i="26"/>
  <c r="B68" i="26"/>
  <c r="A68" i="26"/>
  <c r="N67" i="26"/>
  <c r="M67" i="26"/>
  <c r="L67" i="26"/>
  <c r="I67" i="26"/>
  <c r="H67" i="26"/>
  <c r="O67" i="26" s="1"/>
  <c r="G67" i="26"/>
  <c r="F67" i="26"/>
  <c r="E67" i="26"/>
  <c r="K67" i="26" s="1"/>
  <c r="D67" i="26"/>
  <c r="C67" i="26"/>
  <c r="B67" i="26"/>
  <c r="A67" i="26"/>
  <c r="O66" i="26"/>
  <c r="I66" i="26"/>
  <c r="H66" i="26"/>
  <c r="F66" i="26"/>
  <c r="M66" i="26" s="1"/>
  <c r="N66" i="26" s="1"/>
  <c r="E66" i="26"/>
  <c r="D66" i="26"/>
  <c r="C66" i="26"/>
  <c r="B66" i="26"/>
  <c r="A66" i="26"/>
  <c r="N65" i="26"/>
  <c r="M65" i="26"/>
  <c r="L65" i="26"/>
  <c r="I65" i="26"/>
  <c r="H65" i="26"/>
  <c r="O65" i="26" s="1"/>
  <c r="G65" i="26"/>
  <c r="F65" i="26"/>
  <c r="E65" i="26"/>
  <c r="K65" i="26" s="1"/>
  <c r="D65" i="26"/>
  <c r="C65" i="26"/>
  <c r="B65" i="26"/>
  <c r="A65" i="26"/>
  <c r="O64" i="26"/>
  <c r="I64" i="26"/>
  <c r="H64" i="26"/>
  <c r="F64" i="26"/>
  <c r="M64" i="26" s="1"/>
  <c r="N64" i="26" s="1"/>
  <c r="E64" i="26"/>
  <c r="D64" i="26"/>
  <c r="C64" i="26"/>
  <c r="B64" i="26"/>
  <c r="A64" i="26"/>
  <c r="N63" i="26"/>
  <c r="M63" i="26"/>
  <c r="L63" i="26"/>
  <c r="I63" i="26"/>
  <c r="H63" i="26"/>
  <c r="O63" i="26" s="1"/>
  <c r="G63" i="26"/>
  <c r="F63" i="26"/>
  <c r="E63" i="26"/>
  <c r="K63" i="26" s="1"/>
  <c r="D63" i="26"/>
  <c r="C63" i="26"/>
  <c r="B63" i="26"/>
  <c r="A63" i="26"/>
  <c r="O62" i="26"/>
  <c r="I62" i="26"/>
  <c r="H62" i="26"/>
  <c r="F62" i="26"/>
  <c r="M62" i="26" s="1"/>
  <c r="N62" i="26" s="1"/>
  <c r="E62" i="26"/>
  <c r="D62" i="26"/>
  <c r="C62" i="26"/>
  <c r="B62" i="26"/>
  <c r="A62" i="26"/>
  <c r="N61" i="26"/>
  <c r="M61" i="26"/>
  <c r="L61" i="26"/>
  <c r="I61" i="26"/>
  <c r="H61" i="26"/>
  <c r="O61" i="26" s="1"/>
  <c r="G61" i="26"/>
  <c r="F61" i="26"/>
  <c r="E61" i="26"/>
  <c r="K61" i="26" s="1"/>
  <c r="D61" i="26"/>
  <c r="C61" i="26"/>
  <c r="B61" i="26"/>
  <c r="A61" i="26"/>
  <c r="O60" i="26"/>
  <c r="I60" i="26"/>
  <c r="H60" i="26"/>
  <c r="F60" i="26"/>
  <c r="M60" i="26" s="1"/>
  <c r="N60" i="26" s="1"/>
  <c r="E60" i="26"/>
  <c r="D60" i="26"/>
  <c r="C60" i="26"/>
  <c r="B60" i="26"/>
  <c r="A60" i="26"/>
  <c r="N59" i="26"/>
  <c r="M59" i="26"/>
  <c r="L59" i="26"/>
  <c r="I59" i="26"/>
  <c r="H59" i="26"/>
  <c r="O59" i="26" s="1"/>
  <c r="G59" i="26"/>
  <c r="F59" i="26"/>
  <c r="E59" i="26"/>
  <c r="K59" i="26" s="1"/>
  <c r="D59" i="26"/>
  <c r="C59" i="26"/>
  <c r="B59" i="26"/>
  <c r="A59" i="26"/>
  <c r="O58" i="26"/>
  <c r="I58" i="26"/>
  <c r="H58" i="26"/>
  <c r="F58" i="26"/>
  <c r="M58" i="26" s="1"/>
  <c r="N58" i="26" s="1"/>
  <c r="E58" i="26"/>
  <c r="D58" i="26"/>
  <c r="C58" i="26"/>
  <c r="B58" i="26"/>
  <c r="A58" i="26"/>
  <c r="N57" i="26"/>
  <c r="M57" i="26"/>
  <c r="L57" i="26"/>
  <c r="I57" i="26"/>
  <c r="H57" i="26"/>
  <c r="O57" i="26" s="1"/>
  <c r="G57" i="26"/>
  <c r="F57" i="26"/>
  <c r="E57" i="26"/>
  <c r="K57" i="26" s="1"/>
  <c r="D57" i="26"/>
  <c r="C57" i="26"/>
  <c r="B57" i="26"/>
  <c r="A57" i="26"/>
  <c r="O56" i="26"/>
  <c r="I56" i="26"/>
  <c r="H56" i="26"/>
  <c r="F56" i="26"/>
  <c r="M56" i="26" s="1"/>
  <c r="N56" i="26" s="1"/>
  <c r="E56" i="26"/>
  <c r="D56" i="26"/>
  <c r="C56" i="26"/>
  <c r="B56" i="26"/>
  <c r="A56" i="26"/>
  <c r="N55" i="26"/>
  <c r="M55" i="26"/>
  <c r="L55" i="26"/>
  <c r="I55" i="26"/>
  <c r="H55" i="26"/>
  <c r="O55" i="26" s="1"/>
  <c r="G55" i="26"/>
  <c r="F55" i="26"/>
  <c r="E55" i="26"/>
  <c r="K55" i="26" s="1"/>
  <c r="D55" i="26"/>
  <c r="C55" i="26"/>
  <c r="B55" i="26"/>
  <c r="A55" i="26"/>
  <c r="O54" i="26"/>
  <c r="L54" i="26"/>
  <c r="I54" i="26"/>
  <c r="H54" i="26"/>
  <c r="G54" i="26"/>
  <c r="F54" i="26"/>
  <c r="M54" i="26" s="1"/>
  <c r="N54" i="26" s="1"/>
  <c r="E54" i="26"/>
  <c r="K54" i="26" s="1"/>
  <c r="D54" i="26"/>
  <c r="C54" i="26"/>
  <c r="B54" i="26"/>
  <c r="A54" i="26"/>
  <c r="N53" i="26"/>
  <c r="M53" i="26"/>
  <c r="L53" i="26"/>
  <c r="I53" i="26"/>
  <c r="H53" i="26"/>
  <c r="O53" i="26" s="1"/>
  <c r="G53" i="26"/>
  <c r="F53" i="26"/>
  <c r="E53" i="26"/>
  <c r="K53" i="26" s="1"/>
  <c r="D53" i="26"/>
  <c r="C53" i="26"/>
  <c r="B53" i="26"/>
  <c r="A53" i="26"/>
  <c r="O52" i="26"/>
  <c r="L52" i="26"/>
  <c r="I52" i="26"/>
  <c r="H52" i="26"/>
  <c r="G52" i="26"/>
  <c r="F52" i="26"/>
  <c r="M52" i="26" s="1"/>
  <c r="N52" i="26" s="1"/>
  <c r="E52" i="26"/>
  <c r="K52" i="26" s="1"/>
  <c r="D52" i="26"/>
  <c r="C52" i="26"/>
  <c r="B52" i="26"/>
  <c r="A52" i="26"/>
  <c r="N51" i="26"/>
  <c r="M51" i="26"/>
  <c r="L51" i="26"/>
  <c r="I51" i="26"/>
  <c r="H51" i="26"/>
  <c r="O51" i="26" s="1"/>
  <c r="G51" i="26"/>
  <c r="F51" i="26"/>
  <c r="E51" i="26"/>
  <c r="K51" i="26" s="1"/>
  <c r="D51" i="26"/>
  <c r="C51" i="26"/>
  <c r="B51" i="26"/>
  <c r="A51" i="26"/>
  <c r="O50" i="26"/>
  <c r="L50" i="26"/>
  <c r="I50" i="26"/>
  <c r="H50" i="26"/>
  <c r="G50" i="26"/>
  <c r="F50" i="26"/>
  <c r="M50" i="26" s="1"/>
  <c r="N50" i="26" s="1"/>
  <c r="E50" i="26"/>
  <c r="K50" i="26" s="1"/>
  <c r="D50" i="26"/>
  <c r="C50" i="26"/>
  <c r="B50" i="26"/>
  <c r="A50" i="26"/>
  <c r="N49" i="26"/>
  <c r="M49" i="26"/>
  <c r="L49" i="26"/>
  <c r="I49" i="26"/>
  <c r="H49" i="26"/>
  <c r="O49" i="26" s="1"/>
  <c r="G49" i="26"/>
  <c r="F49" i="26"/>
  <c r="E49" i="26"/>
  <c r="K49" i="26" s="1"/>
  <c r="D49" i="26"/>
  <c r="C49" i="26"/>
  <c r="B49" i="26"/>
  <c r="A49" i="26"/>
  <c r="O48" i="26"/>
  <c r="L48" i="26"/>
  <c r="I48" i="26"/>
  <c r="H48" i="26"/>
  <c r="G48" i="26"/>
  <c r="F48" i="26"/>
  <c r="M48" i="26" s="1"/>
  <c r="N48" i="26" s="1"/>
  <c r="E48" i="26"/>
  <c r="K48" i="26" s="1"/>
  <c r="D48" i="26"/>
  <c r="C48" i="26"/>
  <c r="B48" i="26"/>
  <c r="A48" i="26"/>
  <c r="N47" i="26"/>
  <c r="M47" i="26"/>
  <c r="L47" i="26"/>
  <c r="I47" i="26"/>
  <c r="H47" i="26"/>
  <c r="O47" i="26" s="1"/>
  <c r="G47" i="26"/>
  <c r="F47" i="26"/>
  <c r="E47" i="26"/>
  <c r="K47" i="26" s="1"/>
  <c r="D47" i="26"/>
  <c r="C47" i="26"/>
  <c r="B47" i="26"/>
  <c r="A47" i="26"/>
  <c r="O46" i="26"/>
  <c r="L46" i="26"/>
  <c r="I46" i="26"/>
  <c r="H46" i="26"/>
  <c r="G46" i="26"/>
  <c r="F46" i="26"/>
  <c r="M46" i="26" s="1"/>
  <c r="N46" i="26" s="1"/>
  <c r="E46" i="26"/>
  <c r="K46" i="26" s="1"/>
  <c r="D46" i="26"/>
  <c r="C46" i="26"/>
  <c r="B46" i="26"/>
  <c r="A46" i="26"/>
  <c r="N45" i="26"/>
  <c r="M45" i="26"/>
  <c r="L45" i="26"/>
  <c r="I45" i="26"/>
  <c r="H45" i="26"/>
  <c r="O45" i="26" s="1"/>
  <c r="G45" i="26"/>
  <c r="F45" i="26"/>
  <c r="E45" i="26"/>
  <c r="K45" i="26" s="1"/>
  <c r="D45" i="26"/>
  <c r="C45" i="26"/>
  <c r="B45" i="26"/>
  <c r="A45" i="26"/>
  <c r="O44" i="26"/>
  <c r="L44" i="26"/>
  <c r="I44" i="26"/>
  <c r="H44" i="26"/>
  <c r="G44" i="26"/>
  <c r="F44" i="26"/>
  <c r="M44" i="26" s="1"/>
  <c r="N44" i="26" s="1"/>
  <c r="E44" i="26"/>
  <c r="K44" i="26" s="1"/>
  <c r="D44" i="26"/>
  <c r="C44" i="26"/>
  <c r="B44" i="26"/>
  <c r="A44" i="26"/>
  <c r="N43" i="26"/>
  <c r="M43" i="26"/>
  <c r="L43" i="26"/>
  <c r="I43" i="26"/>
  <c r="H43" i="26"/>
  <c r="O43" i="26" s="1"/>
  <c r="G43" i="26"/>
  <c r="F43" i="26"/>
  <c r="E43" i="26"/>
  <c r="K43" i="26" s="1"/>
  <c r="D43" i="26"/>
  <c r="C43" i="26"/>
  <c r="B43" i="26"/>
  <c r="A43" i="26"/>
  <c r="O42" i="26"/>
  <c r="L42" i="26"/>
  <c r="I42" i="26"/>
  <c r="H42" i="26"/>
  <c r="G42" i="26"/>
  <c r="F42" i="26"/>
  <c r="M42" i="26" s="1"/>
  <c r="N42" i="26" s="1"/>
  <c r="E42" i="26"/>
  <c r="K42" i="26" s="1"/>
  <c r="D42" i="26"/>
  <c r="C42" i="26"/>
  <c r="B42" i="26"/>
  <c r="A42" i="26"/>
  <c r="N41" i="26"/>
  <c r="M41" i="26"/>
  <c r="L41" i="26"/>
  <c r="I41" i="26"/>
  <c r="H41" i="26"/>
  <c r="O41" i="26" s="1"/>
  <c r="G41" i="26"/>
  <c r="F41" i="26"/>
  <c r="E41" i="26"/>
  <c r="K41" i="26" s="1"/>
  <c r="D41" i="26"/>
  <c r="C41" i="26"/>
  <c r="B41" i="26"/>
  <c r="A41" i="26"/>
  <c r="O40" i="26"/>
  <c r="L40" i="26"/>
  <c r="I40" i="26"/>
  <c r="H40" i="26"/>
  <c r="G40" i="26"/>
  <c r="F40" i="26"/>
  <c r="M40" i="26" s="1"/>
  <c r="N40" i="26" s="1"/>
  <c r="E40" i="26"/>
  <c r="K40" i="26" s="1"/>
  <c r="D40" i="26"/>
  <c r="C40" i="26"/>
  <c r="B40" i="26"/>
  <c r="A40" i="26"/>
  <c r="N39" i="26"/>
  <c r="M39" i="26"/>
  <c r="L39" i="26"/>
  <c r="I39" i="26"/>
  <c r="H39" i="26"/>
  <c r="O39" i="26" s="1"/>
  <c r="G39" i="26"/>
  <c r="F39" i="26"/>
  <c r="E39" i="26"/>
  <c r="K39" i="26" s="1"/>
  <c r="D39" i="26"/>
  <c r="C39" i="26"/>
  <c r="B39" i="26"/>
  <c r="A39" i="26"/>
  <c r="O38" i="26"/>
  <c r="L38" i="26"/>
  <c r="I38" i="26"/>
  <c r="H38" i="26"/>
  <c r="G38" i="26"/>
  <c r="F38" i="26"/>
  <c r="M38" i="26" s="1"/>
  <c r="N38" i="26" s="1"/>
  <c r="E38" i="26"/>
  <c r="K38" i="26" s="1"/>
  <c r="D38" i="26"/>
  <c r="C38" i="26"/>
  <c r="B38" i="26"/>
  <c r="A38" i="26"/>
  <c r="N37" i="26"/>
  <c r="M37" i="26"/>
  <c r="L37" i="26"/>
  <c r="I37" i="26"/>
  <c r="H37" i="26"/>
  <c r="O37" i="26" s="1"/>
  <c r="G37" i="26"/>
  <c r="F37" i="26"/>
  <c r="E37" i="26"/>
  <c r="K37" i="26" s="1"/>
  <c r="D37" i="26"/>
  <c r="C37" i="26"/>
  <c r="B37" i="26"/>
  <c r="A37" i="26"/>
  <c r="O36" i="26"/>
  <c r="L36" i="26"/>
  <c r="I36" i="26"/>
  <c r="H36" i="26"/>
  <c r="G36" i="26"/>
  <c r="F36" i="26"/>
  <c r="M36" i="26" s="1"/>
  <c r="N36" i="26" s="1"/>
  <c r="E36" i="26"/>
  <c r="K36" i="26" s="1"/>
  <c r="D36" i="26"/>
  <c r="C36" i="26"/>
  <c r="B36" i="26"/>
  <c r="A36" i="26"/>
  <c r="N35" i="26"/>
  <c r="M35" i="26"/>
  <c r="L35" i="26"/>
  <c r="I35" i="26"/>
  <c r="H35" i="26"/>
  <c r="O35" i="26" s="1"/>
  <c r="G35" i="26"/>
  <c r="F35" i="26"/>
  <c r="E35" i="26"/>
  <c r="K35" i="26" s="1"/>
  <c r="D35" i="26"/>
  <c r="C35" i="26"/>
  <c r="B35" i="26"/>
  <c r="A35" i="26"/>
  <c r="O34" i="26"/>
  <c r="L34" i="26"/>
  <c r="I34" i="26"/>
  <c r="H34" i="26"/>
  <c r="G34" i="26"/>
  <c r="F34" i="26"/>
  <c r="M34" i="26" s="1"/>
  <c r="N34" i="26" s="1"/>
  <c r="E34" i="26"/>
  <c r="K34" i="26" s="1"/>
  <c r="D34" i="26"/>
  <c r="C34" i="26"/>
  <c r="B34" i="26"/>
  <c r="A34" i="26"/>
  <c r="N33" i="26"/>
  <c r="M33" i="26"/>
  <c r="L33" i="26"/>
  <c r="I33" i="26"/>
  <c r="H33" i="26"/>
  <c r="O33" i="26" s="1"/>
  <c r="G33" i="26"/>
  <c r="F33" i="26"/>
  <c r="E33" i="26"/>
  <c r="K33" i="26" s="1"/>
  <c r="D33" i="26"/>
  <c r="C33" i="26"/>
  <c r="B33" i="26"/>
  <c r="A33" i="26"/>
  <c r="O32" i="26"/>
  <c r="L32" i="26"/>
  <c r="I32" i="26"/>
  <c r="H32" i="26"/>
  <c r="G32" i="26"/>
  <c r="F32" i="26"/>
  <c r="M32" i="26" s="1"/>
  <c r="N32" i="26" s="1"/>
  <c r="E32" i="26"/>
  <c r="K32" i="26" s="1"/>
  <c r="D32" i="26"/>
  <c r="C32" i="26"/>
  <c r="B32" i="26"/>
  <c r="A32" i="26"/>
  <c r="N31" i="26"/>
  <c r="M31" i="26"/>
  <c r="L31" i="26"/>
  <c r="I31" i="26"/>
  <c r="H31" i="26"/>
  <c r="O31" i="26" s="1"/>
  <c r="G31" i="26"/>
  <c r="F31" i="26"/>
  <c r="E31" i="26"/>
  <c r="K31" i="26" s="1"/>
  <c r="D31" i="26"/>
  <c r="C31" i="26"/>
  <c r="B31" i="26"/>
  <c r="A31" i="26"/>
  <c r="O30" i="26"/>
  <c r="N30" i="26"/>
  <c r="I30" i="26"/>
  <c r="H30" i="26"/>
  <c r="G30" i="26"/>
  <c r="F30" i="26"/>
  <c r="M30" i="26" s="1"/>
  <c r="E30" i="26"/>
  <c r="K30" i="26" s="1"/>
  <c r="L30" i="26" s="1"/>
  <c r="D30" i="26"/>
  <c r="C30" i="26"/>
  <c r="B30" i="26"/>
  <c r="A30" i="26"/>
  <c r="M29" i="26"/>
  <c r="N29" i="26" s="1"/>
  <c r="I29" i="26"/>
  <c r="H29" i="26"/>
  <c r="O29" i="26" s="1"/>
  <c r="G29" i="26"/>
  <c r="F29" i="26"/>
  <c r="E29" i="26"/>
  <c r="K29" i="26" s="1"/>
  <c r="L29" i="26" s="1"/>
  <c r="D29" i="26"/>
  <c r="C29" i="26"/>
  <c r="B29" i="26"/>
  <c r="A29" i="26"/>
  <c r="O28" i="26"/>
  <c r="N28" i="26"/>
  <c r="I28" i="26"/>
  <c r="H28" i="26"/>
  <c r="F28" i="26"/>
  <c r="M28" i="26" s="1"/>
  <c r="E28" i="26"/>
  <c r="G28" i="26" s="1"/>
  <c r="D28" i="26"/>
  <c r="C28" i="26"/>
  <c r="B28" i="26"/>
  <c r="A28" i="26"/>
  <c r="N27" i="26"/>
  <c r="M27" i="26"/>
  <c r="I27" i="26"/>
  <c r="H27" i="26"/>
  <c r="O27" i="26" s="1"/>
  <c r="F27" i="26"/>
  <c r="E27" i="26"/>
  <c r="K27" i="26" s="1"/>
  <c r="L27" i="26" s="1"/>
  <c r="D27" i="26"/>
  <c r="C27" i="26"/>
  <c r="B27" i="26"/>
  <c r="A27" i="26"/>
  <c r="O26" i="26"/>
  <c r="I26" i="26"/>
  <c r="H26" i="26"/>
  <c r="F26" i="26"/>
  <c r="M26" i="26" s="1"/>
  <c r="N26" i="26" s="1"/>
  <c r="E26" i="26"/>
  <c r="G26" i="26" s="1"/>
  <c r="D26" i="26"/>
  <c r="C26" i="26"/>
  <c r="B26" i="26"/>
  <c r="A26" i="26"/>
  <c r="M25" i="26"/>
  <c r="N25" i="26" s="1"/>
  <c r="I25" i="26"/>
  <c r="H25" i="26"/>
  <c r="O25" i="26" s="1"/>
  <c r="F25" i="26"/>
  <c r="E25" i="26"/>
  <c r="K25" i="26" s="1"/>
  <c r="L25" i="26" s="1"/>
  <c r="D25" i="26"/>
  <c r="C25" i="26"/>
  <c r="B25" i="26"/>
  <c r="A25" i="26"/>
  <c r="O24" i="26"/>
  <c r="K24" i="26"/>
  <c r="L24" i="26" s="1"/>
  <c r="I24" i="26"/>
  <c r="H24" i="26"/>
  <c r="G24" i="26"/>
  <c r="F24" i="26"/>
  <c r="M24" i="26" s="1"/>
  <c r="N24" i="26" s="1"/>
  <c r="E24" i="26"/>
  <c r="D24" i="26"/>
  <c r="C24" i="26"/>
  <c r="B24" i="26"/>
  <c r="A24" i="26"/>
  <c r="M23" i="26"/>
  <c r="N23" i="26" s="1"/>
  <c r="L23" i="26"/>
  <c r="I23" i="26"/>
  <c r="H23" i="26"/>
  <c r="O23" i="26" s="1"/>
  <c r="G23" i="26"/>
  <c r="F23" i="26"/>
  <c r="E23" i="26"/>
  <c r="K23" i="26" s="1"/>
  <c r="D23" i="26"/>
  <c r="C23" i="26"/>
  <c r="B23" i="26"/>
  <c r="A23" i="26"/>
  <c r="O22" i="26"/>
  <c r="N22" i="26"/>
  <c r="I22" i="26"/>
  <c r="H22" i="26"/>
  <c r="G22" i="26"/>
  <c r="F22" i="26"/>
  <c r="M22" i="26" s="1"/>
  <c r="E22" i="26"/>
  <c r="K22" i="26" s="1"/>
  <c r="L22" i="26" s="1"/>
  <c r="D22" i="26"/>
  <c r="C22" i="26"/>
  <c r="B22" i="26"/>
  <c r="A22" i="26"/>
  <c r="M21" i="26"/>
  <c r="N21" i="26" s="1"/>
  <c r="I21" i="26"/>
  <c r="H21" i="26"/>
  <c r="O21" i="26" s="1"/>
  <c r="G21" i="26"/>
  <c r="F21" i="26"/>
  <c r="E21" i="26"/>
  <c r="K21" i="26" s="1"/>
  <c r="L21" i="26" s="1"/>
  <c r="D21" i="26"/>
  <c r="C21" i="26"/>
  <c r="B21" i="26"/>
  <c r="A21" i="26"/>
  <c r="O20" i="26"/>
  <c r="N20" i="26"/>
  <c r="I20" i="26"/>
  <c r="H20" i="26"/>
  <c r="F20" i="26"/>
  <c r="M20" i="26" s="1"/>
  <c r="E20" i="26"/>
  <c r="G20" i="26" s="1"/>
  <c r="D20" i="26"/>
  <c r="C20" i="26"/>
  <c r="B20" i="26"/>
  <c r="A20" i="26"/>
  <c r="I19" i="26"/>
  <c r="H19" i="26"/>
  <c r="O19" i="26" s="1"/>
  <c r="F19" i="26"/>
  <c r="M19" i="26" s="1"/>
  <c r="N19" i="26" s="1"/>
  <c r="E19" i="26"/>
  <c r="G19" i="26" s="1"/>
  <c r="D19" i="26"/>
  <c r="C19" i="26"/>
  <c r="B19" i="26"/>
  <c r="A19" i="26"/>
  <c r="M18" i="26"/>
  <c r="N18" i="26" s="1"/>
  <c r="I18" i="26"/>
  <c r="H18" i="26"/>
  <c r="O18" i="26" s="1"/>
  <c r="G18" i="26"/>
  <c r="F18" i="26"/>
  <c r="E18" i="26"/>
  <c r="K18" i="26" s="1"/>
  <c r="L18" i="26" s="1"/>
  <c r="D18" i="26"/>
  <c r="C18" i="26"/>
  <c r="B18" i="26"/>
  <c r="A18" i="26"/>
  <c r="O17" i="26"/>
  <c r="I17" i="26"/>
  <c r="H17" i="26"/>
  <c r="F17" i="26"/>
  <c r="M17" i="26" s="1"/>
  <c r="N17" i="26" s="1"/>
  <c r="E17" i="26"/>
  <c r="G17" i="26" s="1"/>
  <c r="D17" i="26"/>
  <c r="C17" i="26"/>
  <c r="B17" i="26"/>
  <c r="A17" i="26"/>
  <c r="M16" i="26"/>
  <c r="N16" i="26" s="1"/>
  <c r="I16" i="26"/>
  <c r="H16" i="26"/>
  <c r="O16" i="26" s="1"/>
  <c r="G16" i="26"/>
  <c r="F16" i="26"/>
  <c r="E16" i="26"/>
  <c r="K16" i="26" s="1"/>
  <c r="L16" i="26" s="1"/>
  <c r="D16" i="26"/>
  <c r="C16" i="26"/>
  <c r="B16" i="26"/>
  <c r="A16" i="26"/>
  <c r="O15" i="26"/>
  <c r="I15" i="26"/>
  <c r="H15" i="26"/>
  <c r="F15" i="26"/>
  <c r="M15" i="26" s="1"/>
  <c r="N15" i="26" s="1"/>
  <c r="E15" i="26"/>
  <c r="G15" i="26" s="1"/>
  <c r="D15" i="26"/>
  <c r="C15" i="26"/>
  <c r="B15" i="26"/>
  <c r="A15" i="26"/>
  <c r="M14" i="26"/>
  <c r="N14" i="26" s="1"/>
  <c r="I14" i="26"/>
  <c r="H14" i="26"/>
  <c r="O14" i="26" s="1"/>
  <c r="G14" i="26"/>
  <c r="F14" i="26"/>
  <c r="E14" i="26"/>
  <c r="K14" i="26" s="1"/>
  <c r="L14" i="26" s="1"/>
  <c r="D14" i="26"/>
  <c r="C14" i="26"/>
  <c r="B14" i="26"/>
  <c r="A14" i="26"/>
  <c r="O13" i="26"/>
  <c r="I13" i="26"/>
  <c r="H13" i="26"/>
  <c r="F13" i="26"/>
  <c r="M13" i="26" s="1"/>
  <c r="N13" i="26" s="1"/>
  <c r="E13" i="26"/>
  <c r="G13" i="26" s="1"/>
  <c r="D13" i="26"/>
  <c r="C13" i="26"/>
  <c r="B13" i="26"/>
  <c r="A13" i="26"/>
  <c r="M12" i="26"/>
  <c r="N12" i="26" s="1"/>
  <c r="I12" i="26"/>
  <c r="H12" i="26"/>
  <c r="O12" i="26" s="1"/>
  <c r="G12" i="26"/>
  <c r="F12" i="26"/>
  <c r="E12" i="26"/>
  <c r="K12" i="26" s="1"/>
  <c r="L12" i="26" s="1"/>
  <c r="D12" i="26"/>
  <c r="C12" i="26"/>
  <c r="B12" i="26"/>
  <c r="A12" i="26"/>
  <c r="O11" i="26"/>
  <c r="I11" i="26"/>
  <c r="H11" i="26"/>
  <c r="F11" i="26"/>
  <c r="M11" i="26" s="1"/>
  <c r="N11" i="26" s="1"/>
  <c r="E11" i="26"/>
  <c r="G11" i="26" s="1"/>
  <c r="D11" i="26"/>
  <c r="C11" i="26"/>
  <c r="B11" i="26"/>
  <c r="A11" i="26"/>
  <c r="M10" i="26"/>
  <c r="N10" i="26" s="1"/>
  <c r="I10" i="26"/>
  <c r="H10" i="26"/>
  <c r="O10" i="26" s="1"/>
  <c r="G10" i="26"/>
  <c r="F10" i="26"/>
  <c r="E10" i="26"/>
  <c r="K10" i="26" s="1"/>
  <c r="L10" i="26" s="1"/>
  <c r="D10" i="26"/>
  <c r="C10" i="26"/>
  <c r="B10" i="26"/>
  <c r="A10" i="26"/>
  <c r="O9" i="26"/>
  <c r="I9" i="26"/>
  <c r="H9" i="26"/>
  <c r="F9" i="26"/>
  <c r="M9" i="26" s="1"/>
  <c r="N9" i="26" s="1"/>
  <c r="E9" i="26"/>
  <c r="G9" i="26" s="1"/>
  <c r="D9" i="26"/>
  <c r="C9" i="26"/>
  <c r="B9" i="26"/>
  <c r="A9" i="26"/>
  <c r="M8" i="26"/>
  <c r="N8" i="26" s="1"/>
  <c r="I8" i="26"/>
  <c r="H8" i="26"/>
  <c r="O8" i="26" s="1"/>
  <c r="G8" i="26"/>
  <c r="F8" i="26"/>
  <c r="E8" i="26"/>
  <c r="K8" i="26" s="1"/>
  <c r="L8" i="26" s="1"/>
  <c r="D8" i="26"/>
  <c r="C8" i="26"/>
  <c r="B8" i="26"/>
  <c r="A8" i="26"/>
  <c r="O7" i="26"/>
  <c r="I7" i="26"/>
  <c r="H7" i="26"/>
  <c r="F7" i="26"/>
  <c r="M7" i="26" s="1"/>
  <c r="N7" i="26" s="1"/>
  <c r="E7" i="26"/>
  <c r="G7" i="26" s="1"/>
  <c r="D7" i="26"/>
  <c r="C7" i="26"/>
  <c r="B7" i="26"/>
  <c r="A7" i="26"/>
  <c r="M6" i="26"/>
  <c r="N6" i="26" s="1"/>
  <c r="I6" i="26"/>
  <c r="H6" i="26"/>
  <c r="O6" i="26" s="1"/>
  <c r="G6" i="26"/>
  <c r="F6" i="26"/>
  <c r="E6" i="26"/>
  <c r="K6" i="26" s="1"/>
  <c r="L6" i="26" s="1"/>
  <c r="D6" i="26"/>
  <c r="C6" i="26"/>
  <c r="B6" i="26"/>
  <c r="A6" i="26"/>
  <c r="O5" i="26"/>
  <c r="I5" i="26"/>
  <c r="H5" i="26"/>
  <c r="F5" i="26"/>
  <c r="M5" i="26" s="1"/>
  <c r="N5" i="26" s="1"/>
  <c r="E5" i="26"/>
  <c r="G5" i="26" s="1"/>
  <c r="D5" i="26"/>
  <c r="C5" i="26"/>
  <c r="B5" i="26"/>
  <c r="A5" i="26"/>
  <c r="M4" i="26"/>
  <c r="N4" i="26" s="1"/>
  <c r="I4" i="26"/>
  <c r="H4" i="26"/>
  <c r="O4" i="26" s="1"/>
  <c r="G4" i="26"/>
  <c r="F4" i="26"/>
  <c r="E4" i="26"/>
  <c r="K4" i="26" s="1"/>
  <c r="L4" i="26" s="1"/>
  <c r="D4" i="26"/>
  <c r="C4" i="26"/>
  <c r="B4" i="26"/>
  <c r="A4" i="26"/>
  <c r="O3" i="26"/>
  <c r="I3" i="26"/>
  <c r="H3" i="26"/>
  <c r="F3" i="26"/>
  <c r="M3" i="26" s="1"/>
  <c r="N3" i="26" s="1"/>
  <c r="E3" i="26"/>
  <c r="G3" i="26" s="1"/>
  <c r="D3" i="26"/>
  <c r="C3" i="26"/>
  <c r="B3" i="26"/>
  <c r="A3" i="26"/>
  <c r="M2" i="26"/>
  <c r="N2" i="26" s="1"/>
  <c r="I2" i="26"/>
  <c r="H2" i="26"/>
  <c r="O2" i="26" s="1"/>
  <c r="G2" i="26"/>
  <c r="F2" i="26"/>
  <c r="E2" i="26"/>
  <c r="K2" i="26" s="1"/>
  <c r="L2" i="26" s="1"/>
  <c r="D2" i="26"/>
  <c r="C2" i="26"/>
  <c r="B2" i="26"/>
  <c r="A2" i="26"/>
  <c r="M1466" i="11"/>
  <c r="L1466" i="11"/>
  <c r="K1466" i="11"/>
  <c r="J1466" i="11"/>
  <c r="I1466" i="11"/>
  <c r="H1466" i="11"/>
  <c r="G1466" i="11"/>
  <c r="F1466" i="11"/>
  <c r="E1466" i="11"/>
  <c r="D1466" i="11"/>
  <c r="C1466" i="11"/>
  <c r="B1466" i="11"/>
  <c r="A1466" i="11"/>
  <c r="M1465" i="11"/>
  <c r="L1465" i="11"/>
  <c r="K1465" i="11"/>
  <c r="J1465" i="11"/>
  <c r="I1465" i="11"/>
  <c r="H1465" i="11"/>
  <c r="G1465" i="11"/>
  <c r="F1465" i="11"/>
  <c r="E1465" i="11"/>
  <c r="D1465" i="11"/>
  <c r="C1465" i="11"/>
  <c r="B1465" i="11"/>
  <c r="A1465" i="11"/>
  <c r="M1464" i="11"/>
  <c r="L1464" i="11"/>
  <c r="K1464" i="11"/>
  <c r="J1464" i="11"/>
  <c r="I1464" i="11"/>
  <c r="H1464" i="11"/>
  <c r="G1464" i="11"/>
  <c r="F1464" i="11"/>
  <c r="E1464" i="11"/>
  <c r="D1464" i="11"/>
  <c r="C1464" i="11"/>
  <c r="B1464" i="11"/>
  <c r="A1464" i="11"/>
  <c r="M1463" i="11"/>
  <c r="L1463" i="11"/>
  <c r="K1463" i="11"/>
  <c r="J1463" i="11"/>
  <c r="I1463" i="11"/>
  <c r="H1463" i="11"/>
  <c r="G1463" i="11"/>
  <c r="F1463" i="11"/>
  <c r="E1463" i="11"/>
  <c r="D1463" i="11"/>
  <c r="C1463" i="11"/>
  <c r="B1463" i="11"/>
  <c r="A1463" i="11"/>
  <c r="M1462" i="11"/>
  <c r="L1462" i="11"/>
  <c r="K1462" i="11"/>
  <c r="J1462" i="11"/>
  <c r="I1462" i="11"/>
  <c r="H1462" i="11"/>
  <c r="G1462" i="11"/>
  <c r="F1462" i="11"/>
  <c r="E1462" i="11"/>
  <c r="D1462" i="11"/>
  <c r="C1462" i="11"/>
  <c r="B1462" i="11"/>
  <c r="A1462" i="11"/>
  <c r="M1461" i="11"/>
  <c r="L1461" i="11"/>
  <c r="K1461" i="11"/>
  <c r="J1461" i="11"/>
  <c r="I1461" i="11"/>
  <c r="H1461" i="11"/>
  <c r="G1461" i="11"/>
  <c r="F1461" i="11"/>
  <c r="E1461" i="11"/>
  <c r="D1461" i="11"/>
  <c r="C1461" i="11"/>
  <c r="B1461" i="11"/>
  <c r="A1461" i="11"/>
  <c r="M1460" i="11"/>
  <c r="L1460" i="11"/>
  <c r="K1460" i="11"/>
  <c r="J1460" i="11"/>
  <c r="I1460" i="11"/>
  <c r="H1460" i="11"/>
  <c r="G1460" i="11"/>
  <c r="F1460" i="11"/>
  <c r="E1460" i="11"/>
  <c r="D1460" i="11"/>
  <c r="C1460" i="11"/>
  <c r="B1460" i="11"/>
  <c r="A1460" i="11"/>
  <c r="M1459" i="11"/>
  <c r="L1459" i="11"/>
  <c r="K1459" i="11"/>
  <c r="J1459" i="11"/>
  <c r="I1459" i="11"/>
  <c r="H1459" i="11"/>
  <c r="G1459" i="11"/>
  <c r="F1459" i="11"/>
  <c r="E1459" i="11"/>
  <c r="D1459" i="11"/>
  <c r="C1459" i="11"/>
  <c r="B1459" i="11"/>
  <c r="A1459" i="11"/>
  <c r="M1458" i="11"/>
  <c r="L1458" i="11"/>
  <c r="K1458" i="11"/>
  <c r="J1458" i="11"/>
  <c r="I1458" i="11"/>
  <c r="H1458" i="11"/>
  <c r="G1458" i="11"/>
  <c r="F1458" i="11"/>
  <c r="E1458" i="11"/>
  <c r="D1458" i="11"/>
  <c r="C1458" i="11"/>
  <c r="B1458" i="11"/>
  <c r="A1458" i="11"/>
  <c r="M1457" i="11"/>
  <c r="L1457" i="11"/>
  <c r="K1457" i="11"/>
  <c r="J1457" i="11"/>
  <c r="I1457" i="11"/>
  <c r="H1457" i="11"/>
  <c r="G1457" i="11"/>
  <c r="F1457" i="11"/>
  <c r="E1457" i="11"/>
  <c r="D1457" i="11"/>
  <c r="C1457" i="11"/>
  <c r="B1457" i="11"/>
  <c r="A1457" i="11"/>
  <c r="M1456" i="11"/>
  <c r="L1456" i="11"/>
  <c r="K1456" i="11"/>
  <c r="J1456" i="11"/>
  <c r="I1456" i="11"/>
  <c r="H1456" i="11"/>
  <c r="G1456" i="11"/>
  <c r="F1456" i="11"/>
  <c r="E1456" i="11"/>
  <c r="D1456" i="11"/>
  <c r="C1456" i="11"/>
  <c r="B1456" i="11"/>
  <c r="A1456" i="11"/>
  <c r="M1455" i="11"/>
  <c r="L1455" i="11"/>
  <c r="K1455" i="11"/>
  <c r="J1455" i="11"/>
  <c r="I1455" i="11"/>
  <c r="H1455" i="11"/>
  <c r="G1455" i="11"/>
  <c r="F1455" i="11"/>
  <c r="E1455" i="11"/>
  <c r="D1455" i="11"/>
  <c r="C1455" i="11"/>
  <c r="B1455" i="11"/>
  <c r="A1455" i="11"/>
  <c r="M1454" i="11"/>
  <c r="L1454" i="11"/>
  <c r="K1454" i="11"/>
  <c r="J1454" i="11"/>
  <c r="I1454" i="11"/>
  <c r="H1454" i="11"/>
  <c r="G1454" i="11"/>
  <c r="F1454" i="11"/>
  <c r="E1454" i="11"/>
  <c r="D1454" i="11"/>
  <c r="C1454" i="11"/>
  <c r="B1454" i="11"/>
  <c r="A1454" i="11"/>
  <c r="M1453" i="11"/>
  <c r="L1453" i="11"/>
  <c r="K1453" i="11"/>
  <c r="J1453" i="11"/>
  <c r="I1453" i="11"/>
  <c r="H1453" i="11"/>
  <c r="G1453" i="11"/>
  <c r="F1453" i="11"/>
  <c r="E1453" i="11"/>
  <c r="D1453" i="11"/>
  <c r="C1453" i="11"/>
  <c r="B1453" i="11"/>
  <c r="A1453" i="11"/>
  <c r="M1452" i="11"/>
  <c r="L1452" i="11"/>
  <c r="K1452" i="11"/>
  <c r="J1452" i="11"/>
  <c r="I1452" i="11"/>
  <c r="H1452" i="11"/>
  <c r="G1452" i="11"/>
  <c r="F1452" i="11"/>
  <c r="E1452" i="11"/>
  <c r="D1452" i="11"/>
  <c r="C1452" i="11"/>
  <c r="B1452" i="11"/>
  <c r="A1452" i="11"/>
  <c r="M1451" i="11"/>
  <c r="L1451" i="11"/>
  <c r="K1451" i="11"/>
  <c r="J1451" i="11"/>
  <c r="I1451" i="11"/>
  <c r="H1451" i="11"/>
  <c r="G1451" i="11"/>
  <c r="F1451" i="11"/>
  <c r="E1451" i="11"/>
  <c r="D1451" i="11"/>
  <c r="C1451" i="11"/>
  <c r="B1451" i="11"/>
  <c r="A1451" i="11"/>
  <c r="M1450" i="11"/>
  <c r="L1450" i="11"/>
  <c r="K1450" i="11"/>
  <c r="J1450" i="11"/>
  <c r="I1450" i="11"/>
  <c r="H1450" i="11"/>
  <c r="G1450" i="11"/>
  <c r="F1450" i="11"/>
  <c r="E1450" i="11"/>
  <c r="D1450" i="11"/>
  <c r="C1450" i="11"/>
  <c r="B1450" i="11"/>
  <c r="A1450" i="11"/>
  <c r="M1449" i="11"/>
  <c r="L1449" i="11"/>
  <c r="K1449" i="11"/>
  <c r="J1449" i="11"/>
  <c r="I1449" i="11"/>
  <c r="H1449" i="11"/>
  <c r="G1449" i="11"/>
  <c r="F1449" i="11"/>
  <c r="E1449" i="11"/>
  <c r="D1449" i="11"/>
  <c r="C1449" i="11"/>
  <c r="B1449" i="11"/>
  <c r="A1449" i="11"/>
  <c r="M1448" i="11"/>
  <c r="L1448" i="11"/>
  <c r="K1448" i="11"/>
  <c r="J1448" i="11"/>
  <c r="I1448" i="11"/>
  <c r="H1448" i="11"/>
  <c r="G1448" i="11"/>
  <c r="F1448" i="11"/>
  <c r="E1448" i="11"/>
  <c r="D1448" i="11"/>
  <c r="C1448" i="11"/>
  <c r="B1448" i="11"/>
  <c r="A1448" i="11"/>
  <c r="M1447" i="11"/>
  <c r="L1447" i="11"/>
  <c r="K1447" i="11"/>
  <c r="J1447" i="11"/>
  <c r="I1447" i="11"/>
  <c r="H1447" i="11"/>
  <c r="G1447" i="11"/>
  <c r="F1447" i="11"/>
  <c r="E1447" i="11"/>
  <c r="D1447" i="11"/>
  <c r="C1447" i="11"/>
  <c r="B1447" i="11"/>
  <c r="A1447" i="11"/>
  <c r="M1446" i="11"/>
  <c r="L1446" i="11"/>
  <c r="K1446" i="11"/>
  <c r="J1446" i="11"/>
  <c r="I1446" i="11"/>
  <c r="H1446" i="11"/>
  <c r="G1446" i="11"/>
  <c r="F1446" i="11"/>
  <c r="E1446" i="11"/>
  <c r="D1446" i="11"/>
  <c r="C1446" i="11"/>
  <c r="B1446" i="11"/>
  <c r="A1446" i="11"/>
  <c r="M1445" i="11"/>
  <c r="L1445" i="11"/>
  <c r="K1445" i="11"/>
  <c r="J1445" i="11"/>
  <c r="I1445" i="11"/>
  <c r="H1445" i="11"/>
  <c r="G1445" i="11"/>
  <c r="F1445" i="11"/>
  <c r="E1445" i="11"/>
  <c r="D1445" i="11"/>
  <c r="C1445" i="11"/>
  <c r="B1445" i="11"/>
  <c r="A1445" i="11"/>
  <c r="M1444" i="11"/>
  <c r="L1444" i="11"/>
  <c r="K1444" i="11"/>
  <c r="J1444" i="11"/>
  <c r="I1444" i="11"/>
  <c r="H1444" i="11"/>
  <c r="G1444" i="11"/>
  <c r="F1444" i="11"/>
  <c r="E1444" i="11"/>
  <c r="D1444" i="11"/>
  <c r="C1444" i="11"/>
  <c r="B1444" i="11"/>
  <c r="A1444" i="11"/>
  <c r="M1443" i="11"/>
  <c r="L1443" i="11"/>
  <c r="K1443" i="11"/>
  <c r="J1443" i="11"/>
  <c r="I1443" i="11"/>
  <c r="H1443" i="11"/>
  <c r="G1443" i="11"/>
  <c r="F1443" i="11"/>
  <c r="E1443" i="11"/>
  <c r="D1443" i="11"/>
  <c r="C1443" i="11"/>
  <c r="B1443" i="11"/>
  <c r="A1443" i="11"/>
  <c r="M1442" i="11"/>
  <c r="L1442" i="11"/>
  <c r="K1442" i="11"/>
  <c r="J1442" i="11"/>
  <c r="I1442" i="11"/>
  <c r="H1442" i="11"/>
  <c r="G1442" i="11"/>
  <c r="F1442" i="11"/>
  <c r="E1442" i="11"/>
  <c r="D1442" i="11"/>
  <c r="C1442" i="11"/>
  <c r="B1442" i="11"/>
  <c r="A1442" i="11"/>
  <c r="M1441" i="11"/>
  <c r="L1441" i="11"/>
  <c r="K1441" i="11"/>
  <c r="J1441" i="11"/>
  <c r="I1441" i="11"/>
  <c r="H1441" i="11"/>
  <c r="G1441" i="11"/>
  <c r="F1441" i="11"/>
  <c r="E1441" i="11"/>
  <c r="D1441" i="11"/>
  <c r="C1441" i="11"/>
  <c r="B1441" i="11"/>
  <c r="A1441" i="11"/>
  <c r="M1440" i="11"/>
  <c r="L1440" i="11"/>
  <c r="K1440" i="11"/>
  <c r="J1440" i="11"/>
  <c r="I1440" i="11"/>
  <c r="H1440" i="11"/>
  <c r="G1440" i="11"/>
  <c r="F1440" i="11"/>
  <c r="E1440" i="11"/>
  <c r="D1440" i="11"/>
  <c r="C1440" i="11"/>
  <c r="B1440" i="11"/>
  <c r="A1440" i="11"/>
  <c r="M1439" i="11"/>
  <c r="L1439" i="11"/>
  <c r="K1439" i="11"/>
  <c r="J1439" i="11"/>
  <c r="I1439" i="11"/>
  <c r="H1439" i="11"/>
  <c r="G1439" i="11"/>
  <c r="F1439" i="11"/>
  <c r="E1439" i="11"/>
  <c r="D1439" i="11"/>
  <c r="C1439" i="11"/>
  <c r="B1439" i="11"/>
  <c r="A1439" i="11"/>
  <c r="M1438" i="11"/>
  <c r="L1438" i="11"/>
  <c r="K1438" i="11"/>
  <c r="J1438" i="11"/>
  <c r="I1438" i="11"/>
  <c r="H1438" i="11"/>
  <c r="G1438" i="11"/>
  <c r="F1438" i="11"/>
  <c r="E1438" i="11"/>
  <c r="D1438" i="11"/>
  <c r="C1438" i="11"/>
  <c r="B1438" i="11"/>
  <c r="A1438" i="11"/>
  <c r="M1437" i="11"/>
  <c r="L1437" i="11"/>
  <c r="K1437" i="11"/>
  <c r="J1437" i="11"/>
  <c r="I1437" i="11"/>
  <c r="H1437" i="11"/>
  <c r="G1437" i="11"/>
  <c r="F1437" i="11"/>
  <c r="E1437" i="11"/>
  <c r="D1437" i="11"/>
  <c r="C1437" i="11"/>
  <c r="B1437" i="11"/>
  <c r="A1437" i="11"/>
  <c r="M1436" i="11"/>
  <c r="L1436" i="11"/>
  <c r="K1436" i="11"/>
  <c r="J1436" i="11"/>
  <c r="I1436" i="11"/>
  <c r="H1436" i="11"/>
  <c r="G1436" i="11"/>
  <c r="F1436" i="11"/>
  <c r="E1436" i="11"/>
  <c r="D1436" i="11"/>
  <c r="C1436" i="11"/>
  <c r="B1436" i="11"/>
  <c r="A1436" i="11"/>
  <c r="M1435" i="11"/>
  <c r="L1435" i="11"/>
  <c r="K1435" i="11"/>
  <c r="J1435" i="11"/>
  <c r="I1435" i="11"/>
  <c r="H1435" i="11"/>
  <c r="G1435" i="11"/>
  <c r="F1435" i="11"/>
  <c r="E1435" i="11"/>
  <c r="D1435" i="11"/>
  <c r="C1435" i="11"/>
  <c r="B1435" i="11"/>
  <c r="A1435" i="11"/>
  <c r="M1434" i="11"/>
  <c r="L1434" i="11"/>
  <c r="K1434" i="11"/>
  <c r="J1434" i="11"/>
  <c r="I1434" i="11"/>
  <c r="H1434" i="11"/>
  <c r="G1434" i="11"/>
  <c r="F1434" i="11"/>
  <c r="E1434" i="11"/>
  <c r="D1434" i="11"/>
  <c r="C1434" i="11"/>
  <c r="B1434" i="11"/>
  <c r="A1434" i="11"/>
  <c r="M1433" i="11"/>
  <c r="L1433" i="11"/>
  <c r="K1433" i="11"/>
  <c r="J1433" i="11"/>
  <c r="I1433" i="11"/>
  <c r="H1433" i="11"/>
  <c r="G1433" i="11"/>
  <c r="F1433" i="11"/>
  <c r="E1433" i="11"/>
  <c r="D1433" i="11"/>
  <c r="C1433" i="11"/>
  <c r="B1433" i="11"/>
  <c r="A1433" i="11"/>
  <c r="M1432" i="11"/>
  <c r="L1432" i="11"/>
  <c r="K1432" i="11"/>
  <c r="J1432" i="11"/>
  <c r="I1432" i="11"/>
  <c r="H1432" i="11"/>
  <c r="G1432" i="11"/>
  <c r="F1432" i="11"/>
  <c r="E1432" i="11"/>
  <c r="D1432" i="11"/>
  <c r="C1432" i="11"/>
  <c r="B1432" i="11"/>
  <c r="A1432" i="11"/>
  <c r="M1431" i="11"/>
  <c r="L1431" i="11"/>
  <c r="K1431" i="11"/>
  <c r="J1431" i="11"/>
  <c r="I1431" i="11"/>
  <c r="H1431" i="11"/>
  <c r="G1431" i="11"/>
  <c r="F1431" i="11"/>
  <c r="E1431" i="11"/>
  <c r="D1431" i="11"/>
  <c r="C1431" i="11"/>
  <c r="B1431" i="11"/>
  <c r="A1431" i="11"/>
  <c r="M1430" i="11"/>
  <c r="L1430" i="11"/>
  <c r="K1430" i="11"/>
  <c r="J1430" i="11"/>
  <c r="I1430" i="11"/>
  <c r="H1430" i="11"/>
  <c r="G1430" i="11"/>
  <c r="F1430" i="11"/>
  <c r="E1430" i="11"/>
  <c r="D1430" i="11"/>
  <c r="C1430" i="11"/>
  <c r="B1430" i="11"/>
  <c r="A1430" i="11"/>
  <c r="M1429" i="11"/>
  <c r="L1429" i="11"/>
  <c r="K1429" i="11"/>
  <c r="J1429" i="11"/>
  <c r="I1429" i="11"/>
  <c r="H1429" i="11"/>
  <c r="G1429" i="11"/>
  <c r="F1429" i="11"/>
  <c r="E1429" i="11"/>
  <c r="D1429" i="11"/>
  <c r="C1429" i="11"/>
  <c r="B1429" i="11"/>
  <c r="A1429" i="11"/>
  <c r="M1428" i="11"/>
  <c r="L1428" i="11"/>
  <c r="K1428" i="11"/>
  <c r="J1428" i="11"/>
  <c r="I1428" i="11"/>
  <c r="H1428" i="11"/>
  <c r="G1428" i="11"/>
  <c r="F1428" i="11"/>
  <c r="E1428" i="11"/>
  <c r="D1428" i="11"/>
  <c r="C1428" i="11"/>
  <c r="B1428" i="11"/>
  <c r="A1428" i="11"/>
  <c r="M1427" i="11"/>
  <c r="L1427" i="11"/>
  <c r="K1427" i="11"/>
  <c r="J1427" i="11"/>
  <c r="I1427" i="11"/>
  <c r="H1427" i="11"/>
  <c r="G1427" i="11"/>
  <c r="F1427" i="11"/>
  <c r="E1427" i="11"/>
  <c r="D1427" i="11"/>
  <c r="C1427" i="11"/>
  <c r="B1427" i="11"/>
  <c r="A1427" i="11"/>
  <c r="M1426" i="11"/>
  <c r="L1426" i="11"/>
  <c r="K1426" i="11"/>
  <c r="J1426" i="11"/>
  <c r="I1426" i="11"/>
  <c r="H1426" i="11"/>
  <c r="G1426" i="11"/>
  <c r="F1426" i="11"/>
  <c r="E1426" i="11"/>
  <c r="D1426" i="11"/>
  <c r="C1426" i="11"/>
  <c r="B1426" i="11"/>
  <c r="A1426" i="11"/>
  <c r="M1425" i="11"/>
  <c r="L1425" i="11"/>
  <c r="K1425" i="11"/>
  <c r="J1425" i="11"/>
  <c r="I1425" i="11"/>
  <c r="H1425" i="11"/>
  <c r="G1425" i="11"/>
  <c r="F1425" i="11"/>
  <c r="E1425" i="11"/>
  <c r="D1425" i="11"/>
  <c r="C1425" i="11"/>
  <c r="B1425" i="11"/>
  <c r="A1425" i="11"/>
  <c r="M1424" i="11"/>
  <c r="L1424" i="11"/>
  <c r="K1424" i="11"/>
  <c r="J1424" i="11"/>
  <c r="I1424" i="11"/>
  <c r="H1424" i="11"/>
  <c r="G1424" i="11"/>
  <c r="F1424" i="11"/>
  <c r="E1424" i="11"/>
  <c r="D1424" i="11"/>
  <c r="C1424" i="11"/>
  <c r="B1424" i="11"/>
  <c r="A1424" i="11"/>
  <c r="M1423" i="11"/>
  <c r="L1423" i="11"/>
  <c r="K1423" i="11"/>
  <c r="J1423" i="11"/>
  <c r="I1423" i="11"/>
  <c r="H1423" i="11"/>
  <c r="G1423" i="11"/>
  <c r="F1423" i="11"/>
  <c r="E1423" i="11"/>
  <c r="D1423" i="11"/>
  <c r="C1423" i="11"/>
  <c r="B1423" i="11"/>
  <c r="A1423" i="11"/>
  <c r="M1422" i="11"/>
  <c r="L1422" i="11"/>
  <c r="K1422" i="11"/>
  <c r="J1422" i="11"/>
  <c r="I1422" i="11"/>
  <c r="H1422" i="11"/>
  <c r="G1422" i="11"/>
  <c r="F1422" i="11"/>
  <c r="E1422" i="11"/>
  <c r="D1422" i="11"/>
  <c r="C1422" i="11"/>
  <c r="B1422" i="11"/>
  <c r="A1422" i="11"/>
  <c r="M1421" i="11"/>
  <c r="L1421" i="11"/>
  <c r="K1421" i="11"/>
  <c r="J1421" i="11"/>
  <c r="I1421" i="11"/>
  <c r="H1421" i="11"/>
  <c r="G1421" i="11"/>
  <c r="F1421" i="11"/>
  <c r="E1421" i="11"/>
  <c r="D1421" i="11"/>
  <c r="C1421" i="11"/>
  <c r="B1421" i="11"/>
  <c r="A1421" i="11"/>
  <c r="M1420" i="11"/>
  <c r="L1420" i="11"/>
  <c r="K1420" i="11"/>
  <c r="J1420" i="11"/>
  <c r="I1420" i="11"/>
  <c r="H1420" i="11"/>
  <c r="G1420" i="11"/>
  <c r="F1420" i="11"/>
  <c r="E1420" i="11"/>
  <c r="D1420" i="11"/>
  <c r="C1420" i="11"/>
  <c r="B1420" i="11"/>
  <c r="A1420" i="11"/>
  <c r="M1419" i="11"/>
  <c r="L1419" i="11"/>
  <c r="K1419" i="11"/>
  <c r="J1419" i="11"/>
  <c r="I1419" i="11"/>
  <c r="H1419" i="11"/>
  <c r="G1419" i="11"/>
  <c r="F1419" i="11"/>
  <c r="E1419" i="11"/>
  <c r="D1419" i="11"/>
  <c r="C1419" i="11"/>
  <c r="B1419" i="11"/>
  <c r="A1419" i="11"/>
  <c r="M1418" i="11"/>
  <c r="L1418" i="11"/>
  <c r="K1418" i="11"/>
  <c r="J1418" i="11"/>
  <c r="I1418" i="11"/>
  <c r="H1418" i="11"/>
  <c r="G1418" i="11"/>
  <c r="F1418" i="11"/>
  <c r="E1418" i="11"/>
  <c r="D1418" i="11"/>
  <c r="C1418" i="11"/>
  <c r="B1418" i="11"/>
  <c r="A1418" i="11"/>
  <c r="M1417" i="11"/>
  <c r="L1417" i="11"/>
  <c r="K1417" i="11"/>
  <c r="J1417" i="11"/>
  <c r="I1417" i="11"/>
  <c r="H1417" i="11"/>
  <c r="G1417" i="11"/>
  <c r="F1417" i="11"/>
  <c r="E1417" i="11"/>
  <c r="D1417" i="11"/>
  <c r="C1417" i="11"/>
  <c r="B1417" i="11"/>
  <c r="A1417" i="11"/>
  <c r="M1416" i="11"/>
  <c r="L1416" i="11"/>
  <c r="K1416" i="11"/>
  <c r="J1416" i="11"/>
  <c r="I1416" i="11"/>
  <c r="H1416" i="11"/>
  <c r="G1416" i="11"/>
  <c r="F1416" i="11"/>
  <c r="E1416" i="11"/>
  <c r="D1416" i="11"/>
  <c r="C1416" i="11"/>
  <c r="B1416" i="11"/>
  <c r="A1416" i="11"/>
  <c r="M1415" i="11"/>
  <c r="L1415" i="11"/>
  <c r="K1415" i="11"/>
  <c r="J1415" i="11"/>
  <c r="I1415" i="11"/>
  <c r="H1415" i="11"/>
  <c r="G1415" i="11"/>
  <c r="F1415" i="11"/>
  <c r="E1415" i="11"/>
  <c r="D1415" i="11"/>
  <c r="C1415" i="11"/>
  <c r="B1415" i="11"/>
  <c r="A1415" i="11"/>
  <c r="M1414" i="11"/>
  <c r="L1414" i="11"/>
  <c r="K1414" i="11"/>
  <c r="J1414" i="11"/>
  <c r="I1414" i="11"/>
  <c r="H1414" i="11"/>
  <c r="G1414" i="11"/>
  <c r="F1414" i="11"/>
  <c r="E1414" i="11"/>
  <c r="D1414" i="11"/>
  <c r="C1414" i="11"/>
  <c r="B1414" i="11"/>
  <c r="A1414" i="11"/>
  <c r="M1413" i="11"/>
  <c r="L1413" i="11"/>
  <c r="K1413" i="11"/>
  <c r="J1413" i="11"/>
  <c r="I1413" i="11"/>
  <c r="H1413" i="11"/>
  <c r="G1413" i="11"/>
  <c r="F1413" i="11"/>
  <c r="E1413" i="11"/>
  <c r="D1413" i="11"/>
  <c r="C1413" i="11"/>
  <c r="B1413" i="11"/>
  <c r="A1413" i="11"/>
  <c r="M1412" i="11"/>
  <c r="L1412" i="11"/>
  <c r="K1412" i="11"/>
  <c r="J1412" i="11"/>
  <c r="I1412" i="11"/>
  <c r="H1412" i="11"/>
  <c r="G1412" i="11"/>
  <c r="F1412" i="11"/>
  <c r="E1412" i="11"/>
  <c r="D1412" i="11"/>
  <c r="C1412" i="11"/>
  <c r="B1412" i="11"/>
  <c r="A1412" i="11"/>
  <c r="M1411" i="11"/>
  <c r="L1411" i="11"/>
  <c r="K1411" i="11"/>
  <c r="J1411" i="11"/>
  <c r="I1411" i="11"/>
  <c r="H1411" i="11"/>
  <c r="G1411" i="11"/>
  <c r="F1411" i="11"/>
  <c r="E1411" i="11"/>
  <c r="D1411" i="11"/>
  <c r="C1411" i="11"/>
  <c r="B1411" i="11"/>
  <c r="A1411" i="11"/>
  <c r="M1410" i="11"/>
  <c r="L1410" i="11"/>
  <c r="K1410" i="11"/>
  <c r="J1410" i="11"/>
  <c r="I1410" i="11"/>
  <c r="H1410" i="11"/>
  <c r="G1410" i="11"/>
  <c r="F1410" i="11"/>
  <c r="E1410" i="11"/>
  <c r="D1410" i="11"/>
  <c r="C1410" i="11"/>
  <c r="B1410" i="11"/>
  <c r="A1410" i="11"/>
  <c r="M1409" i="11"/>
  <c r="L1409" i="11"/>
  <c r="K1409" i="11"/>
  <c r="J1409" i="11"/>
  <c r="I1409" i="11"/>
  <c r="H1409" i="11"/>
  <c r="G1409" i="11"/>
  <c r="F1409" i="11"/>
  <c r="E1409" i="11"/>
  <c r="D1409" i="11"/>
  <c r="C1409" i="11"/>
  <c r="B1409" i="11"/>
  <c r="A1409" i="11"/>
  <c r="M1408" i="11"/>
  <c r="L1408" i="11"/>
  <c r="K1408" i="11"/>
  <c r="J1408" i="11"/>
  <c r="I1408" i="11"/>
  <c r="H1408" i="11"/>
  <c r="G1408" i="11"/>
  <c r="F1408" i="11"/>
  <c r="E1408" i="11"/>
  <c r="D1408" i="11"/>
  <c r="C1408" i="11"/>
  <c r="B1408" i="11"/>
  <c r="A1408" i="11"/>
  <c r="M1407" i="11"/>
  <c r="L1407" i="11"/>
  <c r="K1407" i="11"/>
  <c r="J1407" i="11"/>
  <c r="I1407" i="11"/>
  <c r="H1407" i="11"/>
  <c r="G1407" i="11"/>
  <c r="F1407" i="11"/>
  <c r="E1407" i="11"/>
  <c r="D1407" i="11"/>
  <c r="C1407" i="11"/>
  <c r="B1407" i="11"/>
  <c r="A1407" i="11"/>
  <c r="M1406" i="11"/>
  <c r="L1406" i="11"/>
  <c r="K1406" i="11"/>
  <c r="J1406" i="11"/>
  <c r="I1406" i="11"/>
  <c r="H1406" i="11"/>
  <c r="G1406" i="11"/>
  <c r="F1406" i="11"/>
  <c r="E1406" i="11"/>
  <c r="D1406" i="11"/>
  <c r="C1406" i="11"/>
  <c r="B1406" i="11"/>
  <c r="A1406" i="11"/>
  <c r="M1405" i="11"/>
  <c r="L1405" i="11"/>
  <c r="K1405" i="11"/>
  <c r="J1405" i="11"/>
  <c r="I1405" i="11"/>
  <c r="H1405" i="11"/>
  <c r="G1405" i="11"/>
  <c r="F1405" i="11"/>
  <c r="E1405" i="11"/>
  <c r="D1405" i="11"/>
  <c r="C1405" i="11"/>
  <c r="B1405" i="11"/>
  <c r="A1405" i="11"/>
  <c r="M1404" i="11"/>
  <c r="L1404" i="11"/>
  <c r="K1404" i="11"/>
  <c r="J1404" i="11"/>
  <c r="I1404" i="11"/>
  <c r="H1404" i="11"/>
  <c r="G1404" i="11"/>
  <c r="F1404" i="11"/>
  <c r="E1404" i="11"/>
  <c r="D1404" i="11"/>
  <c r="C1404" i="11"/>
  <c r="B1404" i="11"/>
  <c r="A1404" i="11"/>
  <c r="M1403" i="11"/>
  <c r="L1403" i="11"/>
  <c r="K1403" i="11"/>
  <c r="J1403" i="11"/>
  <c r="I1403" i="11"/>
  <c r="H1403" i="11"/>
  <c r="G1403" i="11"/>
  <c r="F1403" i="11"/>
  <c r="E1403" i="11"/>
  <c r="D1403" i="11"/>
  <c r="C1403" i="11"/>
  <c r="B1403" i="11"/>
  <c r="A1403" i="11"/>
  <c r="M1402" i="11"/>
  <c r="L1402" i="11"/>
  <c r="K1402" i="11"/>
  <c r="J1402" i="11"/>
  <c r="I1402" i="11"/>
  <c r="H1402" i="11"/>
  <c r="G1402" i="11"/>
  <c r="F1402" i="11"/>
  <c r="E1402" i="11"/>
  <c r="D1402" i="11"/>
  <c r="C1402" i="11"/>
  <c r="B1402" i="11"/>
  <c r="A1402" i="11"/>
  <c r="M1401" i="11"/>
  <c r="L1401" i="11"/>
  <c r="K1401" i="11"/>
  <c r="J1401" i="11"/>
  <c r="I1401" i="11"/>
  <c r="H1401" i="11"/>
  <c r="G1401" i="11"/>
  <c r="F1401" i="11"/>
  <c r="E1401" i="11"/>
  <c r="D1401" i="11"/>
  <c r="C1401" i="11"/>
  <c r="B1401" i="11"/>
  <c r="A1401" i="11"/>
  <c r="M1400" i="11"/>
  <c r="L1400" i="11"/>
  <c r="K1400" i="11"/>
  <c r="J1400" i="11"/>
  <c r="I1400" i="11"/>
  <c r="H1400" i="11"/>
  <c r="G1400" i="11"/>
  <c r="F1400" i="11"/>
  <c r="E1400" i="11"/>
  <c r="D1400" i="11"/>
  <c r="C1400" i="11"/>
  <c r="B1400" i="11"/>
  <c r="A1400" i="11"/>
  <c r="M1399" i="11"/>
  <c r="L1399" i="11"/>
  <c r="K1399" i="11"/>
  <c r="J1399" i="11"/>
  <c r="I1399" i="11"/>
  <c r="H1399" i="11"/>
  <c r="G1399" i="11"/>
  <c r="F1399" i="11"/>
  <c r="E1399" i="11"/>
  <c r="D1399" i="11"/>
  <c r="C1399" i="11"/>
  <c r="B1399" i="11"/>
  <c r="A1399" i="11"/>
  <c r="M1398" i="11"/>
  <c r="L1398" i="11"/>
  <c r="K1398" i="11"/>
  <c r="J1398" i="11"/>
  <c r="I1398" i="11"/>
  <c r="H1398" i="11"/>
  <c r="G1398" i="11"/>
  <c r="F1398" i="11"/>
  <c r="E1398" i="11"/>
  <c r="D1398" i="11"/>
  <c r="C1398" i="11"/>
  <c r="B1398" i="11"/>
  <c r="A1398" i="11"/>
  <c r="M1397" i="11"/>
  <c r="L1397" i="11"/>
  <c r="K1397" i="11"/>
  <c r="J1397" i="11"/>
  <c r="I1397" i="11"/>
  <c r="H1397" i="11"/>
  <c r="G1397" i="11"/>
  <c r="F1397" i="11"/>
  <c r="E1397" i="11"/>
  <c r="D1397" i="11"/>
  <c r="C1397" i="11"/>
  <c r="B1397" i="11"/>
  <c r="A1397" i="11"/>
  <c r="M1396" i="11"/>
  <c r="L1396" i="11"/>
  <c r="K1396" i="11"/>
  <c r="J1396" i="11"/>
  <c r="I1396" i="11"/>
  <c r="H1396" i="11"/>
  <c r="G1396" i="11"/>
  <c r="F1396" i="11"/>
  <c r="E1396" i="11"/>
  <c r="D1396" i="11"/>
  <c r="C1396" i="11"/>
  <c r="B1396" i="11"/>
  <c r="A1396" i="11"/>
  <c r="M1395" i="11"/>
  <c r="L1395" i="11"/>
  <c r="K1395" i="11"/>
  <c r="J1395" i="11"/>
  <c r="I1395" i="11"/>
  <c r="H1395" i="11"/>
  <c r="G1395" i="11"/>
  <c r="F1395" i="11"/>
  <c r="E1395" i="11"/>
  <c r="D1395" i="11"/>
  <c r="C1395" i="11"/>
  <c r="B1395" i="11"/>
  <c r="A1395" i="11"/>
  <c r="M1394" i="11"/>
  <c r="L1394" i="11"/>
  <c r="K1394" i="11"/>
  <c r="J1394" i="11"/>
  <c r="I1394" i="11"/>
  <c r="H1394" i="11"/>
  <c r="G1394" i="11"/>
  <c r="F1394" i="11"/>
  <c r="E1394" i="11"/>
  <c r="D1394" i="11"/>
  <c r="C1394" i="11"/>
  <c r="B1394" i="11"/>
  <c r="A1394" i="11"/>
  <c r="M1393" i="11"/>
  <c r="L1393" i="11"/>
  <c r="K1393" i="11"/>
  <c r="J1393" i="11"/>
  <c r="I1393" i="11"/>
  <c r="H1393" i="11"/>
  <c r="G1393" i="11"/>
  <c r="F1393" i="11"/>
  <c r="E1393" i="11"/>
  <c r="D1393" i="11"/>
  <c r="C1393" i="11"/>
  <c r="B1393" i="11"/>
  <c r="A1393" i="11"/>
  <c r="M1392" i="11"/>
  <c r="L1392" i="11"/>
  <c r="K1392" i="11"/>
  <c r="J1392" i="11"/>
  <c r="I1392" i="11"/>
  <c r="H1392" i="11"/>
  <c r="G1392" i="11"/>
  <c r="F1392" i="11"/>
  <c r="E1392" i="11"/>
  <c r="D1392" i="11"/>
  <c r="C1392" i="11"/>
  <c r="B1392" i="11"/>
  <c r="A1392" i="11"/>
  <c r="M1391" i="11"/>
  <c r="L1391" i="11"/>
  <c r="K1391" i="11"/>
  <c r="J1391" i="11"/>
  <c r="I1391" i="11"/>
  <c r="H1391" i="11"/>
  <c r="G1391" i="11"/>
  <c r="F1391" i="11"/>
  <c r="E1391" i="11"/>
  <c r="D1391" i="11"/>
  <c r="C1391" i="11"/>
  <c r="B1391" i="11"/>
  <c r="A1391" i="11"/>
  <c r="M1390" i="11"/>
  <c r="L1390" i="11"/>
  <c r="K1390" i="11"/>
  <c r="J1390" i="11"/>
  <c r="I1390" i="11"/>
  <c r="H1390" i="11"/>
  <c r="G1390" i="11"/>
  <c r="F1390" i="11"/>
  <c r="E1390" i="11"/>
  <c r="D1390" i="11"/>
  <c r="C1390" i="11"/>
  <c r="B1390" i="11"/>
  <c r="A1390" i="11"/>
  <c r="M1389" i="11"/>
  <c r="L1389" i="11"/>
  <c r="K1389" i="11"/>
  <c r="J1389" i="11"/>
  <c r="I1389" i="11"/>
  <c r="H1389" i="11"/>
  <c r="G1389" i="11"/>
  <c r="F1389" i="11"/>
  <c r="E1389" i="11"/>
  <c r="D1389" i="11"/>
  <c r="C1389" i="11"/>
  <c r="B1389" i="11"/>
  <c r="A1389" i="11"/>
  <c r="M1388" i="11"/>
  <c r="L1388" i="11"/>
  <c r="K1388" i="11"/>
  <c r="J1388" i="11"/>
  <c r="I1388" i="11"/>
  <c r="H1388" i="11"/>
  <c r="G1388" i="11"/>
  <c r="F1388" i="11"/>
  <c r="E1388" i="11"/>
  <c r="D1388" i="11"/>
  <c r="C1388" i="11"/>
  <c r="B1388" i="11"/>
  <c r="A1388" i="11"/>
  <c r="M1387" i="11"/>
  <c r="L1387" i="11"/>
  <c r="K1387" i="11"/>
  <c r="J1387" i="11"/>
  <c r="I1387" i="11"/>
  <c r="H1387" i="11"/>
  <c r="G1387" i="11"/>
  <c r="F1387" i="11"/>
  <c r="E1387" i="11"/>
  <c r="D1387" i="11"/>
  <c r="C1387" i="11"/>
  <c r="B1387" i="11"/>
  <c r="A1387" i="11"/>
  <c r="M1386" i="11"/>
  <c r="L1386" i="11"/>
  <c r="K1386" i="11"/>
  <c r="J1386" i="11"/>
  <c r="I1386" i="11"/>
  <c r="H1386" i="11"/>
  <c r="G1386" i="11"/>
  <c r="F1386" i="11"/>
  <c r="E1386" i="11"/>
  <c r="D1386" i="11"/>
  <c r="C1386" i="11"/>
  <c r="B1386" i="11"/>
  <c r="A1386" i="11"/>
  <c r="M1385" i="11"/>
  <c r="L1385" i="11"/>
  <c r="K1385" i="11"/>
  <c r="J1385" i="11"/>
  <c r="I1385" i="11"/>
  <c r="H1385" i="11"/>
  <c r="G1385" i="11"/>
  <c r="F1385" i="11"/>
  <c r="E1385" i="11"/>
  <c r="D1385" i="11"/>
  <c r="C1385" i="11"/>
  <c r="B1385" i="11"/>
  <c r="A1385" i="11"/>
  <c r="M1384" i="11"/>
  <c r="L1384" i="11"/>
  <c r="K1384" i="11"/>
  <c r="J1384" i="11"/>
  <c r="I1384" i="11"/>
  <c r="H1384" i="11"/>
  <c r="G1384" i="11"/>
  <c r="F1384" i="11"/>
  <c r="E1384" i="11"/>
  <c r="D1384" i="11"/>
  <c r="C1384" i="11"/>
  <c r="B1384" i="11"/>
  <c r="A1384" i="11"/>
  <c r="M1383" i="11"/>
  <c r="L1383" i="11"/>
  <c r="K1383" i="11"/>
  <c r="J1383" i="11"/>
  <c r="I1383" i="11"/>
  <c r="H1383" i="11"/>
  <c r="G1383" i="11"/>
  <c r="F1383" i="11"/>
  <c r="E1383" i="11"/>
  <c r="D1383" i="11"/>
  <c r="C1383" i="11"/>
  <c r="B1383" i="11"/>
  <c r="A1383" i="11"/>
  <c r="M1382" i="11"/>
  <c r="L1382" i="11"/>
  <c r="K1382" i="11"/>
  <c r="J1382" i="11"/>
  <c r="I1382" i="11"/>
  <c r="H1382" i="11"/>
  <c r="G1382" i="11"/>
  <c r="F1382" i="11"/>
  <c r="E1382" i="11"/>
  <c r="D1382" i="11"/>
  <c r="C1382" i="11"/>
  <c r="B1382" i="11"/>
  <c r="A1382" i="11"/>
  <c r="M1381" i="11"/>
  <c r="L1381" i="11"/>
  <c r="K1381" i="11"/>
  <c r="J1381" i="11"/>
  <c r="I1381" i="11"/>
  <c r="H1381" i="11"/>
  <c r="G1381" i="11"/>
  <c r="F1381" i="11"/>
  <c r="E1381" i="11"/>
  <c r="D1381" i="11"/>
  <c r="C1381" i="11"/>
  <c r="B1381" i="11"/>
  <c r="A1381" i="11"/>
  <c r="M1380" i="11"/>
  <c r="L1380" i="11"/>
  <c r="K1380" i="11"/>
  <c r="J1380" i="11"/>
  <c r="I1380" i="11"/>
  <c r="H1380" i="11"/>
  <c r="G1380" i="11"/>
  <c r="F1380" i="11"/>
  <c r="E1380" i="11"/>
  <c r="D1380" i="11"/>
  <c r="C1380" i="11"/>
  <c r="B1380" i="11"/>
  <c r="A1380" i="11"/>
  <c r="M1379" i="11"/>
  <c r="L1379" i="11"/>
  <c r="K1379" i="11"/>
  <c r="J1379" i="11"/>
  <c r="I1379" i="11"/>
  <c r="H1379" i="11"/>
  <c r="G1379" i="11"/>
  <c r="F1379" i="11"/>
  <c r="E1379" i="11"/>
  <c r="D1379" i="11"/>
  <c r="C1379" i="11"/>
  <c r="B1379" i="11"/>
  <c r="A1379" i="11"/>
  <c r="M1378" i="11"/>
  <c r="L1378" i="11"/>
  <c r="K1378" i="11"/>
  <c r="J1378" i="11"/>
  <c r="I1378" i="11"/>
  <c r="H1378" i="11"/>
  <c r="G1378" i="11"/>
  <c r="F1378" i="11"/>
  <c r="E1378" i="11"/>
  <c r="D1378" i="11"/>
  <c r="C1378" i="11"/>
  <c r="B1378" i="11"/>
  <c r="A1378" i="11"/>
  <c r="M1377" i="11"/>
  <c r="L1377" i="11"/>
  <c r="K1377" i="11"/>
  <c r="J1377" i="11"/>
  <c r="I1377" i="11"/>
  <c r="H1377" i="11"/>
  <c r="G1377" i="11"/>
  <c r="F1377" i="11"/>
  <c r="E1377" i="11"/>
  <c r="D1377" i="11"/>
  <c r="C1377" i="11"/>
  <c r="B1377" i="11"/>
  <c r="A1377" i="11"/>
  <c r="M1376" i="11"/>
  <c r="L1376" i="11"/>
  <c r="K1376" i="11"/>
  <c r="J1376" i="11"/>
  <c r="I1376" i="11"/>
  <c r="H1376" i="11"/>
  <c r="G1376" i="11"/>
  <c r="F1376" i="11"/>
  <c r="E1376" i="11"/>
  <c r="D1376" i="11"/>
  <c r="C1376" i="11"/>
  <c r="B1376" i="11"/>
  <c r="A1376" i="11"/>
  <c r="M1375" i="11"/>
  <c r="L1375" i="11"/>
  <c r="K1375" i="11"/>
  <c r="J1375" i="11"/>
  <c r="I1375" i="11"/>
  <c r="H1375" i="11"/>
  <c r="G1375" i="11"/>
  <c r="F1375" i="11"/>
  <c r="E1375" i="11"/>
  <c r="D1375" i="11"/>
  <c r="C1375" i="11"/>
  <c r="B1375" i="11"/>
  <c r="A1375" i="11"/>
  <c r="M1374" i="11"/>
  <c r="L1374" i="11"/>
  <c r="K1374" i="11"/>
  <c r="J1374" i="11"/>
  <c r="I1374" i="11"/>
  <c r="H1374" i="11"/>
  <c r="G1374" i="11"/>
  <c r="F1374" i="11"/>
  <c r="E1374" i="11"/>
  <c r="D1374" i="11"/>
  <c r="C1374" i="11"/>
  <c r="B1374" i="11"/>
  <c r="A1374" i="11"/>
  <c r="M1373" i="11"/>
  <c r="L1373" i="11"/>
  <c r="K1373" i="11"/>
  <c r="J1373" i="11"/>
  <c r="I1373" i="11"/>
  <c r="H1373" i="11"/>
  <c r="G1373" i="11"/>
  <c r="F1373" i="11"/>
  <c r="E1373" i="11"/>
  <c r="D1373" i="11"/>
  <c r="C1373" i="11"/>
  <c r="B1373" i="11"/>
  <c r="A1373" i="11"/>
  <c r="M1372" i="11"/>
  <c r="L1372" i="11"/>
  <c r="K1372" i="11"/>
  <c r="J1372" i="11"/>
  <c r="I1372" i="11"/>
  <c r="H1372" i="11"/>
  <c r="G1372" i="11"/>
  <c r="F1372" i="11"/>
  <c r="E1372" i="11"/>
  <c r="D1372" i="11"/>
  <c r="C1372" i="11"/>
  <c r="B1372" i="11"/>
  <c r="A1372" i="11"/>
  <c r="M1371" i="11"/>
  <c r="L1371" i="11"/>
  <c r="K1371" i="11"/>
  <c r="J1371" i="11"/>
  <c r="I1371" i="11"/>
  <c r="H1371" i="11"/>
  <c r="G1371" i="11"/>
  <c r="F1371" i="11"/>
  <c r="E1371" i="11"/>
  <c r="D1371" i="11"/>
  <c r="C1371" i="11"/>
  <c r="B1371" i="11"/>
  <c r="A1371" i="11"/>
  <c r="M1370" i="11"/>
  <c r="L1370" i="11"/>
  <c r="K1370" i="11"/>
  <c r="J1370" i="11"/>
  <c r="I1370" i="11"/>
  <c r="H1370" i="11"/>
  <c r="G1370" i="11"/>
  <c r="F1370" i="11"/>
  <c r="E1370" i="11"/>
  <c r="D1370" i="11"/>
  <c r="C1370" i="11"/>
  <c r="B1370" i="11"/>
  <c r="A1370" i="11"/>
  <c r="M1369" i="11"/>
  <c r="L1369" i="11"/>
  <c r="K1369" i="11"/>
  <c r="J1369" i="11"/>
  <c r="I1369" i="11"/>
  <c r="H1369" i="11"/>
  <c r="G1369" i="11"/>
  <c r="F1369" i="11"/>
  <c r="E1369" i="11"/>
  <c r="D1369" i="11"/>
  <c r="C1369" i="11"/>
  <c r="B1369" i="11"/>
  <c r="A1369" i="11"/>
  <c r="M1368" i="11"/>
  <c r="L1368" i="11"/>
  <c r="K1368" i="11"/>
  <c r="J1368" i="11"/>
  <c r="I1368" i="11"/>
  <c r="H1368" i="11"/>
  <c r="G1368" i="11"/>
  <c r="F1368" i="11"/>
  <c r="E1368" i="11"/>
  <c r="D1368" i="11"/>
  <c r="C1368" i="11"/>
  <c r="B1368" i="11"/>
  <c r="A1368" i="11"/>
  <c r="M1367" i="11"/>
  <c r="L1367" i="11"/>
  <c r="K1367" i="11"/>
  <c r="J1367" i="11"/>
  <c r="I1367" i="11"/>
  <c r="H1367" i="11"/>
  <c r="G1367" i="11"/>
  <c r="F1367" i="11"/>
  <c r="E1367" i="11"/>
  <c r="D1367" i="11"/>
  <c r="C1367" i="11"/>
  <c r="B1367" i="11"/>
  <c r="A1367" i="11"/>
  <c r="M1366" i="11"/>
  <c r="L1366" i="11"/>
  <c r="K1366" i="11"/>
  <c r="J1366" i="11"/>
  <c r="I1366" i="11"/>
  <c r="H1366" i="11"/>
  <c r="G1366" i="11"/>
  <c r="F1366" i="11"/>
  <c r="E1366" i="11"/>
  <c r="D1366" i="11"/>
  <c r="C1366" i="11"/>
  <c r="B1366" i="11"/>
  <c r="A1366" i="11"/>
  <c r="M1365" i="11"/>
  <c r="L1365" i="11"/>
  <c r="K1365" i="11"/>
  <c r="J1365" i="11"/>
  <c r="I1365" i="11"/>
  <c r="H1365" i="11"/>
  <c r="G1365" i="11"/>
  <c r="F1365" i="11"/>
  <c r="E1365" i="11"/>
  <c r="D1365" i="11"/>
  <c r="C1365" i="11"/>
  <c r="B1365" i="11"/>
  <c r="A1365" i="11"/>
  <c r="M1364" i="11"/>
  <c r="L1364" i="11"/>
  <c r="K1364" i="11"/>
  <c r="J1364" i="11"/>
  <c r="I1364" i="11"/>
  <c r="H1364" i="11"/>
  <c r="G1364" i="11"/>
  <c r="F1364" i="11"/>
  <c r="E1364" i="11"/>
  <c r="D1364" i="11"/>
  <c r="C1364" i="11"/>
  <c r="B1364" i="11"/>
  <c r="A1364" i="11"/>
  <c r="M1363" i="11"/>
  <c r="L1363" i="11"/>
  <c r="K1363" i="11"/>
  <c r="J1363" i="11"/>
  <c r="I1363" i="11"/>
  <c r="H1363" i="11"/>
  <c r="G1363" i="11"/>
  <c r="F1363" i="11"/>
  <c r="E1363" i="11"/>
  <c r="D1363" i="11"/>
  <c r="C1363" i="11"/>
  <c r="B1363" i="11"/>
  <c r="A1363" i="11"/>
  <c r="M1362" i="11"/>
  <c r="L1362" i="11"/>
  <c r="K1362" i="11"/>
  <c r="J1362" i="11"/>
  <c r="I1362" i="11"/>
  <c r="H1362" i="11"/>
  <c r="G1362" i="11"/>
  <c r="F1362" i="11"/>
  <c r="E1362" i="11"/>
  <c r="D1362" i="11"/>
  <c r="C1362" i="11"/>
  <c r="B1362" i="11"/>
  <c r="A1362" i="11"/>
  <c r="M1361" i="11"/>
  <c r="L1361" i="11"/>
  <c r="K1361" i="11"/>
  <c r="J1361" i="11"/>
  <c r="I1361" i="11"/>
  <c r="H1361" i="11"/>
  <c r="G1361" i="11"/>
  <c r="F1361" i="11"/>
  <c r="E1361" i="11"/>
  <c r="D1361" i="11"/>
  <c r="C1361" i="11"/>
  <c r="B1361" i="11"/>
  <c r="A1361" i="11"/>
  <c r="M1360" i="11"/>
  <c r="L1360" i="11"/>
  <c r="K1360" i="11"/>
  <c r="J1360" i="11"/>
  <c r="I1360" i="11"/>
  <c r="H1360" i="11"/>
  <c r="G1360" i="11"/>
  <c r="F1360" i="11"/>
  <c r="E1360" i="11"/>
  <c r="D1360" i="11"/>
  <c r="C1360" i="11"/>
  <c r="B1360" i="11"/>
  <c r="A1360" i="11"/>
  <c r="M1359" i="11"/>
  <c r="L1359" i="11"/>
  <c r="K1359" i="11"/>
  <c r="J1359" i="11"/>
  <c r="I1359" i="11"/>
  <c r="H1359" i="11"/>
  <c r="G1359" i="11"/>
  <c r="F1359" i="11"/>
  <c r="E1359" i="11"/>
  <c r="D1359" i="11"/>
  <c r="C1359" i="11"/>
  <c r="B1359" i="11"/>
  <c r="A1359" i="11"/>
  <c r="M1358" i="11"/>
  <c r="L1358" i="11"/>
  <c r="K1358" i="11"/>
  <c r="J1358" i="11"/>
  <c r="I1358" i="11"/>
  <c r="H1358" i="11"/>
  <c r="G1358" i="11"/>
  <c r="F1358" i="11"/>
  <c r="E1358" i="11"/>
  <c r="D1358" i="11"/>
  <c r="C1358" i="11"/>
  <c r="B1358" i="11"/>
  <c r="A1358" i="11"/>
  <c r="M1357" i="11"/>
  <c r="L1357" i="11"/>
  <c r="K1357" i="11"/>
  <c r="J1357" i="11"/>
  <c r="I1357" i="11"/>
  <c r="H1357" i="11"/>
  <c r="G1357" i="11"/>
  <c r="F1357" i="11"/>
  <c r="E1357" i="11"/>
  <c r="D1357" i="11"/>
  <c r="C1357" i="11"/>
  <c r="B1357" i="11"/>
  <c r="A1357" i="11"/>
  <c r="M1356" i="11"/>
  <c r="L1356" i="11"/>
  <c r="K1356" i="11"/>
  <c r="J1356" i="11"/>
  <c r="I1356" i="11"/>
  <c r="H1356" i="11"/>
  <c r="G1356" i="11"/>
  <c r="F1356" i="11"/>
  <c r="E1356" i="11"/>
  <c r="D1356" i="11"/>
  <c r="C1356" i="11"/>
  <c r="B1356" i="11"/>
  <c r="A1356" i="11"/>
  <c r="M1355" i="11"/>
  <c r="L1355" i="11"/>
  <c r="K1355" i="11"/>
  <c r="J1355" i="11"/>
  <c r="I1355" i="11"/>
  <c r="H1355" i="11"/>
  <c r="G1355" i="11"/>
  <c r="F1355" i="11"/>
  <c r="E1355" i="11"/>
  <c r="D1355" i="11"/>
  <c r="C1355" i="11"/>
  <c r="B1355" i="11"/>
  <c r="A1355" i="11"/>
  <c r="M1354" i="11"/>
  <c r="L1354" i="11"/>
  <c r="K1354" i="11"/>
  <c r="J1354" i="11"/>
  <c r="I1354" i="11"/>
  <c r="H1354" i="11"/>
  <c r="G1354" i="11"/>
  <c r="F1354" i="11"/>
  <c r="E1354" i="11"/>
  <c r="D1354" i="11"/>
  <c r="C1354" i="11"/>
  <c r="B1354" i="11"/>
  <c r="A1354" i="11"/>
  <c r="M1353" i="11"/>
  <c r="L1353" i="11"/>
  <c r="K1353" i="11"/>
  <c r="J1353" i="11"/>
  <c r="I1353" i="11"/>
  <c r="H1353" i="11"/>
  <c r="G1353" i="11"/>
  <c r="F1353" i="11"/>
  <c r="E1353" i="11"/>
  <c r="D1353" i="11"/>
  <c r="C1353" i="11"/>
  <c r="B1353" i="11"/>
  <c r="A1353" i="11"/>
  <c r="M1352" i="11"/>
  <c r="L1352" i="11"/>
  <c r="K1352" i="11"/>
  <c r="J1352" i="11"/>
  <c r="I1352" i="11"/>
  <c r="H1352" i="11"/>
  <c r="G1352" i="11"/>
  <c r="F1352" i="11"/>
  <c r="E1352" i="11"/>
  <c r="D1352" i="11"/>
  <c r="C1352" i="11"/>
  <c r="B1352" i="11"/>
  <c r="A1352" i="11"/>
  <c r="M1351" i="11"/>
  <c r="L1351" i="11"/>
  <c r="K1351" i="11"/>
  <c r="J1351" i="11"/>
  <c r="I1351" i="11"/>
  <c r="H1351" i="11"/>
  <c r="G1351" i="11"/>
  <c r="F1351" i="11"/>
  <c r="E1351" i="11"/>
  <c r="D1351" i="11"/>
  <c r="C1351" i="11"/>
  <c r="B1351" i="11"/>
  <c r="A1351" i="11"/>
  <c r="M1350" i="11"/>
  <c r="L1350" i="11"/>
  <c r="K1350" i="11"/>
  <c r="J1350" i="11"/>
  <c r="I1350" i="11"/>
  <c r="H1350" i="11"/>
  <c r="G1350" i="11"/>
  <c r="F1350" i="11"/>
  <c r="E1350" i="11"/>
  <c r="D1350" i="11"/>
  <c r="C1350" i="11"/>
  <c r="B1350" i="11"/>
  <c r="A1350" i="11"/>
  <c r="M1349" i="11"/>
  <c r="L1349" i="11"/>
  <c r="K1349" i="11"/>
  <c r="J1349" i="11"/>
  <c r="I1349" i="11"/>
  <c r="H1349" i="11"/>
  <c r="G1349" i="11"/>
  <c r="F1349" i="11"/>
  <c r="E1349" i="11"/>
  <c r="D1349" i="11"/>
  <c r="C1349" i="11"/>
  <c r="B1349" i="11"/>
  <c r="A1349" i="11"/>
  <c r="M1348" i="11"/>
  <c r="L1348" i="11"/>
  <c r="K1348" i="11"/>
  <c r="J1348" i="11"/>
  <c r="I1348" i="11"/>
  <c r="H1348" i="11"/>
  <c r="G1348" i="11"/>
  <c r="F1348" i="11"/>
  <c r="E1348" i="11"/>
  <c r="D1348" i="11"/>
  <c r="C1348" i="11"/>
  <c r="B1348" i="11"/>
  <c r="A1348" i="11"/>
  <c r="M1347" i="11"/>
  <c r="L1347" i="11"/>
  <c r="K1347" i="11"/>
  <c r="J1347" i="11"/>
  <c r="I1347" i="11"/>
  <c r="H1347" i="11"/>
  <c r="G1347" i="11"/>
  <c r="F1347" i="11"/>
  <c r="E1347" i="11"/>
  <c r="D1347" i="11"/>
  <c r="C1347" i="11"/>
  <c r="B1347" i="11"/>
  <c r="A1347" i="11"/>
  <c r="M1346" i="11"/>
  <c r="L1346" i="11"/>
  <c r="K1346" i="11"/>
  <c r="J1346" i="11"/>
  <c r="I1346" i="11"/>
  <c r="H1346" i="11"/>
  <c r="G1346" i="11"/>
  <c r="F1346" i="11"/>
  <c r="E1346" i="11"/>
  <c r="D1346" i="11"/>
  <c r="C1346" i="11"/>
  <c r="B1346" i="11"/>
  <c r="A1346" i="11"/>
  <c r="M1345" i="11"/>
  <c r="L1345" i="11"/>
  <c r="K1345" i="11"/>
  <c r="J1345" i="11"/>
  <c r="I1345" i="11"/>
  <c r="H1345" i="11"/>
  <c r="G1345" i="11"/>
  <c r="F1345" i="11"/>
  <c r="E1345" i="11"/>
  <c r="D1345" i="11"/>
  <c r="C1345" i="11"/>
  <c r="B1345" i="11"/>
  <c r="A1345" i="11"/>
  <c r="M1344" i="11"/>
  <c r="L1344" i="11"/>
  <c r="K1344" i="11"/>
  <c r="J1344" i="11"/>
  <c r="I1344" i="11"/>
  <c r="H1344" i="11"/>
  <c r="G1344" i="11"/>
  <c r="F1344" i="11"/>
  <c r="E1344" i="11"/>
  <c r="D1344" i="11"/>
  <c r="C1344" i="11"/>
  <c r="B1344" i="11"/>
  <c r="A1344" i="11"/>
  <c r="M1343" i="11"/>
  <c r="L1343" i="11"/>
  <c r="K1343" i="11"/>
  <c r="J1343" i="11"/>
  <c r="I1343" i="11"/>
  <c r="H1343" i="11"/>
  <c r="G1343" i="11"/>
  <c r="F1343" i="11"/>
  <c r="E1343" i="11"/>
  <c r="D1343" i="11"/>
  <c r="C1343" i="11"/>
  <c r="B1343" i="11"/>
  <c r="A1343" i="11"/>
  <c r="M1342" i="11"/>
  <c r="L1342" i="11"/>
  <c r="K1342" i="11"/>
  <c r="J1342" i="11"/>
  <c r="I1342" i="11"/>
  <c r="H1342" i="11"/>
  <c r="G1342" i="11"/>
  <c r="F1342" i="11"/>
  <c r="E1342" i="11"/>
  <c r="D1342" i="11"/>
  <c r="C1342" i="11"/>
  <c r="B1342" i="11"/>
  <c r="A1342" i="11"/>
  <c r="M1341" i="11"/>
  <c r="L1341" i="11"/>
  <c r="K1341" i="11"/>
  <c r="J1341" i="11"/>
  <c r="I1341" i="11"/>
  <c r="H1341" i="11"/>
  <c r="G1341" i="11"/>
  <c r="F1341" i="11"/>
  <c r="E1341" i="11"/>
  <c r="D1341" i="11"/>
  <c r="C1341" i="11"/>
  <c r="B1341" i="11"/>
  <c r="A1341" i="11"/>
  <c r="M1340" i="11"/>
  <c r="L1340" i="11"/>
  <c r="K1340" i="11"/>
  <c r="J1340" i="11"/>
  <c r="I1340" i="11"/>
  <c r="H1340" i="11"/>
  <c r="G1340" i="11"/>
  <c r="F1340" i="11"/>
  <c r="E1340" i="11"/>
  <c r="D1340" i="11"/>
  <c r="C1340" i="11"/>
  <c r="B1340" i="11"/>
  <c r="A1340" i="11"/>
  <c r="M1339" i="11"/>
  <c r="L1339" i="11"/>
  <c r="K1339" i="11"/>
  <c r="J1339" i="11"/>
  <c r="I1339" i="11"/>
  <c r="H1339" i="11"/>
  <c r="G1339" i="11"/>
  <c r="F1339" i="11"/>
  <c r="E1339" i="11"/>
  <c r="D1339" i="11"/>
  <c r="C1339" i="11"/>
  <c r="B1339" i="11"/>
  <c r="A1339" i="11"/>
  <c r="M1338" i="11"/>
  <c r="L1338" i="11"/>
  <c r="K1338" i="11"/>
  <c r="J1338" i="11"/>
  <c r="I1338" i="11"/>
  <c r="H1338" i="11"/>
  <c r="G1338" i="11"/>
  <c r="F1338" i="11"/>
  <c r="E1338" i="11"/>
  <c r="D1338" i="11"/>
  <c r="C1338" i="11"/>
  <c r="B1338" i="11"/>
  <c r="A1338" i="11"/>
  <c r="M1337" i="11"/>
  <c r="L1337" i="11"/>
  <c r="K1337" i="11"/>
  <c r="J1337" i="11"/>
  <c r="I1337" i="11"/>
  <c r="H1337" i="11"/>
  <c r="G1337" i="11"/>
  <c r="F1337" i="11"/>
  <c r="E1337" i="11"/>
  <c r="D1337" i="11"/>
  <c r="C1337" i="11"/>
  <c r="B1337" i="11"/>
  <c r="A1337" i="11"/>
  <c r="M1336" i="11"/>
  <c r="L1336" i="11"/>
  <c r="K1336" i="11"/>
  <c r="J1336" i="11"/>
  <c r="I1336" i="11"/>
  <c r="H1336" i="11"/>
  <c r="G1336" i="11"/>
  <c r="F1336" i="11"/>
  <c r="E1336" i="11"/>
  <c r="D1336" i="11"/>
  <c r="C1336" i="11"/>
  <c r="B1336" i="11"/>
  <c r="A1336" i="11"/>
  <c r="M1335" i="11"/>
  <c r="L1335" i="11"/>
  <c r="K1335" i="11"/>
  <c r="J1335" i="11"/>
  <c r="I1335" i="11"/>
  <c r="H1335" i="11"/>
  <c r="G1335" i="11"/>
  <c r="F1335" i="11"/>
  <c r="E1335" i="11"/>
  <c r="D1335" i="11"/>
  <c r="C1335" i="11"/>
  <c r="B1335" i="11"/>
  <c r="A1335" i="11"/>
  <c r="M1334" i="11"/>
  <c r="L1334" i="11"/>
  <c r="K1334" i="11"/>
  <c r="J1334" i="11"/>
  <c r="I1334" i="11"/>
  <c r="H1334" i="11"/>
  <c r="G1334" i="11"/>
  <c r="F1334" i="11"/>
  <c r="E1334" i="11"/>
  <c r="D1334" i="11"/>
  <c r="C1334" i="11"/>
  <c r="B1334" i="11"/>
  <c r="A1334" i="11"/>
  <c r="M1333" i="11"/>
  <c r="L1333" i="11"/>
  <c r="K1333" i="11"/>
  <c r="J1333" i="11"/>
  <c r="I1333" i="11"/>
  <c r="H1333" i="11"/>
  <c r="G1333" i="11"/>
  <c r="F1333" i="11"/>
  <c r="E1333" i="11"/>
  <c r="D1333" i="11"/>
  <c r="C1333" i="11"/>
  <c r="B1333" i="11"/>
  <c r="A1333" i="11"/>
  <c r="M1332" i="11"/>
  <c r="L1332" i="11"/>
  <c r="K1332" i="11"/>
  <c r="J1332" i="11"/>
  <c r="I1332" i="11"/>
  <c r="H1332" i="11"/>
  <c r="G1332" i="11"/>
  <c r="F1332" i="11"/>
  <c r="E1332" i="11"/>
  <c r="D1332" i="11"/>
  <c r="C1332" i="11"/>
  <c r="B1332" i="11"/>
  <c r="A1332" i="11"/>
  <c r="M1331" i="11"/>
  <c r="L1331" i="11"/>
  <c r="K1331" i="11"/>
  <c r="J1331" i="11"/>
  <c r="I1331" i="11"/>
  <c r="H1331" i="11"/>
  <c r="G1331" i="11"/>
  <c r="F1331" i="11"/>
  <c r="E1331" i="11"/>
  <c r="D1331" i="11"/>
  <c r="C1331" i="11"/>
  <c r="B1331" i="11"/>
  <c r="A1331" i="11"/>
  <c r="M1330" i="11"/>
  <c r="L1330" i="11"/>
  <c r="K1330" i="11"/>
  <c r="J1330" i="11"/>
  <c r="I1330" i="11"/>
  <c r="H1330" i="11"/>
  <c r="G1330" i="11"/>
  <c r="F1330" i="11"/>
  <c r="E1330" i="11"/>
  <c r="D1330" i="11"/>
  <c r="C1330" i="11"/>
  <c r="B1330" i="11"/>
  <c r="A1330" i="11"/>
  <c r="M1329" i="11"/>
  <c r="L1329" i="11"/>
  <c r="K1329" i="11"/>
  <c r="J1329" i="11"/>
  <c r="I1329" i="11"/>
  <c r="H1329" i="11"/>
  <c r="G1329" i="11"/>
  <c r="F1329" i="11"/>
  <c r="E1329" i="11"/>
  <c r="D1329" i="11"/>
  <c r="C1329" i="11"/>
  <c r="B1329" i="11"/>
  <c r="A1329" i="11"/>
  <c r="M1328" i="11"/>
  <c r="L1328" i="11"/>
  <c r="K1328" i="11"/>
  <c r="J1328" i="11"/>
  <c r="I1328" i="11"/>
  <c r="H1328" i="11"/>
  <c r="G1328" i="11"/>
  <c r="F1328" i="11"/>
  <c r="E1328" i="11"/>
  <c r="D1328" i="11"/>
  <c r="C1328" i="11"/>
  <c r="B1328" i="11"/>
  <c r="A1328" i="11"/>
  <c r="M1327" i="11"/>
  <c r="L1327" i="11"/>
  <c r="K1327" i="11"/>
  <c r="J1327" i="11"/>
  <c r="I1327" i="11"/>
  <c r="H1327" i="11"/>
  <c r="G1327" i="11"/>
  <c r="F1327" i="11"/>
  <c r="E1327" i="11"/>
  <c r="D1327" i="11"/>
  <c r="C1327" i="11"/>
  <c r="B1327" i="11"/>
  <c r="A1327" i="11"/>
  <c r="M1326" i="11"/>
  <c r="L1326" i="11"/>
  <c r="K1326" i="11"/>
  <c r="J1326" i="11"/>
  <c r="I1326" i="11"/>
  <c r="H1326" i="11"/>
  <c r="G1326" i="11"/>
  <c r="F1326" i="11"/>
  <c r="E1326" i="11"/>
  <c r="D1326" i="11"/>
  <c r="C1326" i="11"/>
  <c r="B1326" i="11"/>
  <c r="A1326" i="11"/>
  <c r="M1325" i="11"/>
  <c r="L1325" i="11"/>
  <c r="K1325" i="11"/>
  <c r="J1325" i="11"/>
  <c r="I1325" i="11"/>
  <c r="H1325" i="11"/>
  <c r="G1325" i="11"/>
  <c r="F1325" i="11"/>
  <c r="E1325" i="11"/>
  <c r="D1325" i="11"/>
  <c r="C1325" i="11"/>
  <c r="B1325" i="11"/>
  <c r="A1325" i="11"/>
  <c r="M1324" i="11"/>
  <c r="L1324" i="11"/>
  <c r="K1324" i="11"/>
  <c r="J1324" i="11"/>
  <c r="I1324" i="11"/>
  <c r="H1324" i="11"/>
  <c r="G1324" i="11"/>
  <c r="F1324" i="11"/>
  <c r="E1324" i="11"/>
  <c r="D1324" i="11"/>
  <c r="C1324" i="11"/>
  <c r="B1324" i="11"/>
  <c r="A1324" i="11"/>
  <c r="M1323" i="11"/>
  <c r="L1323" i="11"/>
  <c r="K1323" i="11"/>
  <c r="J1323" i="11"/>
  <c r="I1323" i="11"/>
  <c r="H1323" i="11"/>
  <c r="G1323" i="11"/>
  <c r="F1323" i="11"/>
  <c r="E1323" i="11"/>
  <c r="D1323" i="11"/>
  <c r="C1323" i="11"/>
  <c r="B1323" i="11"/>
  <c r="A1323" i="11"/>
  <c r="M1322" i="11"/>
  <c r="L1322" i="11"/>
  <c r="K1322" i="11"/>
  <c r="J1322" i="11"/>
  <c r="I1322" i="11"/>
  <c r="H1322" i="11"/>
  <c r="G1322" i="11"/>
  <c r="F1322" i="11"/>
  <c r="E1322" i="11"/>
  <c r="D1322" i="11"/>
  <c r="C1322" i="11"/>
  <c r="B1322" i="11"/>
  <c r="A1322" i="11"/>
  <c r="M1321" i="11"/>
  <c r="L1321" i="11"/>
  <c r="K1321" i="11"/>
  <c r="J1321" i="11"/>
  <c r="I1321" i="11"/>
  <c r="H1321" i="11"/>
  <c r="G1321" i="11"/>
  <c r="F1321" i="11"/>
  <c r="E1321" i="11"/>
  <c r="D1321" i="11"/>
  <c r="C1321" i="11"/>
  <c r="B1321" i="11"/>
  <c r="A1321" i="11"/>
  <c r="M1320" i="11"/>
  <c r="L1320" i="11"/>
  <c r="K1320" i="11"/>
  <c r="J1320" i="11"/>
  <c r="I1320" i="11"/>
  <c r="H1320" i="11"/>
  <c r="G1320" i="11"/>
  <c r="F1320" i="11"/>
  <c r="E1320" i="11"/>
  <c r="D1320" i="11"/>
  <c r="C1320" i="11"/>
  <c r="B1320" i="11"/>
  <c r="A1320" i="11"/>
  <c r="M1319" i="11"/>
  <c r="L1319" i="11"/>
  <c r="K1319" i="11"/>
  <c r="J1319" i="11"/>
  <c r="I1319" i="11"/>
  <c r="H1319" i="11"/>
  <c r="G1319" i="11"/>
  <c r="F1319" i="11"/>
  <c r="E1319" i="11"/>
  <c r="D1319" i="11"/>
  <c r="C1319" i="11"/>
  <c r="B1319" i="11"/>
  <c r="A1319" i="11"/>
  <c r="M1318" i="11"/>
  <c r="L1318" i="11"/>
  <c r="K1318" i="11"/>
  <c r="J1318" i="11"/>
  <c r="I1318" i="11"/>
  <c r="H1318" i="11"/>
  <c r="G1318" i="11"/>
  <c r="F1318" i="11"/>
  <c r="E1318" i="11"/>
  <c r="D1318" i="11"/>
  <c r="C1318" i="11"/>
  <c r="B1318" i="11"/>
  <c r="A1318" i="11"/>
  <c r="M1317" i="11"/>
  <c r="L1317" i="11"/>
  <c r="K1317" i="11"/>
  <c r="J1317" i="11"/>
  <c r="I1317" i="11"/>
  <c r="H1317" i="11"/>
  <c r="G1317" i="11"/>
  <c r="F1317" i="11"/>
  <c r="E1317" i="11"/>
  <c r="D1317" i="11"/>
  <c r="C1317" i="11"/>
  <c r="B1317" i="11"/>
  <c r="A1317" i="11"/>
  <c r="M1316" i="11"/>
  <c r="L1316" i="11"/>
  <c r="K1316" i="11"/>
  <c r="J1316" i="11"/>
  <c r="I1316" i="11"/>
  <c r="H1316" i="11"/>
  <c r="G1316" i="11"/>
  <c r="F1316" i="11"/>
  <c r="E1316" i="11"/>
  <c r="D1316" i="11"/>
  <c r="C1316" i="11"/>
  <c r="B1316" i="11"/>
  <c r="A1316" i="11"/>
  <c r="M1315" i="11"/>
  <c r="L1315" i="11"/>
  <c r="K1315" i="11"/>
  <c r="J1315" i="11"/>
  <c r="I1315" i="11"/>
  <c r="H1315" i="11"/>
  <c r="G1315" i="11"/>
  <c r="F1315" i="11"/>
  <c r="E1315" i="11"/>
  <c r="D1315" i="11"/>
  <c r="C1315" i="11"/>
  <c r="B1315" i="11"/>
  <c r="A1315" i="11"/>
  <c r="M1314" i="11"/>
  <c r="L1314" i="11"/>
  <c r="K1314" i="11"/>
  <c r="J1314" i="11"/>
  <c r="I1314" i="11"/>
  <c r="H1314" i="11"/>
  <c r="G1314" i="11"/>
  <c r="F1314" i="11"/>
  <c r="E1314" i="11"/>
  <c r="D1314" i="11"/>
  <c r="C1314" i="11"/>
  <c r="B1314" i="11"/>
  <c r="A1314" i="11"/>
  <c r="M1313" i="11"/>
  <c r="L1313" i="11"/>
  <c r="K1313" i="11"/>
  <c r="J1313" i="11"/>
  <c r="I1313" i="11"/>
  <c r="H1313" i="11"/>
  <c r="G1313" i="11"/>
  <c r="F1313" i="11"/>
  <c r="E1313" i="11"/>
  <c r="D1313" i="11"/>
  <c r="C1313" i="11"/>
  <c r="B1313" i="11"/>
  <c r="A1313" i="11"/>
  <c r="M1312" i="11"/>
  <c r="L1312" i="11"/>
  <c r="K1312" i="11"/>
  <c r="J1312" i="11"/>
  <c r="I1312" i="11"/>
  <c r="H1312" i="11"/>
  <c r="G1312" i="11"/>
  <c r="F1312" i="11"/>
  <c r="E1312" i="11"/>
  <c r="D1312" i="11"/>
  <c r="C1312" i="11"/>
  <c r="B1312" i="11"/>
  <c r="A1312" i="11"/>
  <c r="M1311" i="11"/>
  <c r="L1311" i="11"/>
  <c r="K1311" i="11"/>
  <c r="J1311" i="11"/>
  <c r="I1311" i="11"/>
  <c r="H1311" i="11"/>
  <c r="G1311" i="11"/>
  <c r="F1311" i="11"/>
  <c r="E1311" i="11"/>
  <c r="D1311" i="11"/>
  <c r="C1311" i="11"/>
  <c r="B1311" i="11"/>
  <c r="A1311" i="11"/>
  <c r="M1310" i="11"/>
  <c r="L1310" i="11"/>
  <c r="K1310" i="11"/>
  <c r="J1310" i="11"/>
  <c r="I1310" i="11"/>
  <c r="H1310" i="11"/>
  <c r="G1310" i="11"/>
  <c r="F1310" i="11"/>
  <c r="E1310" i="11"/>
  <c r="D1310" i="11"/>
  <c r="C1310" i="11"/>
  <c r="B1310" i="11"/>
  <c r="A1310" i="11"/>
  <c r="M1309" i="11"/>
  <c r="L1309" i="11"/>
  <c r="K1309" i="11"/>
  <c r="J1309" i="11"/>
  <c r="I1309" i="11"/>
  <c r="H1309" i="11"/>
  <c r="G1309" i="11"/>
  <c r="F1309" i="11"/>
  <c r="E1309" i="11"/>
  <c r="D1309" i="11"/>
  <c r="C1309" i="11"/>
  <c r="B1309" i="11"/>
  <c r="A1309" i="11"/>
  <c r="M1308" i="11"/>
  <c r="L1308" i="11"/>
  <c r="K1308" i="11"/>
  <c r="J1308" i="11"/>
  <c r="I1308" i="11"/>
  <c r="H1308" i="11"/>
  <c r="G1308" i="11"/>
  <c r="F1308" i="11"/>
  <c r="E1308" i="11"/>
  <c r="D1308" i="11"/>
  <c r="C1308" i="11"/>
  <c r="B1308" i="11"/>
  <c r="A1308" i="11"/>
  <c r="M1307" i="11"/>
  <c r="L1307" i="11"/>
  <c r="K1307" i="11"/>
  <c r="J1307" i="11"/>
  <c r="I1307" i="11"/>
  <c r="H1307" i="11"/>
  <c r="G1307" i="11"/>
  <c r="F1307" i="11"/>
  <c r="E1307" i="11"/>
  <c r="D1307" i="11"/>
  <c r="C1307" i="11"/>
  <c r="B1307" i="11"/>
  <c r="A1307" i="11"/>
  <c r="M1306" i="11"/>
  <c r="L1306" i="11"/>
  <c r="K1306" i="11"/>
  <c r="J1306" i="11"/>
  <c r="I1306" i="11"/>
  <c r="H1306" i="11"/>
  <c r="G1306" i="11"/>
  <c r="F1306" i="11"/>
  <c r="E1306" i="11"/>
  <c r="D1306" i="11"/>
  <c r="C1306" i="11"/>
  <c r="B1306" i="11"/>
  <c r="A1306" i="11"/>
  <c r="M1305" i="11"/>
  <c r="L1305" i="11"/>
  <c r="K1305" i="11"/>
  <c r="J1305" i="11"/>
  <c r="I1305" i="11"/>
  <c r="H1305" i="11"/>
  <c r="G1305" i="11"/>
  <c r="F1305" i="11"/>
  <c r="E1305" i="11"/>
  <c r="D1305" i="11"/>
  <c r="C1305" i="11"/>
  <c r="B1305" i="11"/>
  <c r="A1305" i="11"/>
  <c r="M1304" i="11"/>
  <c r="L1304" i="11"/>
  <c r="K1304" i="11"/>
  <c r="J1304" i="11"/>
  <c r="I1304" i="11"/>
  <c r="H1304" i="11"/>
  <c r="G1304" i="11"/>
  <c r="F1304" i="11"/>
  <c r="E1304" i="11"/>
  <c r="D1304" i="11"/>
  <c r="C1304" i="11"/>
  <c r="B1304" i="11"/>
  <c r="A1304" i="11"/>
  <c r="M1303" i="11"/>
  <c r="L1303" i="11"/>
  <c r="K1303" i="11"/>
  <c r="J1303" i="11"/>
  <c r="I1303" i="11"/>
  <c r="H1303" i="11"/>
  <c r="G1303" i="11"/>
  <c r="F1303" i="11"/>
  <c r="E1303" i="11"/>
  <c r="D1303" i="11"/>
  <c r="C1303" i="11"/>
  <c r="B1303" i="11"/>
  <c r="A1303" i="11"/>
  <c r="M1302" i="11"/>
  <c r="L1302" i="11"/>
  <c r="K1302" i="11"/>
  <c r="J1302" i="11"/>
  <c r="I1302" i="11"/>
  <c r="H1302" i="11"/>
  <c r="G1302" i="11"/>
  <c r="F1302" i="11"/>
  <c r="E1302" i="11"/>
  <c r="D1302" i="11"/>
  <c r="C1302" i="11"/>
  <c r="B1302" i="11"/>
  <c r="A1302" i="11"/>
  <c r="M1301" i="11"/>
  <c r="L1301" i="11"/>
  <c r="K1301" i="11"/>
  <c r="J1301" i="11"/>
  <c r="I1301" i="11"/>
  <c r="H1301" i="11"/>
  <c r="G1301" i="11"/>
  <c r="F1301" i="11"/>
  <c r="E1301" i="11"/>
  <c r="D1301" i="11"/>
  <c r="C1301" i="11"/>
  <c r="B1301" i="11"/>
  <c r="A1301" i="11"/>
  <c r="M1300" i="11"/>
  <c r="L1300" i="11"/>
  <c r="K1300" i="11"/>
  <c r="J1300" i="11"/>
  <c r="I1300" i="11"/>
  <c r="H1300" i="11"/>
  <c r="G1300" i="11"/>
  <c r="F1300" i="11"/>
  <c r="E1300" i="11"/>
  <c r="D1300" i="11"/>
  <c r="C1300" i="11"/>
  <c r="B1300" i="11"/>
  <c r="A1300" i="11"/>
  <c r="M1299" i="11"/>
  <c r="L1299" i="11"/>
  <c r="K1299" i="11"/>
  <c r="J1299" i="11"/>
  <c r="I1299" i="11"/>
  <c r="H1299" i="11"/>
  <c r="G1299" i="11"/>
  <c r="F1299" i="11"/>
  <c r="E1299" i="11"/>
  <c r="D1299" i="11"/>
  <c r="C1299" i="11"/>
  <c r="B1299" i="11"/>
  <c r="A1299" i="11"/>
  <c r="M1298" i="11"/>
  <c r="L1298" i="11"/>
  <c r="K1298" i="11"/>
  <c r="J1298" i="11"/>
  <c r="I1298" i="11"/>
  <c r="H1298" i="11"/>
  <c r="G1298" i="11"/>
  <c r="F1298" i="11"/>
  <c r="E1298" i="11"/>
  <c r="D1298" i="11"/>
  <c r="C1298" i="11"/>
  <c r="B1298" i="11"/>
  <c r="A1298" i="11"/>
  <c r="M1297" i="11"/>
  <c r="L1297" i="11"/>
  <c r="K1297" i="11"/>
  <c r="J1297" i="11"/>
  <c r="I1297" i="11"/>
  <c r="H1297" i="11"/>
  <c r="G1297" i="11"/>
  <c r="F1297" i="11"/>
  <c r="E1297" i="11"/>
  <c r="D1297" i="11"/>
  <c r="C1297" i="11"/>
  <c r="B1297" i="11"/>
  <c r="A1297" i="11"/>
  <c r="M1296" i="11"/>
  <c r="L1296" i="11"/>
  <c r="K1296" i="11"/>
  <c r="J1296" i="11"/>
  <c r="I1296" i="11"/>
  <c r="H1296" i="11"/>
  <c r="G1296" i="11"/>
  <c r="F1296" i="11"/>
  <c r="E1296" i="11"/>
  <c r="D1296" i="11"/>
  <c r="C1296" i="11"/>
  <c r="B1296" i="11"/>
  <c r="A1296" i="11"/>
  <c r="M1295" i="11"/>
  <c r="L1295" i="11"/>
  <c r="K1295" i="11"/>
  <c r="J1295" i="11"/>
  <c r="I1295" i="11"/>
  <c r="H1295" i="11"/>
  <c r="G1295" i="11"/>
  <c r="F1295" i="11"/>
  <c r="E1295" i="11"/>
  <c r="D1295" i="11"/>
  <c r="C1295" i="11"/>
  <c r="B1295" i="11"/>
  <c r="A1295" i="11"/>
  <c r="M1294" i="11"/>
  <c r="L1294" i="11"/>
  <c r="K1294" i="11"/>
  <c r="J1294" i="11"/>
  <c r="I1294" i="11"/>
  <c r="H1294" i="11"/>
  <c r="G1294" i="11"/>
  <c r="F1294" i="11"/>
  <c r="E1294" i="11"/>
  <c r="D1294" i="11"/>
  <c r="C1294" i="11"/>
  <c r="B1294" i="11"/>
  <c r="A1294" i="11"/>
  <c r="M1293" i="11"/>
  <c r="L1293" i="11"/>
  <c r="K1293" i="11"/>
  <c r="J1293" i="11"/>
  <c r="I1293" i="11"/>
  <c r="H1293" i="11"/>
  <c r="G1293" i="11"/>
  <c r="F1293" i="11"/>
  <c r="E1293" i="11"/>
  <c r="D1293" i="11"/>
  <c r="C1293" i="11"/>
  <c r="B1293" i="11"/>
  <c r="A1293" i="11"/>
  <c r="M1292" i="11"/>
  <c r="L1292" i="11"/>
  <c r="K1292" i="11"/>
  <c r="J1292" i="11"/>
  <c r="I1292" i="11"/>
  <c r="H1292" i="11"/>
  <c r="G1292" i="11"/>
  <c r="F1292" i="11"/>
  <c r="E1292" i="11"/>
  <c r="D1292" i="11"/>
  <c r="C1292" i="11"/>
  <c r="B1292" i="11"/>
  <c r="A1292" i="11"/>
  <c r="M1291" i="11"/>
  <c r="L1291" i="11"/>
  <c r="K1291" i="11"/>
  <c r="J1291" i="11"/>
  <c r="I1291" i="11"/>
  <c r="H1291" i="11"/>
  <c r="G1291" i="11"/>
  <c r="F1291" i="11"/>
  <c r="E1291" i="11"/>
  <c r="D1291" i="11"/>
  <c r="C1291" i="11"/>
  <c r="B1291" i="11"/>
  <c r="A1291" i="11"/>
  <c r="M1290" i="11"/>
  <c r="L1290" i="11"/>
  <c r="K1290" i="11"/>
  <c r="J1290" i="11"/>
  <c r="I1290" i="11"/>
  <c r="H1290" i="11"/>
  <c r="G1290" i="11"/>
  <c r="F1290" i="11"/>
  <c r="E1290" i="11"/>
  <c r="D1290" i="11"/>
  <c r="C1290" i="11"/>
  <c r="B1290" i="11"/>
  <c r="A1290" i="11"/>
  <c r="M1289" i="11"/>
  <c r="L1289" i="11"/>
  <c r="K1289" i="11"/>
  <c r="J1289" i="11"/>
  <c r="I1289" i="11"/>
  <c r="H1289" i="11"/>
  <c r="G1289" i="11"/>
  <c r="F1289" i="11"/>
  <c r="E1289" i="11"/>
  <c r="D1289" i="11"/>
  <c r="C1289" i="11"/>
  <c r="B1289" i="11"/>
  <c r="A1289" i="11"/>
  <c r="M1288" i="11"/>
  <c r="L1288" i="11"/>
  <c r="K1288" i="11"/>
  <c r="J1288" i="11"/>
  <c r="I1288" i="11"/>
  <c r="H1288" i="11"/>
  <c r="G1288" i="11"/>
  <c r="F1288" i="11"/>
  <c r="E1288" i="11"/>
  <c r="D1288" i="11"/>
  <c r="C1288" i="11"/>
  <c r="B1288" i="11"/>
  <c r="A1288" i="11"/>
  <c r="M1287" i="11"/>
  <c r="L1287" i="11"/>
  <c r="K1287" i="11"/>
  <c r="J1287" i="11"/>
  <c r="I1287" i="11"/>
  <c r="H1287" i="11"/>
  <c r="G1287" i="11"/>
  <c r="F1287" i="11"/>
  <c r="E1287" i="11"/>
  <c r="D1287" i="11"/>
  <c r="C1287" i="11"/>
  <c r="B1287" i="11"/>
  <c r="A1287" i="11"/>
  <c r="M1286" i="11"/>
  <c r="L1286" i="11"/>
  <c r="K1286" i="11"/>
  <c r="J1286" i="11"/>
  <c r="I1286" i="11"/>
  <c r="H1286" i="11"/>
  <c r="G1286" i="11"/>
  <c r="F1286" i="11"/>
  <c r="E1286" i="11"/>
  <c r="D1286" i="11"/>
  <c r="C1286" i="11"/>
  <c r="B1286" i="11"/>
  <c r="A1286" i="11"/>
  <c r="M1285" i="11"/>
  <c r="L1285" i="11"/>
  <c r="K1285" i="11"/>
  <c r="J1285" i="11"/>
  <c r="I1285" i="11"/>
  <c r="H1285" i="11"/>
  <c r="G1285" i="11"/>
  <c r="F1285" i="11"/>
  <c r="E1285" i="11"/>
  <c r="D1285" i="11"/>
  <c r="C1285" i="11"/>
  <c r="B1285" i="11"/>
  <c r="A1285" i="11"/>
  <c r="M1284" i="11"/>
  <c r="L1284" i="11"/>
  <c r="K1284" i="11"/>
  <c r="J1284" i="11"/>
  <c r="I1284" i="11"/>
  <c r="H1284" i="11"/>
  <c r="G1284" i="11"/>
  <c r="F1284" i="11"/>
  <c r="E1284" i="11"/>
  <c r="D1284" i="11"/>
  <c r="C1284" i="11"/>
  <c r="B1284" i="11"/>
  <c r="A1284" i="11"/>
  <c r="M1283" i="11"/>
  <c r="L1283" i="11"/>
  <c r="K1283" i="11"/>
  <c r="J1283" i="11"/>
  <c r="I1283" i="11"/>
  <c r="H1283" i="11"/>
  <c r="G1283" i="11"/>
  <c r="F1283" i="11"/>
  <c r="E1283" i="11"/>
  <c r="D1283" i="11"/>
  <c r="C1283" i="11"/>
  <c r="B1283" i="11"/>
  <c r="A1283" i="11"/>
  <c r="M1282" i="11"/>
  <c r="L1282" i="11"/>
  <c r="K1282" i="11"/>
  <c r="J1282" i="11"/>
  <c r="I1282" i="11"/>
  <c r="H1282" i="11"/>
  <c r="G1282" i="11"/>
  <c r="F1282" i="11"/>
  <c r="E1282" i="11"/>
  <c r="D1282" i="11"/>
  <c r="C1282" i="11"/>
  <c r="B1282" i="11"/>
  <c r="A1282" i="11"/>
  <c r="M1281" i="11"/>
  <c r="L1281" i="11"/>
  <c r="K1281" i="11"/>
  <c r="J1281" i="11"/>
  <c r="I1281" i="11"/>
  <c r="H1281" i="11"/>
  <c r="G1281" i="11"/>
  <c r="F1281" i="11"/>
  <c r="E1281" i="11"/>
  <c r="D1281" i="11"/>
  <c r="C1281" i="11"/>
  <c r="B1281" i="11"/>
  <c r="A1281" i="11"/>
  <c r="M1280" i="11"/>
  <c r="L1280" i="11"/>
  <c r="K1280" i="11"/>
  <c r="J1280" i="11"/>
  <c r="I1280" i="11"/>
  <c r="H1280" i="11"/>
  <c r="G1280" i="11"/>
  <c r="F1280" i="11"/>
  <c r="E1280" i="11"/>
  <c r="D1280" i="11"/>
  <c r="C1280" i="11"/>
  <c r="B1280" i="11"/>
  <c r="A1280" i="11"/>
  <c r="M1279" i="11"/>
  <c r="L1279" i="11"/>
  <c r="K1279" i="11"/>
  <c r="J1279" i="11"/>
  <c r="I1279" i="11"/>
  <c r="H1279" i="11"/>
  <c r="G1279" i="11"/>
  <c r="F1279" i="11"/>
  <c r="E1279" i="11"/>
  <c r="D1279" i="11"/>
  <c r="C1279" i="11"/>
  <c r="B1279" i="11"/>
  <c r="A1279" i="11"/>
  <c r="M1278" i="11"/>
  <c r="L1278" i="11"/>
  <c r="K1278" i="11"/>
  <c r="J1278" i="11"/>
  <c r="I1278" i="11"/>
  <c r="H1278" i="11"/>
  <c r="G1278" i="11"/>
  <c r="F1278" i="11"/>
  <c r="E1278" i="11"/>
  <c r="D1278" i="11"/>
  <c r="C1278" i="11"/>
  <c r="B1278" i="11"/>
  <c r="A1278" i="11"/>
  <c r="M1277" i="11"/>
  <c r="L1277" i="11"/>
  <c r="K1277" i="11"/>
  <c r="J1277" i="11"/>
  <c r="I1277" i="11"/>
  <c r="H1277" i="11"/>
  <c r="G1277" i="11"/>
  <c r="F1277" i="11"/>
  <c r="E1277" i="11"/>
  <c r="D1277" i="11"/>
  <c r="C1277" i="11"/>
  <c r="B1277" i="11"/>
  <c r="A1277" i="11"/>
  <c r="M1276" i="11"/>
  <c r="L1276" i="11"/>
  <c r="K1276" i="11"/>
  <c r="J1276" i="11"/>
  <c r="I1276" i="11"/>
  <c r="H1276" i="11"/>
  <c r="G1276" i="11"/>
  <c r="F1276" i="11"/>
  <c r="E1276" i="11"/>
  <c r="D1276" i="11"/>
  <c r="C1276" i="11"/>
  <c r="B1276" i="11"/>
  <c r="A1276" i="11"/>
  <c r="M1275" i="11"/>
  <c r="L1275" i="11"/>
  <c r="K1275" i="11"/>
  <c r="J1275" i="11"/>
  <c r="I1275" i="11"/>
  <c r="H1275" i="11"/>
  <c r="G1275" i="11"/>
  <c r="F1275" i="11"/>
  <c r="E1275" i="11"/>
  <c r="D1275" i="11"/>
  <c r="C1275" i="11"/>
  <c r="B1275" i="11"/>
  <c r="A1275" i="11"/>
  <c r="M1274" i="11"/>
  <c r="L1274" i="11"/>
  <c r="K1274" i="11"/>
  <c r="J1274" i="11"/>
  <c r="I1274" i="11"/>
  <c r="H1274" i="11"/>
  <c r="G1274" i="11"/>
  <c r="F1274" i="11"/>
  <c r="E1274" i="11"/>
  <c r="D1274" i="11"/>
  <c r="C1274" i="11"/>
  <c r="B1274" i="11"/>
  <c r="A1274" i="11"/>
  <c r="M1273" i="11"/>
  <c r="L1273" i="11"/>
  <c r="K1273" i="11"/>
  <c r="J1273" i="11"/>
  <c r="I1273" i="11"/>
  <c r="H1273" i="11"/>
  <c r="G1273" i="11"/>
  <c r="F1273" i="11"/>
  <c r="E1273" i="11"/>
  <c r="D1273" i="11"/>
  <c r="C1273" i="11"/>
  <c r="B1273" i="11"/>
  <c r="A1273" i="11"/>
  <c r="M1272" i="11"/>
  <c r="L1272" i="11"/>
  <c r="K1272" i="11"/>
  <c r="J1272" i="11"/>
  <c r="I1272" i="11"/>
  <c r="H1272" i="11"/>
  <c r="G1272" i="11"/>
  <c r="F1272" i="11"/>
  <c r="E1272" i="11"/>
  <c r="D1272" i="11"/>
  <c r="C1272" i="11"/>
  <c r="B1272" i="11"/>
  <c r="A1272" i="11"/>
  <c r="M1271" i="11"/>
  <c r="L1271" i="11"/>
  <c r="K1271" i="11"/>
  <c r="J1271" i="11"/>
  <c r="I1271" i="11"/>
  <c r="H1271" i="11"/>
  <c r="G1271" i="11"/>
  <c r="F1271" i="11"/>
  <c r="E1271" i="11"/>
  <c r="D1271" i="11"/>
  <c r="C1271" i="11"/>
  <c r="B1271" i="11"/>
  <c r="A1271" i="11"/>
  <c r="M1270" i="11"/>
  <c r="L1270" i="11"/>
  <c r="K1270" i="11"/>
  <c r="J1270" i="11"/>
  <c r="I1270" i="11"/>
  <c r="H1270" i="11"/>
  <c r="G1270" i="11"/>
  <c r="F1270" i="11"/>
  <c r="E1270" i="11"/>
  <c r="D1270" i="11"/>
  <c r="C1270" i="11"/>
  <c r="B1270" i="11"/>
  <c r="A1270" i="11"/>
  <c r="M1269" i="11"/>
  <c r="L1269" i="11"/>
  <c r="K1269" i="11"/>
  <c r="J1269" i="11"/>
  <c r="I1269" i="11"/>
  <c r="H1269" i="11"/>
  <c r="G1269" i="11"/>
  <c r="F1269" i="11"/>
  <c r="E1269" i="11"/>
  <c r="D1269" i="11"/>
  <c r="C1269" i="11"/>
  <c r="B1269" i="11"/>
  <c r="A1269" i="11"/>
  <c r="M1268" i="11"/>
  <c r="L1268" i="11"/>
  <c r="K1268" i="11"/>
  <c r="J1268" i="11"/>
  <c r="I1268" i="11"/>
  <c r="H1268" i="11"/>
  <c r="G1268" i="11"/>
  <c r="F1268" i="11"/>
  <c r="E1268" i="11"/>
  <c r="D1268" i="11"/>
  <c r="C1268" i="11"/>
  <c r="B1268" i="11"/>
  <c r="A1268" i="11"/>
  <c r="M1267" i="11"/>
  <c r="L1267" i="11"/>
  <c r="K1267" i="11"/>
  <c r="J1267" i="11"/>
  <c r="I1267" i="11"/>
  <c r="H1267" i="11"/>
  <c r="G1267" i="11"/>
  <c r="F1267" i="11"/>
  <c r="E1267" i="11"/>
  <c r="D1267" i="11"/>
  <c r="C1267" i="11"/>
  <c r="B1267" i="11"/>
  <c r="A1267" i="11"/>
  <c r="M1266" i="11"/>
  <c r="L1266" i="11"/>
  <c r="K1266" i="11"/>
  <c r="J1266" i="11"/>
  <c r="I1266" i="11"/>
  <c r="H1266" i="11"/>
  <c r="G1266" i="11"/>
  <c r="F1266" i="11"/>
  <c r="E1266" i="11"/>
  <c r="D1266" i="11"/>
  <c r="C1266" i="11"/>
  <c r="B1266" i="11"/>
  <c r="A1266" i="11"/>
  <c r="M1265" i="11"/>
  <c r="L1265" i="11"/>
  <c r="K1265" i="11"/>
  <c r="J1265" i="11"/>
  <c r="I1265" i="11"/>
  <c r="H1265" i="11"/>
  <c r="G1265" i="11"/>
  <c r="F1265" i="11"/>
  <c r="E1265" i="11"/>
  <c r="D1265" i="11"/>
  <c r="C1265" i="11"/>
  <c r="B1265" i="11"/>
  <c r="A1265" i="11"/>
  <c r="M1264" i="11"/>
  <c r="L1264" i="11"/>
  <c r="K1264" i="11"/>
  <c r="J1264" i="11"/>
  <c r="I1264" i="11"/>
  <c r="H1264" i="11"/>
  <c r="G1264" i="11"/>
  <c r="F1264" i="11"/>
  <c r="E1264" i="11"/>
  <c r="D1264" i="11"/>
  <c r="C1264" i="11"/>
  <c r="B1264" i="11"/>
  <c r="A1264" i="11"/>
  <c r="M1263" i="11"/>
  <c r="L1263" i="11"/>
  <c r="K1263" i="11"/>
  <c r="J1263" i="11"/>
  <c r="I1263" i="11"/>
  <c r="H1263" i="11"/>
  <c r="G1263" i="11"/>
  <c r="F1263" i="11"/>
  <c r="E1263" i="11"/>
  <c r="D1263" i="11"/>
  <c r="C1263" i="11"/>
  <c r="B1263" i="11"/>
  <c r="A1263" i="11"/>
  <c r="M1262" i="11"/>
  <c r="L1262" i="11"/>
  <c r="K1262" i="11"/>
  <c r="J1262" i="11"/>
  <c r="I1262" i="11"/>
  <c r="H1262" i="11"/>
  <c r="G1262" i="11"/>
  <c r="F1262" i="11"/>
  <c r="E1262" i="11"/>
  <c r="D1262" i="11"/>
  <c r="C1262" i="11"/>
  <c r="B1262" i="11"/>
  <c r="A1262" i="11"/>
  <c r="M1261" i="11"/>
  <c r="L1261" i="11"/>
  <c r="K1261" i="11"/>
  <c r="J1261" i="11"/>
  <c r="I1261" i="11"/>
  <c r="H1261" i="11"/>
  <c r="G1261" i="11"/>
  <c r="F1261" i="11"/>
  <c r="E1261" i="11"/>
  <c r="D1261" i="11"/>
  <c r="C1261" i="11"/>
  <c r="B1261" i="11"/>
  <c r="A1261" i="11"/>
  <c r="M1260" i="11"/>
  <c r="L1260" i="11"/>
  <c r="K1260" i="11"/>
  <c r="J1260" i="11"/>
  <c r="I1260" i="11"/>
  <c r="H1260" i="11"/>
  <c r="G1260" i="11"/>
  <c r="F1260" i="11"/>
  <c r="E1260" i="11"/>
  <c r="D1260" i="11"/>
  <c r="C1260" i="11"/>
  <c r="B1260" i="11"/>
  <c r="A1260" i="11"/>
  <c r="M1259" i="11"/>
  <c r="L1259" i="11"/>
  <c r="K1259" i="11"/>
  <c r="J1259" i="11"/>
  <c r="I1259" i="11"/>
  <c r="H1259" i="11"/>
  <c r="G1259" i="11"/>
  <c r="F1259" i="11"/>
  <c r="E1259" i="11"/>
  <c r="D1259" i="11"/>
  <c r="C1259" i="11"/>
  <c r="B1259" i="11"/>
  <c r="A1259" i="11"/>
  <c r="M1258" i="11"/>
  <c r="L1258" i="11"/>
  <c r="K1258" i="11"/>
  <c r="J1258" i="11"/>
  <c r="I1258" i="11"/>
  <c r="H1258" i="11"/>
  <c r="G1258" i="11"/>
  <c r="F1258" i="11"/>
  <c r="E1258" i="11"/>
  <c r="D1258" i="11"/>
  <c r="C1258" i="11"/>
  <c r="B1258" i="11"/>
  <c r="A1258" i="11"/>
  <c r="M1257" i="11"/>
  <c r="L1257" i="11"/>
  <c r="K1257" i="11"/>
  <c r="J1257" i="11"/>
  <c r="I1257" i="11"/>
  <c r="H1257" i="11"/>
  <c r="G1257" i="11"/>
  <c r="F1257" i="11"/>
  <c r="E1257" i="11"/>
  <c r="D1257" i="11"/>
  <c r="C1257" i="11"/>
  <c r="B1257" i="11"/>
  <c r="A1257" i="11"/>
  <c r="M1256" i="11"/>
  <c r="L1256" i="11"/>
  <c r="K1256" i="11"/>
  <c r="J1256" i="11"/>
  <c r="I1256" i="11"/>
  <c r="H1256" i="11"/>
  <c r="G1256" i="11"/>
  <c r="F1256" i="11"/>
  <c r="E1256" i="11"/>
  <c r="D1256" i="11"/>
  <c r="C1256" i="11"/>
  <c r="B1256" i="11"/>
  <c r="A1256" i="11"/>
  <c r="M1255" i="11"/>
  <c r="L1255" i="11"/>
  <c r="K1255" i="11"/>
  <c r="J1255" i="11"/>
  <c r="I1255" i="11"/>
  <c r="H1255" i="11"/>
  <c r="G1255" i="11"/>
  <c r="F1255" i="11"/>
  <c r="E1255" i="11"/>
  <c r="D1255" i="11"/>
  <c r="C1255" i="11"/>
  <c r="B1255" i="11"/>
  <c r="A1255" i="11"/>
  <c r="M1254" i="11"/>
  <c r="L1254" i="11"/>
  <c r="K1254" i="11"/>
  <c r="J1254" i="11"/>
  <c r="I1254" i="11"/>
  <c r="H1254" i="11"/>
  <c r="G1254" i="11"/>
  <c r="F1254" i="11"/>
  <c r="E1254" i="11"/>
  <c r="D1254" i="11"/>
  <c r="C1254" i="11"/>
  <c r="B1254" i="11"/>
  <c r="A1254" i="11"/>
  <c r="M1253" i="11"/>
  <c r="L1253" i="11"/>
  <c r="K1253" i="11"/>
  <c r="J1253" i="11"/>
  <c r="I1253" i="11"/>
  <c r="H1253" i="11"/>
  <c r="G1253" i="11"/>
  <c r="F1253" i="11"/>
  <c r="E1253" i="11"/>
  <c r="D1253" i="11"/>
  <c r="C1253" i="11"/>
  <c r="B1253" i="11"/>
  <c r="A1253" i="11"/>
  <c r="M1252" i="11"/>
  <c r="L1252" i="11"/>
  <c r="K1252" i="11"/>
  <c r="J1252" i="11"/>
  <c r="I1252" i="11"/>
  <c r="H1252" i="11"/>
  <c r="G1252" i="11"/>
  <c r="F1252" i="11"/>
  <c r="E1252" i="11"/>
  <c r="D1252" i="11"/>
  <c r="C1252" i="11"/>
  <c r="B1252" i="11"/>
  <c r="A1252" i="11"/>
  <c r="M1251" i="11"/>
  <c r="L1251" i="11"/>
  <c r="K1251" i="11"/>
  <c r="J1251" i="11"/>
  <c r="I1251" i="11"/>
  <c r="H1251" i="11"/>
  <c r="G1251" i="11"/>
  <c r="F1251" i="11"/>
  <c r="E1251" i="11"/>
  <c r="D1251" i="11"/>
  <c r="C1251" i="11"/>
  <c r="B1251" i="11"/>
  <c r="A1251" i="11"/>
  <c r="M1250" i="11"/>
  <c r="L1250" i="11"/>
  <c r="K1250" i="11"/>
  <c r="J1250" i="11"/>
  <c r="I1250" i="11"/>
  <c r="H1250" i="11"/>
  <c r="G1250" i="11"/>
  <c r="F1250" i="11"/>
  <c r="E1250" i="11"/>
  <c r="D1250" i="11"/>
  <c r="C1250" i="11"/>
  <c r="B1250" i="11"/>
  <c r="A1250" i="11"/>
  <c r="M1249" i="11"/>
  <c r="L1249" i="11"/>
  <c r="K1249" i="11"/>
  <c r="J1249" i="11"/>
  <c r="I1249" i="11"/>
  <c r="H1249" i="11"/>
  <c r="G1249" i="11"/>
  <c r="F1249" i="11"/>
  <c r="E1249" i="11"/>
  <c r="D1249" i="11"/>
  <c r="C1249" i="11"/>
  <c r="B1249" i="11"/>
  <c r="A1249" i="11"/>
  <c r="M1248" i="11"/>
  <c r="L1248" i="11"/>
  <c r="K1248" i="11"/>
  <c r="J1248" i="11"/>
  <c r="I1248" i="11"/>
  <c r="H1248" i="11"/>
  <c r="G1248" i="11"/>
  <c r="F1248" i="11"/>
  <c r="E1248" i="11"/>
  <c r="D1248" i="11"/>
  <c r="C1248" i="11"/>
  <c r="B1248" i="11"/>
  <c r="A1248" i="11"/>
  <c r="M1247" i="11"/>
  <c r="L1247" i="11"/>
  <c r="K1247" i="11"/>
  <c r="J1247" i="11"/>
  <c r="I1247" i="11"/>
  <c r="H1247" i="11"/>
  <c r="G1247" i="11"/>
  <c r="F1247" i="11"/>
  <c r="E1247" i="11"/>
  <c r="D1247" i="11"/>
  <c r="C1247" i="11"/>
  <c r="B1247" i="11"/>
  <c r="A1247" i="11"/>
  <c r="M1246" i="11"/>
  <c r="L1246" i="11"/>
  <c r="K1246" i="11"/>
  <c r="J1246" i="11"/>
  <c r="I1246" i="11"/>
  <c r="H1246" i="11"/>
  <c r="G1246" i="11"/>
  <c r="F1246" i="11"/>
  <c r="E1246" i="11"/>
  <c r="D1246" i="11"/>
  <c r="C1246" i="11"/>
  <c r="B1246" i="11"/>
  <c r="A1246" i="11"/>
  <c r="M1245" i="11"/>
  <c r="L1245" i="11"/>
  <c r="K1245" i="11"/>
  <c r="J1245" i="11"/>
  <c r="I1245" i="11"/>
  <c r="H1245" i="11"/>
  <c r="G1245" i="11"/>
  <c r="F1245" i="11"/>
  <c r="E1245" i="11"/>
  <c r="D1245" i="11"/>
  <c r="C1245" i="11"/>
  <c r="B1245" i="11"/>
  <c r="A1245" i="11"/>
  <c r="M1244" i="11"/>
  <c r="L1244" i="11"/>
  <c r="K1244" i="11"/>
  <c r="J1244" i="11"/>
  <c r="I1244" i="11"/>
  <c r="H1244" i="11"/>
  <c r="G1244" i="11"/>
  <c r="F1244" i="11"/>
  <c r="E1244" i="11"/>
  <c r="D1244" i="11"/>
  <c r="C1244" i="11"/>
  <c r="B1244" i="11"/>
  <c r="A1244" i="11"/>
  <c r="M1243" i="11"/>
  <c r="L1243" i="11"/>
  <c r="K1243" i="11"/>
  <c r="J1243" i="11"/>
  <c r="I1243" i="11"/>
  <c r="H1243" i="11"/>
  <c r="G1243" i="11"/>
  <c r="F1243" i="11"/>
  <c r="E1243" i="11"/>
  <c r="D1243" i="11"/>
  <c r="C1243" i="11"/>
  <c r="B1243" i="11"/>
  <c r="A1243" i="11"/>
  <c r="M1242" i="11"/>
  <c r="L1242" i="11"/>
  <c r="K1242" i="11"/>
  <c r="J1242" i="11"/>
  <c r="I1242" i="11"/>
  <c r="H1242" i="11"/>
  <c r="G1242" i="11"/>
  <c r="F1242" i="11"/>
  <c r="E1242" i="11"/>
  <c r="D1242" i="11"/>
  <c r="C1242" i="11"/>
  <c r="B1242" i="11"/>
  <c r="A1242" i="11"/>
  <c r="M1241" i="11"/>
  <c r="L1241" i="11"/>
  <c r="K1241" i="11"/>
  <c r="J1241" i="11"/>
  <c r="I1241" i="11"/>
  <c r="H1241" i="11"/>
  <c r="G1241" i="11"/>
  <c r="F1241" i="11"/>
  <c r="E1241" i="11"/>
  <c r="D1241" i="11"/>
  <c r="C1241" i="11"/>
  <c r="B1241" i="11"/>
  <c r="A1241" i="11"/>
  <c r="M1240" i="11"/>
  <c r="L1240" i="11"/>
  <c r="K1240" i="11"/>
  <c r="J1240" i="11"/>
  <c r="I1240" i="11"/>
  <c r="H1240" i="11"/>
  <c r="G1240" i="11"/>
  <c r="F1240" i="11"/>
  <c r="E1240" i="11"/>
  <c r="D1240" i="11"/>
  <c r="C1240" i="11"/>
  <c r="B1240" i="11"/>
  <c r="A1240" i="11"/>
  <c r="M1239" i="11"/>
  <c r="L1239" i="11"/>
  <c r="K1239" i="11"/>
  <c r="J1239" i="11"/>
  <c r="I1239" i="11"/>
  <c r="H1239" i="11"/>
  <c r="G1239" i="11"/>
  <c r="F1239" i="11"/>
  <c r="E1239" i="11"/>
  <c r="D1239" i="11"/>
  <c r="C1239" i="11"/>
  <c r="B1239" i="11"/>
  <c r="A1239" i="11"/>
  <c r="M1238" i="11"/>
  <c r="L1238" i="11"/>
  <c r="K1238" i="11"/>
  <c r="J1238" i="11"/>
  <c r="I1238" i="11"/>
  <c r="H1238" i="11"/>
  <c r="G1238" i="11"/>
  <c r="F1238" i="11"/>
  <c r="E1238" i="11"/>
  <c r="D1238" i="11"/>
  <c r="C1238" i="11"/>
  <c r="B1238" i="11"/>
  <c r="A1238" i="11"/>
  <c r="M1237" i="11"/>
  <c r="L1237" i="11"/>
  <c r="K1237" i="11"/>
  <c r="J1237" i="11"/>
  <c r="I1237" i="11"/>
  <c r="H1237" i="11"/>
  <c r="G1237" i="11"/>
  <c r="F1237" i="11"/>
  <c r="E1237" i="11"/>
  <c r="D1237" i="11"/>
  <c r="C1237" i="11"/>
  <c r="B1237" i="11"/>
  <c r="A1237" i="11"/>
  <c r="M1236" i="11"/>
  <c r="L1236" i="11"/>
  <c r="K1236" i="11"/>
  <c r="J1236" i="11"/>
  <c r="I1236" i="11"/>
  <c r="H1236" i="11"/>
  <c r="G1236" i="11"/>
  <c r="F1236" i="11"/>
  <c r="E1236" i="11"/>
  <c r="D1236" i="11"/>
  <c r="C1236" i="11"/>
  <c r="B1236" i="11"/>
  <c r="A1236" i="11"/>
  <c r="M1235" i="11"/>
  <c r="L1235" i="11"/>
  <c r="K1235" i="11"/>
  <c r="J1235" i="11"/>
  <c r="I1235" i="11"/>
  <c r="H1235" i="11"/>
  <c r="G1235" i="11"/>
  <c r="F1235" i="11"/>
  <c r="E1235" i="11"/>
  <c r="D1235" i="11"/>
  <c r="C1235" i="11"/>
  <c r="B1235" i="11"/>
  <c r="A1235" i="11"/>
  <c r="M1234" i="11"/>
  <c r="L1234" i="11"/>
  <c r="K1234" i="11"/>
  <c r="J1234" i="11"/>
  <c r="I1234" i="11"/>
  <c r="H1234" i="11"/>
  <c r="G1234" i="11"/>
  <c r="F1234" i="11"/>
  <c r="E1234" i="11"/>
  <c r="D1234" i="11"/>
  <c r="C1234" i="11"/>
  <c r="B1234" i="11"/>
  <c r="A1234" i="11"/>
  <c r="M1233" i="11"/>
  <c r="L1233" i="11"/>
  <c r="K1233" i="11"/>
  <c r="J1233" i="11"/>
  <c r="I1233" i="11"/>
  <c r="H1233" i="11"/>
  <c r="G1233" i="11"/>
  <c r="F1233" i="11"/>
  <c r="E1233" i="11"/>
  <c r="D1233" i="11"/>
  <c r="C1233" i="11"/>
  <c r="B1233" i="11"/>
  <c r="A1233" i="11"/>
  <c r="M1232" i="11"/>
  <c r="L1232" i="11"/>
  <c r="K1232" i="11"/>
  <c r="J1232" i="11"/>
  <c r="I1232" i="11"/>
  <c r="H1232" i="11"/>
  <c r="G1232" i="11"/>
  <c r="F1232" i="11"/>
  <c r="E1232" i="11"/>
  <c r="D1232" i="11"/>
  <c r="C1232" i="11"/>
  <c r="B1232" i="11"/>
  <c r="A1232" i="11"/>
  <c r="M1231" i="11"/>
  <c r="L1231" i="11"/>
  <c r="K1231" i="11"/>
  <c r="J1231" i="11"/>
  <c r="I1231" i="11"/>
  <c r="H1231" i="11"/>
  <c r="G1231" i="11"/>
  <c r="F1231" i="11"/>
  <c r="E1231" i="11"/>
  <c r="D1231" i="11"/>
  <c r="C1231" i="11"/>
  <c r="B1231" i="11"/>
  <c r="A1231" i="11"/>
  <c r="M1230" i="11"/>
  <c r="L1230" i="11"/>
  <c r="K1230" i="11"/>
  <c r="J1230" i="11"/>
  <c r="I1230" i="11"/>
  <c r="H1230" i="11"/>
  <c r="G1230" i="11"/>
  <c r="F1230" i="11"/>
  <c r="E1230" i="11"/>
  <c r="D1230" i="11"/>
  <c r="C1230" i="11"/>
  <c r="B1230" i="11"/>
  <c r="A1230" i="11"/>
  <c r="M1229" i="11"/>
  <c r="L1229" i="11"/>
  <c r="K1229" i="11"/>
  <c r="J1229" i="11"/>
  <c r="I1229" i="11"/>
  <c r="H1229" i="11"/>
  <c r="G1229" i="11"/>
  <c r="F1229" i="11"/>
  <c r="E1229" i="11"/>
  <c r="D1229" i="11"/>
  <c r="C1229" i="11"/>
  <c r="B1229" i="11"/>
  <c r="A1229" i="11"/>
  <c r="M1228" i="11"/>
  <c r="L1228" i="11"/>
  <c r="K1228" i="11"/>
  <c r="J1228" i="11"/>
  <c r="I1228" i="11"/>
  <c r="H1228" i="11"/>
  <c r="G1228" i="11"/>
  <c r="F1228" i="11"/>
  <c r="E1228" i="11"/>
  <c r="D1228" i="11"/>
  <c r="C1228" i="11"/>
  <c r="B1228" i="11"/>
  <c r="A1228" i="11"/>
  <c r="M1227" i="11"/>
  <c r="L1227" i="11"/>
  <c r="K1227" i="11"/>
  <c r="J1227" i="11"/>
  <c r="I1227" i="11"/>
  <c r="H1227" i="11"/>
  <c r="G1227" i="11"/>
  <c r="F1227" i="11"/>
  <c r="E1227" i="11"/>
  <c r="D1227" i="11"/>
  <c r="C1227" i="11"/>
  <c r="B1227" i="11"/>
  <c r="A1227" i="11"/>
  <c r="M1226" i="11"/>
  <c r="L1226" i="11"/>
  <c r="K1226" i="11"/>
  <c r="J1226" i="11"/>
  <c r="I1226" i="11"/>
  <c r="H1226" i="11"/>
  <c r="G1226" i="11"/>
  <c r="F1226" i="11"/>
  <c r="E1226" i="11"/>
  <c r="D1226" i="11"/>
  <c r="C1226" i="11"/>
  <c r="B1226" i="11"/>
  <c r="A1226" i="11"/>
  <c r="M1225" i="11"/>
  <c r="L1225" i="11"/>
  <c r="K1225" i="11"/>
  <c r="J1225" i="11"/>
  <c r="I1225" i="11"/>
  <c r="H1225" i="11"/>
  <c r="G1225" i="11"/>
  <c r="F1225" i="11"/>
  <c r="E1225" i="11"/>
  <c r="D1225" i="11"/>
  <c r="C1225" i="11"/>
  <c r="B1225" i="11"/>
  <c r="A1225" i="11"/>
  <c r="M1224" i="11"/>
  <c r="L1224" i="11"/>
  <c r="K1224" i="11"/>
  <c r="J1224" i="11"/>
  <c r="I1224" i="11"/>
  <c r="H1224" i="11"/>
  <c r="G1224" i="11"/>
  <c r="F1224" i="11"/>
  <c r="E1224" i="11"/>
  <c r="D1224" i="11"/>
  <c r="C1224" i="11"/>
  <c r="B1224" i="11"/>
  <c r="A1224" i="11"/>
  <c r="M1223" i="11"/>
  <c r="L1223" i="11"/>
  <c r="K1223" i="11"/>
  <c r="J1223" i="11"/>
  <c r="I1223" i="11"/>
  <c r="H1223" i="11"/>
  <c r="G1223" i="11"/>
  <c r="F1223" i="11"/>
  <c r="E1223" i="11"/>
  <c r="D1223" i="11"/>
  <c r="C1223" i="11"/>
  <c r="B1223" i="11"/>
  <c r="A1223" i="11"/>
  <c r="M1222" i="11"/>
  <c r="L1222" i="11"/>
  <c r="K1222" i="11"/>
  <c r="J1222" i="11"/>
  <c r="I1222" i="11"/>
  <c r="H1222" i="11"/>
  <c r="G1222" i="11"/>
  <c r="F1222" i="11"/>
  <c r="E1222" i="11"/>
  <c r="D1222" i="11"/>
  <c r="C1222" i="11"/>
  <c r="B1222" i="11"/>
  <c r="A1222" i="11"/>
  <c r="M1221" i="11"/>
  <c r="L1221" i="11"/>
  <c r="K1221" i="11"/>
  <c r="J1221" i="11"/>
  <c r="I1221" i="11"/>
  <c r="H1221" i="11"/>
  <c r="G1221" i="11"/>
  <c r="F1221" i="11"/>
  <c r="E1221" i="11"/>
  <c r="D1221" i="11"/>
  <c r="C1221" i="11"/>
  <c r="B1221" i="11"/>
  <c r="A1221" i="11"/>
  <c r="M1220" i="11"/>
  <c r="L1220" i="11"/>
  <c r="K1220" i="11"/>
  <c r="J1220" i="11"/>
  <c r="I1220" i="11"/>
  <c r="H1220" i="11"/>
  <c r="G1220" i="11"/>
  <c r="F1220" i="11"/>
  <c r="E1220" i="11"/>
  <c r="D1220" i="11"/>
  <c r="C1220" i="11"/>
  <c r="B1220" i="11"/>
  <c r="A1220" i="11"/>
  <c r="M1219" i="11"/>
  <c r="L1219" i="11"/>
  <c r="K1219" i="11"/>
  <c r="J1219" i="11"/>
  <c r="I1219" i="11"/>
  <c r="H1219" i="11"/>
  <c r="G1219" i="11"/>
  <c r="F1219" i="11"/>
  <c r="E1219" i="11"/>
  <c r="D1219" i="11"/>
  <c r="C1219" i="11"/>
  <c r="B1219" i="11"/>
  <c r="A1219" i="11"/>
  <c r="M1218" i="11"/>
  <c r="L1218" i="11"/>
  <c r="K1218" i="11"/>
  <c r="J1218" i="11"/>
  <c r="I1218" i="11"/>
  <c r="H1218" i="11"/>
  <c r="G1218" i="11"/>
  <c r="F1218" i="11"/>
  <c r="E1218" i="11"/>
  <c r="D1218" i="11"/>
  <c r="C1218" i="11"/>
  <c r="B1218" i="11"/>
  <c r="A1218" i="11"/>
  <c r="M1217" i="11"/>
  <c r="L1217" i="11"/>
  <c r="K1217" i="11"/>
  <c r="J1217" i="11"/>
  <c r="I1217" i="11"/>
  <c r="H1217" i="11"/>
  <c r="G1217" i="11"/>
  <c r="F1217" i="11"/>
  <c r="E1217" i="11"/>
  <c r="D1217" i="11"/>
  <c r="C1217" i="11"/>
  <c r="B1217" i="11"/>
  <c r="A1217" i="11"/>
  <c r="M1216" i="11"/>
  <c r="L1216" i="11"/>
  <c r="K1216" i="11"/>
  <c r="J1216" i="11"/>
  <c r="I1216" i="11"/>
  <c r="H1216" i="11"/>
  <c r="G1216" i="11"/>
  <c r="F1216" i="11"/>
  <c r="E1216" i="11"/>
  <c r="D1216" i="11"/>
  <c r="C1216" i="11"/>
  <c r="B1216" i="11"/>
  <c r="A1216" i="11"/>
  <c r="M1215" i="11"/>
  <c r="L1215" i="11"/>
  <c r="K1215" i="11"/>
  <c r="J1215" i="11"/>
  <c r="I1215" i="11"/>
  <c r="H1215" i="11"/>
  <c r="G1215" i="11"/>
  <c r="F1215" i="11"/>
  <c r="E1215" i="11"/>
  <c r="D1215" i="11"/>
  <c r="C1215" i="11"/>
  <c r="B1215" i="11"/>
  <c r="A1215" i="11"/>
  <c r="M1214" i="11"/>
  <c r="L1214" i="11"/>
  <c r="K1214" i="11"/>
  <c r="J1214" i="11"/>
  <c r="I1214" i="11"/>
  <c r="H1214" i="11"/>
  <c r="G1214" i="11"/>
  <c r="F1214" i="11"/>
  <c r="E1214" i="11"/>
  <c r="D1214" i="11"/>
  <c r="C1214" i="11"/>
  <c r="B1214" i="11"/>
  <c r="A1214" i="11"/>
  <c r="M1213" i="11"/>
  <c r="L1213" i="11"/>
  <c r="K1213" i="11"/>
  <c r="J1213" i="11"/>
  <c r="I1213" i="11"/>
  <c r="H1213" i="11"/>
  <c r="G1213" i="11"/>
  <c r="F1213" i="11"/>
  <c r="E1213" i="11"/>
  <c r="D1213" i="11"/>
  <c r="C1213" i="11"/>
  <c r="B1213" i="11"/>
  <c r="A1213" i="11"/>
  <c r="M1212" i="11"/>
  <c r="L1212" i="11"/>
  <c r="K1212" i="11"/>
  <c r="J1212" i="11"/>
  <c r="I1212" i="11"/>
  <c r="H1212" i="11"/>
  <c r="G1212" i="11"/>
  <c r="F1212" i="11"/>
  <c r="E1212" i="11"/>
  <c r="D1212" i="11"/>
  <c r="C1212" i="11"/>
  <c r="B1212" i="11"/>
  <c r="A1212" i="11"/>
  <c r="M1211" i="11"/>
  <c r="L1211" i="11"/>
  <c r="K1211" i="11"/>
  <c r="J1211" i="11"/>
  <c r="I1211" i="11"/>
  <c r="H1211" i="11"/>
  <c r="G1211" i="11"/>
  <c r="F1211" i="11"/>
  <c r="E1211" i="11"/>
  <c r="D1211" i="11"/>
  <c r="C1211" i="11"/>
  <c r="B1211" i="11"/>
  <c r="A1211" i="11"/>
  <c r="M1210" i="11"/>
  <c r="L1210" i="11"/>
  <c r="K1210" i="11"/>
  <c r="J1210" i="11"/>
  <c r="I1210" i="11"/>
  <c r="H1210" i="11"/>
  <c r="G1210" i="11"/>
  <c r="F1210" i="11"/>
  <c r="E1210" i="11"/>
  <c r="D1210" i="11"/>
  <c r="C1210" i="11"/>
  <c r="B1210" i="11"/>
  <c r="A1210" i="11"/>
  <c r="M1209" i="11"/>
  <c r="L1209" i="11"/>
  <c r="K1209" i="11"/>
  <c r="J1209" i="11"/>
  <c r="I1209" i="11"/>
  <c r="H1209" i="11"/>
  <c r="G1209" i="11"/>
  <c r="F1209" i="11"/>
  <c r="E1209" i="11"/>
  <c r="D1209" i="11"/>
  <c r="C1209" i="11"/>
  <c r="B1209" i="11"/>
  <c r="A1209" i="11"/>
  <c r="M1208" i="11"/>
  <c r="L1208" i="11"/>
  <c r="K1208" i="11"/>
  <c r="J1208" i="11"/>
  <c r="I1208" i="11"/>
  <c r="H1208" i="11"/>
  <c r="G1208" i="11"/>
  <c r="F1208" i="11"/>
  <c r="E1208" i="11"/>
  <c r="D1208" i="11"/>
  <c r="C1208" i="11"/>
  <c r="B1208" i="11"/>
  <c r="A1208" i="11"/>
  <c r="M1207" i="11"/>
  <c r="L1207" i="11"/>
  <c r="K1207" i="11"/>
  <c r="J1207" i="11"/>
  <c r="I1207" i="11"/>
  <c r="H1207" i="11"/>
  <c r="G1207" i="11"/>
  <c r="F1207" i="11"/>
  <c r="E1207" i="11"/>
  <c r="D1207" i="11"/>
  <c r="C1207" i="11"/>
  <c r="B1207" i="11"/>
  <c r="A1207" i="11"/>
  <c r="M1206" i="11"/>
  <c r="L1206" i="11"/>
  <c r="K1206" i="11"/>
  <c r="J1206" i="11"/>
  <c r="I1206" i="11"/>
  <c r="H1206" i="11"/>
  <c r="G1206" i="11"/>
  <c r="F1206" i="11"/>
  <c r="E1206" i="11"/>
  <c r="D1206" i="11"/>
  <c r="C1206" i="11"/>
  <c r="B1206" i="11"/>
  <c r="A1206" i="11"/>
  <c r="M1205" i="11"/>
  <c r="L1205" i="11"/>
  <c r="K1205" i="11"/>
  <c r="J1205" i="11"/>
  <c r="I1205" i="11"/>
  <c r="H1205" i="11"/>
  <c r="G1205" i="11"/>
  <c r="F1205" i="11"/>
  <c r="E1205" i="11"/>
  <c r="D1205" i="11"/>
  <c r="C1205" i="11"/>
  <c r="B1205" i="11"/>
  <c r="A1205" i="11"/>
  <c r="M1204" i="11"/>
  <c r="L1204" i="11"/>
  <c r="K1204" i="11"/>
  <c r="J1204" i="11"/>
  <c r="I1204" i="11"/>
  <c r="H1204" i="11"/>
  <c r="G1204" i="11"/>
  <c r="F1204" i="11"/>
  <c r="E1204" i="11"/>
  <c r="D1204" i="11"/>
  <c r="C1204" i="11"/>
  <c r="B1204" i="11"/>
  <c r="A1204" i="11"/>
  <c r="M1203" i="11"/>
  <c r="L1203" i="11"/>
  <c r="K1203" i="11"/>
  <c r="J1203" i="11"/>
  <c r="I1203" i="11"/>
  <c r="H1203" i="11"/>
  <c r="G1203" i="11"/>
  <c r="F1203" i="11"/>
  <c r="E1203" i="11"/>
  <c r="D1203" i="11"/>
  <c r="C1203" i="11"/>
  <c r="B1203" i="11"/>
  <c r="A1203" i="11"/>
  <c r="M1202" i="11"/>
  <c r="L1202" i="11"/>
  <c r="K1202" i="11"/>
  <c r="J1202" i="11"/>
  <c r="I1202" i="11"/>
  <c r="H1202" i="11"/>
  <c r="G1202" i="11"/>
  <c r="F1202" i="11"/>
  <c r="E1202" i="11"/>
  <c r="D1202" i="11"/>
  <c r="C1202" i="11"/>
  <c r="B1202" i="11"/>
  <c r="A1202" i="11"/>
  <c r="M1201" i="11"/>
  <c r="L1201" i="11"/>
  <c r="K1201" i="11"/>
  <c r="J1201" i="11"/>
  <c r="I1201" i="11"/>
  <c r="H1201" i="11"/>
  <c r="G1201" i="11"/>
  <c r="F1201" i="11"/>
  <c r="E1201" i="11"/>
  <c r="D1201" i="11"/>
  <c r="C1201" i="11"/>
  <c r="B1201" i="11"/>
  <c r="A1201" i="11"/>
  <c r="M1200" i="11"/>
  <c r="L1200" i="11"/>
  <c r="K1200" i="11"/>
  <c r="J1200" i="11"/>
  <c r="I1200" i="11"/>
  <c r="H1200" i="11"/>
  <c r="G1200" i="11"/>
  <c r="F1200" i="11"/>
  <c r="E1200" i="11"/>
  <c r="D1200" i="11"/>
  <c r="C1200" i="11"/>
  <c r="B1200" i="11"/>
  <c r="A1200" i="11"/>
  <c r="M1199" i="11"/>
  <c r="L1199" i="11"/>
  <c r="K1199" i="11"/>
  <c r="J1199" i="11"/>
  <c r="I1199" i="11"/>
  <c r="H1199" i="11"/>
  <c r="G1199" i="11"/>
  <c r="F1199" i="11"/>
  <c r="E1199" i="11"/>
  <c r="D1199" i="11"/>
  <c r="C1199" i="11"/>
  <c r="B1199" i="11"/>
  <c r="A1199" i="11"/>
  <c r="M1198" i="11"/>
  <c r="L1198" i="11"/>
  <c r="K1198" i="11"/>
  <c r="J1198" i="11"/>
  <c r="I1198" i="11"/>
  <c r="H1198" i="11"/>
  <c r="G1198" i="11"/>
  <c r="F1198" i="11"/>
  <c r="E1198" i="11"/>
  <c r="D1198" i="11"/>
  <c r="C1198" i="11"/>
  <c r="B1198" i="11"/>
  <c r="A1198" i="11"/>
  <c r="M1197" i="11"/>
  <c r="L1197" i="11"/>
  <c r="K1197" i="11"/>
  <c r="J1197" i="11"/>
  <c r="I1197" i="11"/>
  <c r="H1197" i="11"/>
  <c r="G1197" i="11"/>
  <c r="F1197" i="11"/>
  <c r="E1197" i="11"/>
  <c r="D1197" i="11"/>
  <c r="C1197" i="11"/>
  <c r="B1197" i="11"/>
  <c r="A1197" i="11"/>
  <c r="M1196" i="11"/>
  <c r="L1196" i="11"/>
  <c r="K1196" i="11"/>
  <c r="J1196" i="11"/>
  <c r="I1196" i="11"/>
  <c r="H1196" i="11"/>
  <c r="G1196" i="11"/>
  <c r="F1196" i="11"/>
  <c r="E1196" i="11"/>
  <c r="D1196" i="11"/>
  <c r="C1196" i="11"/>
  <c r="B1196" i="11"/>
  <c r="A1196" i="11"/>
  <c r="M1195" i="11"/>
  <c r="L1195" i="11"/>
  <c r="K1195" i="11"/>
  <c r="J1195" i="11"/>
  <c r="I1195" i="11"/>
  <c r="H1195" i="11"/>
  <c r="G1195" i="11"/>
  <c r="F1195" i="11"/>
  <c r="E1195" i="11"/>
  <c r="D1195" i="11"/>
  <c r="C1195" i="11"/>
  <c r="B1195" i="11"/>
  <c r="A1195" i="11"/>
  <c r="M1194" i="11"/>
  <c r="L1194" i="11"/>
  <c r="K1194" i="11"/>
  <c r="J1194" i="11"/>
  <c r="I1194" i="11"/>
  <c r="H1194" i="11"/>
  <c r="G1194" i="11"/>
  <c r="F1194" i="11"/>
  <c r="E1194" i="11"/>
  <c r="D1194" i="11"/>
  <c r="C1194" i="11"/>
  <c r="B1194" i="11"/>
  <c r="A1194" i="11"/>
  <c r="M1193" i="11"/>
  <c r="L1193" i="11"/>
  <c r="K1193" i="11"/>
  <c r="J1193" i="11"/>
  <c r="I1193" i="11"/>
  <c r="H1193" i="11"/>
  <c r="G1193" i="11"/>
  <c r="F1193" i="11"/>
  <c r="E1193" i="11"/>
  <c r="D1193" i="11"/>
  <c r="C1193" i="11"/>
  <c r="B1193" i="11"/>
  <c r="A1193" i="11"/>
  <c r="M1192" i="11"/>
  <c r="L1192" i="11"/>
  <c r="K1192" i="11"/>
  <c r="J1192" i="11"/>
  <c r="I1192" i="11"/>
  <c r="H1192" i="11"/>
  <c r="G1192" i="11"/>
  <c r="F1192" i="11"/>
  <c r="E1192" i="11"/>
  <c r="D1192" i="11"/>
  <c r="C1192" i="11"/>
  <c r="B1192" i="11"/>
  <c r="A1192" i="11"/>
  <c r="M1191" i="11"/>
  <c r="L1191" i="11"/>
  <c r="K1191" i="11"/>
  <c r="J1191" i="11"/>
  <c r="I1191" i="11"/>
  <c r="H1191" i="11"/>
  <c r="G1191" i="11"/>
  <c r="F1191" i="11"/>
  <c r="E1191" i="11"/>
  <c r="D1191" i="11"/>
  <c r="C1191" i="11"/>
  <c r="B1191" i="11"/>
  <c r="A1191" i="11"/>
  <c r="M1190" i="11"/>
  <c r="L1190" i="11"/>
  <c r="K1190" i="11"/>
  <c r="J1190" i="11"/>
  <c r="I1190" i="11"/>
  <c r="H1190" i="11"/>
  <c r="G1190" i="11"/>
  <c r="F1190" i="11"/>
  <c r="E1190" i="11"/>
  <c r="D1190" i="11"/>
  <c r="C1190" i="11"/>
  <c r="B1190" i="11"/>
  <c r="A1190" i="11"/>
  <c r="M1189" i="11"/>
  <c r="L1189" i="11"/>
  <c r="K1189" i="11"/>
  <c r="J1189" i="11"/>
  <c r="I1189" i="11"/>
  <c r="H1189" i="11"/>
  <c r="G1189" i="11"/>
  <c r="F1189" i="11"/>
  <c r="E1189" i="11"/>
  <c r="D1189" i="11"/>
  <c r="C1189" i="11"/>
  <c r="B1189" i="11"/>
  <c r="A1189" i="11"/>
  <c r="M1188" i="11"/>
  <c r="L1188" i="11"/>
  <c r="K1188" i="11"/>
  <c r="J1188" i="11"/>
  <c r="I1188" i="11"/>
  <c r="H1188" i="11"/>
  <c r="G1188" i="11"/>
  <c r="F1188" i="11"/>
  <c r="E1188" i="11"/>
  <c r="D1188" i="11"/>
  <c r="C1188" i="11"/>
  <c r="B1188" i="11"/>
  <c r="A1188" i="11"/>
  <c r="M1187" i="11"/>
  <c r="L1187" i="11"/>
  <c r="K1187" i="11"/>
  <c r="J1187" i="11"/>
  <c r="I1187" i="11"/>
  <c r="H1187" i="11"/>
  <c r="G1187" i="11"/>
  <c r="F1187" i="11"/>
  <c r="E1187" i="11"/>
  <c r="D1187" i="11"/>
  <c r="C1187" i="11"/>
  <c r="B1187" i="11"/>
  <c r="A1187" i="11"/>
  <c r="M1186" i="11"/>
  <c r="L1186" i="11"/>
  <c r="K1186" i="11"/>
  <c r="J1186" i="11"/>
  <c r="I1186" i="11"/>
  <c r="H1186" i="11"/>
  <c r="G1186" i="11"/>
  <c r="F1186" i="11"/>
  <c r="E1186" i="11"/>
  <c r="D1186" i="11"/>
  <c r="C1186" i="11"/>
  <c r="B1186" i="11"/>
  <c r="A1186" i="11"/>
  <c r="M1185" i="11"/>
  <c r="L1185" i="11"/>
  <c r="K1185" i="11"/>
  <c r="J1185" i="11"/>
  <c r="I1185" i="11"/>
  <c r="H1185" i="11"/>
  <c r="G1185" i="11"/>
  <c r="F1185" i="11"/>
  <c r="E1185" i="11"/>
  <c r="D1185" i="11"/>
  <c r="C1185" i="11"/>
  <c r="B1185" i="11"/>
  <c r="A1185" i="11"/>
  <c r="M1184" i="11"/>
  <c r="L1184" i="11"/>
  <c r="K1184" i="11"/>
  <c r="J1184" i="11"/>
  <c r="I1184" i="11"/>
  <c r="H1184" i="11"/>
  <c r="G1184" i="11"/>
  <c r="F1184" i="11"/>
  <c r="E1184" i="11"/>
  <c r="D1184" i="11"/>
  <c r="C1184" i="11"/>
  <c r="B1184" i="11"/>
  <c r="A1184" i="11"/>
  <c r="M1183" i="11"/>
  <c r="L1183" i="11"/>
  <c r="K1183" i="11"/>
  <c r="J1183" i="11"/>
  <c r="I1183" i="11"/>
  <c r="H1183" i="11"/>
  <c r="G1183" i="11"/>
  <c r="F1183" i="11"/>
  <c r="E1183" i="11"/>
  <c r="D1183" i="11"/>
  <c r="C1183" i="11"/>
  <c r="B1183" i="11"/>
  <c r="A1183" i="11"/>
  <c r="M1182" i="11"/>
  <c r="L1182" i="11"/>
  <c r="K1182" i="11"/>
  <c r="J1182" i="11"/>
  <c r="I1182" i="11"/>
  <c r="H1182" i="11"/>
  <c r="G1182" i="11"/>
  <c r="F1182" i="11"/>
  <c r="E1182" i="11"/>
  <c r="D1182" i="11"/>
  <c r="C1182" i="11"/>
  <c r="B1182" i="11"/>
  <c r="A1182" i="11"/>
  <c r="M1181" i="11"/>
  <c r="L1181" i="11"/>
  <c r="K1181" i="11"/>
  <c r="J1181" i="11"/>
  <c r="I1181" i="11"/>
  <c r="H1181" i="11"/>
  <c r="G1181" i="11"/>
  <c r="F1181" i="11"/>
  <c r="E1181" i="11"/>
  <c r="D1181" i="11"/>
  <c r="C1181" i="11"/>
  <c r="B1181" i="11"/>
  <c r="A1181" i="11"/>
  <c r="M1180" i="11"/>
  <c r="L1180" i="11"/>
  <c r="K1180" i="11"/>
  <c r="J1180" i="11"/>
  <c r="I1180" i="11"/>
  <c r="H1180" i="11"/>
  <c r="G1180" i="11"/>
  <c r="F1180" i="11"/>
  <c r="E1180" i="11"/>
  <c r="D1180" i="11"/>
  <c r="C1180" i="11"/>
  <c r="B1180" i="11"/>
  <c r="A1180" i="11"/>
  <c r="M1179" i="11"/>
  <c r="L1179" i="11"/>
  <c r="K1179" i="11"/>
  <c r="J1179" i="11"/>
  <c r="I1179" i="11"/>
  <c r="H1179" i="11"/>
  <c r="G1179" i="11"/>
  <c r="F1179" i="11"/>
  <c r="E1179" i="11"/>
  <c r="D1179" i="11"/>
  <c r="C1179" i="11"/>
  <c r="B1179" i="11"/>
  <c r="A1179" i="11"/>
  <c r="M1178" i="11"/>
  <c r="L1178" i="11"/>
  <c r="K1178" i="11"/>
  <c r="J1178" i="11"/>
  <c r="I1178" i="11"/>
  <c r="H1178" i="11"/>
  <c r="G1178" i="11"/>
  <c r="F1178" i="11"/>
  <c r="E1178" i="11"/>
  <c r="D1178" i="11"/>
  <c r="C1178" i="11"/>
  <c r="B1178" i="11"/>
  <c r="A1178" i="11"/>
  <c r="M1177" i="11"/>
  <c r="L1177" i="11"/>
  <c r="K1177" i="11"/>
  <c r="J1177" i="11"/>
  <c r="I1177" i="11"/>
  <c r="H1177" i="11"/>
  <c r="G1177" i="11"/>
  <c r="F1177" i="11"/>
  <c r="E1177" i="11"/>
  <c r="D1177" i="11"/>
  <c r="C1177" i="11"/>
  <c r="B1177" i="11"/>
  <c r="A1177" i="11"/>
  <c r="M1176" i="11"/>
  <c r="L1176" i="11"/>
  <c r="K1176" i="11"/>
  <c r="J1176" i="11"/>
  <c r="I1176" i="11"/>
  <c r="H1176" i="11"/>
  <c r="G1176" i="11"/>
  <c r="F1176" i="11"/>
  <c r="E1176" i="11"/>
  <c r="D1176" i="11"/>
  <c r="C1176" i="11"/>
  <c r="B1176" i="11"/>
  <c r="A1176" i="11"/>
  <c r="M1175" i="11"/>
  <c r="L1175" i="11"/>
  <c r="K1175" i="11"/>
  <c r="J1175" i="11"/>
  <c r="I1175" i="11"/>
  <c r="H1175" i="11"/>
  <c r="G1175" i="11"/>
  <c r="F1175" i="11"/>
  <c r="E1175" i="11"/>
  <c r="D1175" i="11"/>
  <c r="C1175" i="11"/>
  <c r="B1175" i="11"/>
  <c r="A1175" i="11"/>
  <c r="M1174" i="11"/>
  <c r="L1174" i="11"/>
  <c r="K1174" i="11"/>
  <c r="J1174" i="11"/>
  <c r="I1174" i="11"/>
  <c r="H1174" i="11"/>
  <c r="G1174" i="11"/>
  <c r="F1174" i="11"/>
  <c r="E1174" i="11"/>
  <c r="D1174" i="11"/>
  <c r="C1174" i="11"/>
  <c r="B1174" i="11"/>
  <c r="A1174" i="11"/>
  <c r="M1173" i="11"/>
  <c r="L1173" i="11"/>
  <c r="K1173" i="11"/>
  <c r="J1173" i="11"/>
  <c r="I1173" i="11"/>
  <c r="H1173" i="11"/>
  <c r="G1173" i="11"/>
  <c r="F1173" i="11"/>
  <c r="E1173" i="11"/>
  <c r="D1173" i="11"/>
  <c r="C1173" i="11"/>
  <c r="B1173" i="11"/>
  <c r="A1173" i="11"/>
  <c r="M1172" i="11"/>
  <c r="L1172" i="11"/>
  <c r="K1172" i="11"/>
  <c r="J1172" i="11"/>
  <c r="I1172" i="11"/>
  <c r="H1172" i="11"/>
  <c r="G1172" i="11"/>
  <c r="F1172" i="11"/>
  <c r="E1172" i="11"/>
  <c r="D1172" i="11"/>
  <c r="C1172" i="11"/>
  <c r="B1172" i="11"/>
  <c r="A1172" i="11"/>
  <c r="M1171" i="11"/>
  <c r="L1171" i="11"/>
  <c r="K1171" i="11"/>
  <c r="J1171" i="11"/>
  <c r="I1171" i="11"/>
  <c r="H1171" i="11"/>
  <c r="G1171" i="11"/>
  <c r="F1171" i="11"/>
  <c r="E1171" i="11"/>
  <c r="D1171" i="11"/>
  <c r="C1171" i="11"/>
  <c r="B1171" i="11"/>
  <c r="A1171" i="11"/>
  <c r="M1170" i="11"/>
  <c r="L1170" i="11"/>
  <c r="K1170" i="11"/>
  <c r="J1170" i="11"/>
  <c r="I1170" i="11"/>
  <c r="H1170" i="11"/>
  <c r="G1170" i="11"/>
  <c r="F1170" i="11"/>
  <c r="E1170" i="11"/>
  <c r="D1170" i="11"/>
  <c r="C1170" i="11"/>
  <c r="B1170" i="11"/>
  <c r="A1170" i="11"/>
  <c r="M1169" i="11"/>
  <c r="L1169" i="11"/>
  <c r="K1169" i="11"/>
  <c r="J1169" i="11"/>
  <c r="I1169" i="11"/>
  <c r="H1169" i="11"/>
  <c r="G1169" i="11"/>
  <c r="F1169" i="11"/>
  <c r="E1169" i="11"/>
  <c r="D1169" i="11"/>
  <c r="C1169" i="11"/>
  <c r="B1169" i="11"/>
  <c r="A1169" i="11"/>
  <c r="M1168" i="11"/>
  <c r="L1168" i="11"/>
  <c r="K1168" i="11"/>
  <c r="J1168" i="11"/>
  <c r="I1168" i="11"/>
  <c r="H1168" i="11"/>
  <c r="G1168" i="11"/>
  <c r="F1168" i="11"/>
  <c r="E1168" i="11"/>
  <c r="D1168" i="11"/>
  <c r="C1168" i="11"/>
  <c r="B1168" i="11"/>
  <c r="A1168" i="11"/>
  <c r="M1167" i="11"/>
  <c r="L1167" i="11"/>
  <c r="K1167" i="11"/>
  <c r="J1167" i="11"/>
  <c r="I1167" i="11"/>
  <c r="H1167" i="11"/>
  <c r="G1167" i="11"/>
  <c r="F1167" i="11"/>
  <c r="E1167" i="11"/>
  <c r="D1167" i="11"/>
  <c r="C1167" i="11"/>
  <c r="B1167" i="11"/>
  <c r="A1167" i="11"/>
  <c r="M1166" i="11"/>
  <c r="L1166" i="11"/>
  <c r="K1166" i="11"/>
  <c r="J1166" i="11"/>
  <c r="I1166" i="11"/>
  <c r="H1166" i="11"/>
  <c r="G1166" i="11"/>
  <c r="F1166" i="11"/>
  <c r="E1166" i="11"/>
  <c r="D1166" i="11"/>
  <c r="C1166" i="11"/>
  <c r="B1166" i="11"/>
  <c r="A1166" i="11"/>
  <c r="M1165" i="11"/>
  <c r="L1165" i="11"/>
  <c r="K1165" i="11"/>
  <c r="J1165" i="11"/>
  <c r="I1165" i="11"/>
  <c r="H1165" i="11"/>
  <c r="G1165" i="11"/>
  <c r="F1165" i="11"/>
  <c r="E1165" i="11"/>
  <c r="D1165" i="11"/>
  <c r="C1165" i="11"/>
  <c r="B1165" i="11"/>
  <c r="A1165" i="11"/>
  <c r="M1164" i="11"/>
  <c r="L1164" i="11"/>
  <c r="K1164" i="11"/>
  <c r="J1164" i="11"/>
  <c r="I1164" i="11"/>
  <c r="H1164" i="11"/>
  <c r="G1164" i="11"/>
  <c r="F1164" i="11"/>
  <c r="E1164" i="11"/>
  <c r="D1164" i="11"/>
  <c r="C1164" i="11"/>
  <c r="B1164" i="11"/>
  <c r="A1164" i="11"/>
  <c r="M1163" i="11"/>
  <c r="L1163" i="11"/>
  <c r="K1163" i="11"/>
  <c r="J1163" i="11"/>
  <c r="I1163" i="11"/>
  <c r="H1163" i="11"/>
  <c r="G1163" i="11"/>
  <c r="F1163" i="11"/>
  <c r="E1163" i="11"/>
  <c r="D1163" i="11"/>
  <c r="C1163" i="11"/>
  <c r="B1163" i="11"/>
  <c r="A1163" i="11"/>
  <c r="M1162" i="11"/>
  <c r="L1162" i="11"/>
  <c r="K1162" i="11"/>
  <c r="J1162" i="11"/>
  <c r="I1162" i="11"/>
  <c r="H1162" i="11"/>
  <c r="G1162" i="11"/>
  <c r="F1162" i="11"/>
  <c r="E1162" i="11"/>
  <c r="D1162" i="11"/>
  <c r="C1162" i="11"/>
  <c r="B1162" i="11"/>
  <c r="A1162" i="11"/>
  <c r="M1161" i="11"/>
  <c r="L1161" i="11"/>
  <c r="K1161" i="11"/>
  <c r="J1161" i="11"/>
  <c r="I1161" i="11"/>
  <c r="H1161" i="11"/>
  <c r="G1161" i="11"/>
  <c r="F1161" i="11"/>
  <c r="E1161" i="11"/>
  <c r="D1161" i="11"/>
  <c r="C1161" i="11"/>
  <c r="B1161" i="11"/>
  <c r="A1161" i="11"/>
  <c r="M1160" i="11"/>
  <c r="L1160" i="11"/>
  <c r="K1160" i="11"/>
  <c r="J1160" i="11"/>
  <c r="I1160" i="11"/>
  <c r="H1160" i="11"/>
  <c r="G1160" i="11"/>
  <c r="F1160" i="11"/>
  <c r="E1160" i="11"/>
  <c r="D1160" i="11"/>
  <c r="C1160" i="11"/>
  <c r="B1160" i="11"/>
  <c r="A1160" i="11"/>
  <c r="M1159" i="11"/>
  <c r="L1159" i="11"/>
  <c r="K1159" i="11"/>
  <c r="J1159" i="11"/>
  <c r="I1159" i="11"/>
  <c r="H1159" i="11"/>
  <c r="G1159" i="11"/>
  <c r="F1159" i="11"/>
  <c r="E1159" i="11"/>
  <c r="D1159" i="11"/>
  <c r="C1159" i="11"/>
  <c r="B1159" i="11"/>
  <c r="A1159" i="11"/>
  <c r="M1158" i="11"/>
  <c r="L1158" i="11"/>
  <c r="K1158" i="11"/>
  <c r="J1158" i="11"/>
  <c r="I1158" i="11"/>
  <c r="H1158" i="11"/>
  <c r="G1158" i="11"/>
  <c r="F1158" i="11"/>
  <c r="E1158" i="11"/>
  <c r="D1158" i="11"/>
  <c r="C1158" i="11"/>
  <c r="B1158" i="11"/>
  <c r="A1158" i="11"/>
  <c r="M1157" i="11"/>
  <c r="L1157" i="11"/>
  <c r="K1157" i="11"/>
  <c r="J1157" i="11"/>
  <c r="I1157" i="11"/>
  <c r="H1157" i="11"/>
  <c r="G1157" i="11"/>
  <c r="F1157" i="11"/>
  <c r="E1157" i="11"/>
  <c r="D1157" i="11"/>
  <c r="C1157" i="11"/>
  <c r="B1157" i="11"/>
  <c r="A1157" i="11"/>
  <c r="M1156" i="11"/>
  <c r="L1156" i="11"/>
  <c r="K1156" i="11"/>
  <c r="J1156" i="11"/>
  <c r="I1156" i="11"/>
  <c r="H1156" i="11"/>
  <c r="G1156" i="11"/>
  <c r="F1156" i="11"/>
  <c r="E1156" i="11"/>
  <c r="D1156" i="11"/>
  <c r="C1156" i="11"/>
  <c r="B1156" i="11"/>
  <c r="A1156" i="11"/>
  <c r="M1155" i="11"/>
  <c r="L1155" i="11"/>
  <c r="K1155" i="11"/>
  <c r="J1155" i="11"/>
  <c r="I1155" i="11"/>
  <c r="H1155" i="11"/>
  <c r="G1155" i="11"/>
  <c r="F1155" i="11"/>
  <c r="E1155" i="11"/>
  <c r="D1155" i="11"/>
  <c r="C1155" i="11"/>
  <c r="B1155" i="11"/>
  <c r="A1155" i="11"/>
  <c r="M1154" i="11"/>
  <c r="L1154" i="11"/>
  <c r="K1154" i="11"/>
  <c r="J1154" i="11"/>
  <c r="I1154" i="11"/>
  <c r="H1154" i="11"/>
  <c r="G1154" i="11"/>
  <c r="F1154" i="11"/>
  <c r="E1154" i="11"/>
  <c r="D1154" i="11"/>
  <c r="C1154" i="11"/>
  <c r="B1154" i="11"/>
  <c r="A1154" i="11"/>
  <c r="M1153" i="11"/>
  <c r="L1153" i="11"/>
  <c r="K1153" i="11"/>
  <c r="J1153" i="11"/>
  <c r="I1153" i="11"/>
  <c r="H1153" i="11"/>
  <c r="G1153" i="11"/>
  <c r="F1153" i="11"/>
  <c r="E1153" i="11"/>
  <c r="D1153" i="11"/>
  <c r="C1153" i="11"/>
  <c r="B1153" i="11"/>
  <c r="A1153" i="11"/>
  <c r="M1152" i="11"/>
  <c r="L1152" i="11"/>
  <c r="K1152" i="11"/>
  <c r="J1152" i="11"/>
  <c r="I1152" i="11"/>
  <c r="H1152" i="11"/>
  <c r="G1152" i="11"/>
  <c r="F1152" i="11"/>
  <c r="E1152" i="11"/>
  <c r="D1152" i="11"/>
  <c r="C1152" i="11"/>
  <c r="B1152" i="11"/>
  <c r="A1152" i="11"/>
  <c r="M1151" i="11"/>
  <c r="L1151" i="11"/>
  <c r="K1151" i="11"/>
  <c r="J1151" i="11"/>
  <c r="I1151" i="11"/>
  <c r="H1151" i="11"/>
  <c r="G1151" i="11"/>
  <c r="F1151" i="11"/>
  <c r="E1151" i="11"/>
  <c r="D1151" i="11"/>
  <c r="C1151" i="11"/>
  <c r="B1151" i="11"/>
  <c r="A1151" i="11"/>
  <c r="M1150" i="11"/>
  <c r="L1150" i="11"/>
  <c r="K1150" i="11"/>
  <c r="J1150" i="11"/>
  <c r="I1150" i="11"/>
  <c r="H1150" i="11"/>
  <c r="G1150" i="11"/>
  <c r="F1150" i="11"/>
  <c r="E1150" i="11"/>
  <c r="D1150" i="11"/>
  <c r="C1150" i="11"/>
  <c r="B1150" i="11"/>
  <c r="A1150" i="11"/>
  <c r="M1149" i="11"/>
  <c r="L1149" i="11"/>
  <c r="K1149" i="11"/>
  <c r="J1149" i="11"/>
  <c r="I1149" i="11"/>
  <c r="H1149" i="11"/>
  <c r="G1149" i="11"/>
  <c r="F1149" i="11"/>
  <c r="E1149" i="11"/>
  <c r="D1149" i="11"/>
  <c r="C1149" i="11"/>
  <c r="B1149" i="11"/>
  <c r="A1149" i="11"/>
  <c r="M1148" i="11"/>
  <c r="L1148" i="11"/>
  <c r="K1148" i="11"/>
  <c r="J1148" i="11"/>
  <c r="I1148" i="11"/>
  <c r="H1148" i="11"/>
  <c r="G1148" i="11"/>
  <c r="F1148" i="11"/>
  <c r="E1148" i="11"/>
  <c r="D1148" i="11"/>
  <c r="C1148" i="11"/>
  <c r="B1148" i="11"/>
  <c r="A1148" i="11"/>
  <c r="M1147" i="11"/>
  <c r="L1147" i="11"/>
  <c r="K1147" i="11"/>
  <c r="J1147" i="11"/>
  <c r="I1147" i="11"/>
  <c r="H1147" i="11"/>
  <c r="G1147" i="11"/>
  <c r="F1147" i="11"/>
  <c r="E1147" i="11"/>
  <c r="D1147" i="11"/>
  <c r="C1147" i="11"/>
  <c r="B1147" i="11"/>
  <c r="A1147" i="11"/>
  <c r="M1146" i="11"/>
  <c r="L1146" i="11"/>
  <c r="K1146" i="11"/>
  <c r="J1146" i="11"/>
  <c r="I1146" i="11"/>
  <c r="H1146" i="11"/>
  <c r="G1146" i="11"/>
  <c r="F1146" i="11"/>
  <c r="E1146" i="11"/>
  <c r="D1146" i="11"/>
  <c r="C1146" i="11"/>
  <c r="B1146" i="11"/>
  <c r="A1146" i="11"/>
  <c r="M1145" i="11"/>
  <c r="L1145" i="11"/>
  <c r="K1145" i="11"/>
  <c r="J1145" i="11"/>
  <c r="I1145" i="11"/>
  <c r="H1145" i="11"/>
  <c r="G1145" i="11"/>
  <c r="F1145" i="11"/>
  <c r="E1145" i="11"/>
  <c r="D1145" i="11"/>
  <c r="C1145" i="11"/>
  <c r="B1145" i="11"/>
  <c r="A1145" i="11"/>
  <c r="M1144" i="11"/>
  <c r="L1144" i="11"/>
  <c r="K1144" i="11"/>
  <c r="J1144" i="11"/>
  <c r="I1144" i="11"/>
  <c r="H1144" i="11"/>
  <c r="G1144" i="11"/>
  <c r="F1144" i="11"/>
  <c r="E1144" i="11"/>
  <c r="D1144" i="11"/>
  <c r="C1144" i="11"/>
  <c r="B1144" i="11"/>
  <c r="A1144" i="11"/>
  <c r="M1143" i="11"/>
  <c r="L1143" i="11"/>
  <c r="K1143" i="11"/>
  <c r="J1143" i="11"/>
  <c r="I1143" i="11"/>
  <c r="H1143" i="11"/>
  <c r="G1143" i="11"/>
  <c r="F1143" i="11"/>
  <c r="E1143" i="11"/>
  <c r="D1143" i="11"/>
  <c r="C1143" i="11"/>
  <c r="B1143" i="11"/>
  <c r="A1143" i="11"/>
  <c r="M1142" i="11"/>
  <c r="L1142" i="11"/>
  <c r="K1142" i="11"/>
  <c r="J1142" i="11"/>
  <c r="I1142" i="11"/>
  <c r="H1142" i="11"/>
  <c r="G1142" i="11"/>
  <c r="F1142" i="11"/>
  <c r="E1142" i="11"/>
  <c r="D1142" i="11"/>
  <c r="C1142" i="11"/>
  <c r="B1142" i="11"/>
  <c r="A1142" i="11"/>
  <c r="M1141" i="11"/>
  <c r="L1141" i="11"/>
  <c r="K1141" i="11"/>
  <c r="J1141" i="11"/>
  <c r="I1141" i="11"/>
  <c r="H1141" i="11"/>
  <c r="G1141" i="11"/>
  <c r="F1141" i="11"/>
  <c r="E1141" i="11"/>
  <c r="D1141" i="11"/>
  <c r="C1141" i="11"/>
  <c r="B1141" i="11"/>
  <c r="A1141" i="11"/>
  <c r="M1140" i="11"/>
  <c r="L1140" i="11"/>
  <c r="K1140" i="11"/>
  <c r="J1140" i="11"/>
  <c r="I1140" i="11"/>
  <c r="H1140" i="11"/>
  <c r="G1140" i="11"/>
  <c r="F1140" i="11"/>
  <c r="E1140" i="11"/>
  <c r="D1140" i="11"/>
  <c r="C1140" i="11"/>
  <c r="B1140" i="11"/>
  <c r="A1140" i="11"/>
  <c r="M1139" i="11"/>
  <c r="L1139" i="11"/>
  <c r="K1139" i="11"/>
  <c r="J1139" i="11"/>
  <c r="I1139" i="11"/>
  <c r="H1139" i="11"/>
  <c r="G1139" i="11"/>
  <c r="F1139" i="11"/>
  <c r="E1139" i="11"/>
  <c r="D1139" i="11"/>
  <c r="C1139" i="11"/>
  <c r="B1139" i="11"/>
  <c r="A1139" i="11"/>
  <c r="M1138" i="11"/>
  <c r="L1138" i="11"/>
  <c r="K1138" i="11"/>
  <c r="J1138" i="11"/>
  <c r="I1138" i="11"/>
  <c r="H1138" i="11"/>
  <c r="G1138" i="11"/>
  <c r="F1138" i="11"/>
  <c r="E1138" i="11"/>
  <c r="D1138" i="11"/>
  <c r="C1138" i="11"/>
  <c r="B1138" i="11"/>
  <c r="A1138" i="11"/>
  <c r="M1137" i="11"/>
  <c r="L1137" i="11"/>
  <c r="K1137" i="11"/>
  <c r="J1137" i="11"/>
  <c r="I1137" i="11"/>
  <c r="H1137" i="11"/>
  <c r="G1137" i="11"/>
  <c r="F1137" i="11"/>
  <c r="E1137" i="11"/>
  <c r="D1137" i="11"/>
  <c r="C1137" i="11"/>
  <c r="B1137" i="11"/>
  <c r="A1137" i="11"/>
  <c r="M1136" i="11"/>
  <c r="L1136" i="11"/>
  <c r="K1136" i="11"/>
  <c r="J1136" i="11"/>
  <c r="I1136" i="11"/>
  <c r="H1136" i="11"/>
  <c r="G1136" i="11"/>
  <c r="F1136" i="11"/>
  <c r="E1136" i="11"/>
  <c r="D1136" i="11"/>
  <c r="C1136" i="11"/>
  <c r="B1136" i="11"/>
  <c r="A1136" i="11"/>
  <c r="M1135" i="11"/>
  <c r="L1135" i="11"/>
  <c r="K1135" i="11"/>
  <c r="J1135" i="11"/>
  <c r="I1135" i="11"/>
  <c r="H1135" i="11"/>
  <c r="G1135" i="11"/>
  <c r="F1135" i="11"/>
  <c r="E1135" i="11"/>
  <c r="D1135" i="11"/>
  <c r="C1135" i="11"/>
  <c r="B1135" i="11"/>
  <c r="A1135" i="11"/>
  <c r="M1134" i="11"/>
  <c r="L1134" i="11"/>
  <c r="K1134" i="11"/>
  <c r="J1134" i="11"/>
  <c r="I1134" i="11"/>
  <c r="H1134" i="11"/>
  <c r="G1134" i="11"/>
  <c r="F1134" i="11"/>
  <c r="E1134" i="11"/>
  <c r="D1134" i="11"/>
  <c r="C1134" i="11"/>
  <c r="B1134" i="11"/>
  <c r="A1134" i="11"/>
  <c r="M1133" i="11"/>
  <c r="L1133" i="11"/>
  <c r="K1133" i="11"/>
  <c r="J1133" i="11"/>
  <c r="I1133" i="11"/>
  <c r="H1133" i="11"/>
  <c r="G1133" i="11"/>
  <c r="F1133" i="11"/>
  <c r="E1133" i="11"/>
  <c r="D1133" i="11"/>
  <c r="C1133" i="11"/>
  <c r="B1133" i="11"/>
  <c r="A1133" i="11"/>
  <c r="M1132" i="11"/>
  <c r="L1132" i="11"/>
  <c r="K1132" i="11"/>
  <c r="J1132" i="11"/>
  <c r="I1132" i="11"/>
  <c r="H1132" i="11"/>
  <c r="G1132" i="11"/>
  <c r="F1132" i="11"/>
  <c r="E1132" i="11"/>
  <c r="D1132" i="11"/>
  <c r="C1132" i="11"/>
  <c r="B1132" i="11"/>
  <c r="A1132" i="11"/>
  <c r="M1131" i="11"/>
  <c r="L1131" i="11"/>
  <c r="K1131" i="11"/>
  <c r="J1131" i="11"/>
  <c r="I1131" i="11"/>
  <c r="H1131" i="11"/>
  <c r="G1131" i="11"/>
  <c r="F1131" i="11"/>
  <c r="E1131" i="11"/>
  <c r="D1131" i="11"/>
  <c r="C1131" i="11"/>
  <c r="B1131" i="11"/>
  <c r="A1131" i="11"/>
  <c r="M1130" i="11"/>
  <c r="L1130" i="11"/>
  <c r="K1130" i="11"/>
  <c r="J1130" i="11"/>
  <c r="I1130" i="11"/>
  <c r="H1130" i="11"/>
  <c r="G1130" i="11"/>
  <c r="F1130" i="11"/>
  <c r="E1130" i="11"/>
  <c r="D1130" i="11"/>
  <c r="C1130" i="11"/>
  <c r="B1130" i="11"/>
  <c r="A1130" i="11"/>
  <c r="M1129" i="11"/>
  <c r="L1129" i="11"/>
  <c r="K1129" i="11"/>
  <c r="J1129" i="11"/>
  <c r="I1129" i="11"/>
  <c r="H1129" i="11"/>
  <c r="G1129" i="11"/>
  <c r="F1129" i="11"/>
  <c r="E1129" i="11"/>
  <c r="D1129" i="11"/>
  <c r="C1129" i="11"/>
  <c r="B1129" i="11"/>
  <c r="A1129" i="11"/>
  <c r="M1128" i="11"/>
  <c r="L1128" i="11"/>
  <c r="K1128" i="11"/>
  <c r="J1128" i="11"/>
  <c r="I1128" i="11"/>
  <c r="H1128" i="11"/>
  <c r="G1128" i="11"/>
  <c r="F1128" i="11"/>
  <c r="E1128" i="11"/>
  <c r="D1128" i="11"/>
  <c r="C1128" i="11"/>
  <c r="B1128" i="11"/>
  <c r="A1128" i="11"/>
  <c r="M1127" i="11"/>
  <c r="L1127" i="11"/>
  <c r="K1127" i="11"/>
  <c r="J1127" i="11"/>
  <c r="I1127" i="11"/>
  <c r="H1127" i="11"/>
  <c r="G1127" i="11"/>
  <c r="F1127" i="11"/>
  <c r="E1127" i="11"/>
  <c r="D1127" i="11"/>
  <c r="C1127" i="11"/>
  <c r="B1127" i="11"/>
  <c r="A1127" i="11"/>
  <c r="M1126" i="11"/>
  <c r="L1126" i="11"/>
  <c r="K1126" i="11"/>
  <c r="J1126" i="11"/>
  <c r="I1126" i="11"/>
  <c r="H1126" i="11"/>
  <c r="G1126" i="11"/>
  <c r="F1126" i="11"/>
  <c r="E1126" i="11"/>
  <c r="D1126" i="11"/>
  <c r="C1126" i="11"/>
  <c r="B1126" i="11"/>
  <c r="A1126" i="11"/>
  <c r="M1125" i="11"/>
  <c r="L1125" i="11"/>
  <c r="K1125" i="11"/>
  <c r="J1125" i="11"/>
  <c r="I1125" i="11"/>
  <c r="H1125" i="11"/>
  <c r="G1125" i="11"/>
  <c r="F1125" i="11"/>
  <c r="E1125" i="11"/>
  <c r="D1125" i="11"/>
  <c r="C1125" i="11"/>
  <c r="B1125" i="11"/>
  <c r="A1125" i="11"/>
  <c r="M1124" i="11"/>
  <c r="L1124" i="11"/>
  <c r="K1124" i="11"/>
  <c r="J1124" i="11"/>
  <c r="I1124" i="11"/>
  <c r="H1124" i="11"/>
  <c r="G1124" i="11"/>
  <c r="F1124" i="11"/>
  <c r="E1124" i="11"/>
  <c r="D1124" i="11"/>
  <c r="C1124" i="11"/>
  <c r="B1124" i="11"/>
  <c r="A1124" i="11"/>
  <c r="M1123" i="11"/>
  <c r="L1123" i="11"/>
  <c r="K1123" i="11"/>
  <c r="J1123" i="11"/>
  <c r="I1123" i="11"/>
  <c r="H1123" i="11"/>
  <c r="G1123" i="11"/>
  <c r="F1123" i="11"/>
  <c r="E1123" i="11"/>
  <c r="D1123" i="11"/>
  <c r="C1123" i="11"/>
  <c r="B1123" i="11"/>
  <c r="A1123" i="11"/>
  <c r="M1122" i="11"/>
  <c r="L1122" i="11"/>
  <c r="K1122" i="11"/>
  <c r="J1122" i="11"/>
  <c r="I1122" i="11"/>
  <c r="H1122" i="11"/>
  <c r="G1122" i="11"/>
  <c r="F1122" i="11"/>
  <c r="E1122" i="11"/>
  <c r="D1122" i="11"/>
  <c r="C1122" i="11"/>
  <c r="B1122" i="11"/>
  <c r="A1122" i="11"/>
  <c r="M1121" i="11"/>
  <c r="L1121" i="11"/>
  <c r="K1121" i="11"/>
  <c r="J1121" i="11"/>
  <c r="I1121" i="11"/>
  <c r="H1121" i="11"/>
  <c r="G1121" i="11"/>
  <c r="F1121" i="11"/>
  <c r="E1121" i="11"/>
  <c r="D1121" i="11"/>
  <c r="C1121" i="11"/>
  <c r="B1121" i="11"/>
  <c r="A1121" i="11"/>
  <c r="M1120" i="11"/>
  <c r="L1120" i="11"/>
  <c r="K1120" i="11"/>
  <c r="J1120" i="11"/>
  <c r="I1120" i="11"/>
  <c r="H1120" i="11"/>
  <c r="G1120" i="11"/>
  <c r="F1120" i="11"/>
  <c r="E1120" i="11"/>
  <c r="D1120" i="11"/>
  <c r="C1120" i="11"/>
  <c r="B1120" i="11"/>
  <c r="A1120" i="11"/>
  <c r="M1119" i="11"/>
  <c r="L1119" i="11"/>
  <c r="K1119" i="11"/>
  <c r="J1119" i="11"/>
  <c r="I1119" i="11"/>
  <c r="H1119" i="11"/>
  <c r="G1119" i="11"/>
  <c r="F1119" i="11"/>
  <c r="E1119" i="11"/>
  <c r="D1119" i="11"/>
  <c r="C1119" i="11"/>
  <c r="B1119" i="11"/>
  <c r="A1119" i="11"/>
  <c r="M1118" i="11"/>
  <c r="L1118" i="11"/>
  <c r="K1118" i="11"/>
  <c r="J1118" i="11"/>
  <c r="I1118" i="11"/>
  <c r="H1118" i="11"/>
  <c r="G1118" i="11"/>
  <c r="F1118" i="11"/>
  <c r="E1118" i="11"/>
  <c r="D1118" i="11"/>
  <c r="C1118" i="11"/>
  <c r="B1118" i="11"/>
  <c r="A1118" i="11"/>
  <c r="M1117" i="11"/>
  <c r="L1117" i="11"/>
  <c r="K1117" i="11"/>
  <c r="J1117" i="11"/>
  <c r="I1117" i="11"/>
  <c r="H1117" i="11"/>
  <c r="G1117" i="11"/>
  <c r="F1117" i="11"/>
  <c r="E1117" i="11"/>
  <c r="D1117" i="11"/>
  <c r="C1117" i="11"/>
  <c r="B1117" i="11"/>
  <c r="A1117" i="11"/>
  <c r="M1116" i="11"/>
  <c r="L1116" i="11"/>
  <c r="K1116" i="11"/>
  <c r="J1116" i="11"/>
  <c r="I1116" i="11"/>
  <c r="H1116" i="11"/>
  <c r="G1116" i="11"/>
  <c r="F1116" i="11"/>
  <c r="E1116" i="11"/>
  <c r="D1116" i="11"/>
  <c r="C1116" i="11"/>
  <c r="B1116" i="11"/>
  <c r="A1116" i="11"/>
  <c r="M1115" i="11"/>
  <c r="L1115" i="11"/>
  <c r="K1115" i="11"/>
  <c r="J1115" i="11"/>
  <c r="I1115" i="11"/>
  <c r="H1115" i="11"/>
  <c r="G1115" i="11"/>
  <c r="F1115" i="11"/>
  <c r="E1115" i="11"/>
  <c r="D1115" i="11"/>
  <c r="C1115" i="11"/>
  <c r="B1115" i="11"/>
  <c r="A1115" i="11"/>
  <c r="M1114" i="11"/>
  <c r="L1114" i="11"/>
  <c r="K1114" i="11"/>
  <c r="J1114" i="11"/>
  <c r="I1114" i="11"/>
  <c r="H1114" i="11"/>
  <c r="G1114" i="11"/>
  <c r="F1114" i="11"/>
  <c r="E1114" i="11"/>
  <c r="D1114" i="11"/>
  <c r="C1114" i="11"/>
  <c r="B1114" i="11"/>
  <c r="A1114" i="11"/>
  <c r="M1113" i="11"/>
  <c r="L1113" i="11"/>
  <c r="K1113" i="11"/>
  <c r="J1113" i="11"/>
  <c r="I1113" i="11"/>
  <c r="H1113" i="11"/>
  <c r="G1113" i="11"/>
  <c r="F1113" i="11"/>
  <c r="E1113" i="11"/>
  <c r="D1113" i="11"/>
  <c r="C1113" i="11"/>
  <c r="B1113" i="11"/>
  <c r="A1113" i="11"/>
  <c r="M1112" i="11"/>
  <c r="L1112" i="11"/>
  <c r="K1112" i="11"/>
  <c r="J1112" i="11"/>
  <c r="I1112" i="11"/>
  <c r="H1112" i="11"/>
  <c r="G1112" i="11"/>
  <c r="F1112" i="11"/>
  <c r="E1112" i="11"/>
  <c r="D1112" i="11"/>
  <c r="C1112" i="11"/>
  <c r="B1112" i="11"/>
  <c r="A1112" i="11"/>
  <c r="M1111" i="11"/>
  <c r="L1111" i="11"/>
  <c r="K1111" i="11"/>
  <c r="J1111" i="11"/>
  <c r="I1111" i="11"/>
  <c r="H1111" i="11"/>
  <c r="G1111" i="11"/>
  <c r="F1111" i="11"/>
  <c r="E1111" i="11"/>
  <c r="D1111" i="11"/>
  <c r="C1111" i="11"/>
  <c r="B1111" i="11"/>
  <c r="A1111" i="11"/>
  <c r="M1110" i="11"/>
  <c r="L1110" i="11"/>
  <c r="K1110" i="11"/>
  <c r="J1110" i="11"/>
  <c r="I1110" i="11"/>
  <c r="H1110" i="11"/>
  <c r="G1110" i="11"/>
  <c r="F1110" i="11"/>
  <c r="E1110" i="11"/>
  <c r="D1110" i="11"/>
  <c r="C1110" i="11"/>
  <c r="B1110" i="11"/>
  <c r="A1110" i="11"/>
  <c r="M1109" i="11"/>
  <c r="L1109" i="11"/>
  <c r="K1109" i="11"/>
  <c r="J1109" i="11"/>
  <c r="I1109" i="11"/>
  <c r="H1109" i="11"/>
  <c r="G1109" i="11"/>
  <c r="F1109" i="11"/>
  <c r="E1109" i="11"/>
  <c r="D1109" i="11"/>
  <c r="C1109" i="11"/>
  <c r="B1109" i="11"/>
  <c r="A1109" i="11"/>
  <c r="M1108" i="11"/>
  <c r="L1108" i="11"/>
  <c r="K1108" i="11"/>
  <c r="J1108" i="11"/>
  <c r="I1108" i="11"/>
  <c r="H1108" i="11"/>
  <c r="G1108" i="11"/>
  <c r="F1108" i="11"/>
  <c r="E1108" i="11"/>
  <c r="D1108" i="11"/>
  <c r="C1108" i="11"/>
  <c r="B1108" i="11"/>
  <c r="A1108" i="11"/>
  <c r="M1107" i="11"/>
  <c r="L1107" i="11"/>
  <c r="K1107" i="11"/>
  <c r="J1107" i="11"/>
  <c r="I1107" i="11"/>
  <c r="H1107" i="11"/>
  <c r="G1107" i="11"/>
  <c r="F1107" i="11"/>
  <c r="E1107" i="11"/>
  <c r="D1107" i="11"/>
  <c r="C1107" i="11"/>
  <c r="B1107" i="11"/>
  <c r="A1107" i="11"/>
  <c r="M1106" i="11"/>
  <c r="L1106" i="11"/>
  <c r="K1106" i="11"/>
  <c r="J1106" i="11"/>
  <c r="I1106" i="11"/>
  <c r="H1106" i="11"/>
  <c r="G1106" i="11"/>
  <c r="F1106" i="11"/>
  <c r="E1106" i="11"/>
  <c r="D1106" i="11"/>
  <c r="C1106" i="11"/>
  <c r="B1106" i="11"/>
  <c r="A1106" i="11"/>
  <c r="M1105" i="11"/>
  <c r="L1105" i="11"/>
  <c r="K1105" i="11"/>
  <c r="J1105" i="11"/>
  <c r="I1105" i="11"/>
  <c r="H1105" i="11"/>
  <c r="G1105" i="11"/>
  <c r="F1105" i="11"/>
  <c r="E1105" i="11"/>
  <c r="D1105" i="11"/>
  <c r="C1105" i="11"/>
  <c r="B1105" i="11"/>
  <c r="A1105" i="11"/>
  <c r="M1104" i="11"/>
  <c r="L1104" i="11"/>
  <c r="K1104" i="11"/>
  <c r="J1104" i="11"/>
  <c r="I1104" i="11"/>
  <c r="H1104" i="11"/>
  <c r="G1104" i="11"/>
  <c r="F1104" i="11"/>
  <c r="E1104" i="11"/>
  <c r="D1104" i="11"/>
  <c r="C1104" i="11"/>
  <c r="B1104" i="11"/>
  <c r="A1104" i="11"/>
  <c r="M1103" i="11"/>
  <c r="L1103" i="11"/>
  <c r="K1103" i="11"/>
  <c r="J1103" i="11"/>
  <c r="I1103" i="11"/>
  <c r="H1103" i="11"/>
  <c r="G1103" i="11"/>
  <c r="F1103" i="11"/>
  <c r="E1103" i="11"/>
  <c r="D1103" i="11"/>
  <c r="C1103" i="11"/>
  <c r="B1103" i="11"/>
  <c r="A1103" i="11"/>
  <c r="M1102" i="11"/>
  <c r="L1102" i="11"/>
  <c r="K1102" i="11"/>
  <c r="J1102" i="11"/>
  <c r="I1102" i="11"/>
  <c r="H1102" i="11"/>
  <c r="G1102" i="11"/>
  <c r="F1102" i="11"/>
  <c r="E1102" i="11"/>
  <c r="D1102" i="11"/>
  <c r="C1102" i="11"/>
  <c r="B1102" i="11"/>
  <c r="A1102" i="11"/>
  <c r="M1101" i="11"/>
  <c r="L1101" i="11"/>
  <c r="K1101" i="11"/>
  <c r="J1101" i="11"/>
  <c r="I1101" i="11"/>
  <c r="H1101" i="11"/>
  <c r="G1101" i="11"/>
  <c r="F1101" i="11"/>
  <c r="E1101" i="11"/>
  <c r="D1101" i="11"/>
  <c r="C1101" i="11"/>
  <c r="B1101" i="11"/>
  <c r="A1101" i="11"/>
  <c r="M1100" i="11"/>
  <c r="L1100" i="11"/>
  <c r="K1100" i="11"/>
  <c r="J1100" i="11"/>
  <c r="I1100" i="11"/>
  <c r="H1100" i="11"/>
  <c r="G1100" i="11"/>
  <c r="F1100" i="11"/>
  <c r="E1100" i="11"/>
  <c r="D1100" i="11"/>
  <c r="C1100" i="11"/>
  <c r="B1100" i="11"/>
  <c r="A1100" i="11"/>
  <c r="M1099" i="11"/>
  <c r="L1099" i="11"/>
  <c r="K1099" i="11"/>
  <c r="J1099" i="11"/>
  <c r="I1099" i="11"/>
  <c r="H1099" i="11"/>
  <c r="G1099" i="11"/>
  <c r="F1099" i="11"/>
  <c r="E1099" i="11"/>
  <c r="D1099" i="11"/>
  <c r="C1099" i="11"/>
  <c r="B1099" i="11"/>
  <c r="A1099" i="11"/>
  <c r="M1098" i="11"/>
  <c r="L1098" i="11"/>
  <c r="K1098" i="11"/>
  <c r="J1098" i="11"/>
  <c r="I1098" i="11"/>
  <c r="H1098" i="11"/>
  <c r="G1098" i="11"/>
  <c r="F1098" i="11"/>
  <c r="E1098" i="11"/>
  <c r="D1098" i="11"/>
  <c r="C1098" i="11"/>
  <c r="B1098" i="11"/>
  <c r="A1098" i="11"/>
  <c r="M1097" i="11"/>
  <c r="L1097" i="11"/>
  <c r="K1097" i="11"/>
  <c r="J1097" i="11"/>
  <c r="I1097" i="11"/>
  <c r="H1097" i="11"/>
  <c r="G1097" i="11"/>
  <c r="F1097" i="11"/>
  <c r="E1097" i="11"/>
  <c r="D1097" i="11"/>
  <c r="C1097" i="11"/>
  <c r="B1097" i="11"/>
  <c r="A1097" i="11"/>
  <c r="M1096" i="11"/>
  <c r="L1096" i="11"/>
  <c r="K1096" i="11"/>
  <c r="J1096" i="11"/>
  <c r="I1096" i="11"/>
  <c r="H1096" i="11"/>
  <c r="G1096" i="11"/>
  <c r="F1096" i="11"/>
  <c r="E1096" i="11"/>
  <c r="D1096" i="11"/>
  <c r="C1096" i="11"/>
  <c r="B1096" i="11"/>
  <c r="A1096" i="11"/>
  <c r="M1095" i="11"/>
  <c r="L1095" i="11"/>
  <c r="K1095" i="11"/>
  <c r="J1095" i="11"/>
  <c r="I1095" i="11"/>
  <c r="H1095" i="11"/>
  <c r="G1095" i="11"/>
  <c r="F1095" i="11"/>
  <c r="E1095" i="11"/>
  <c r="D1095" i="11"/>
  <c r="C1095" i="11"/>
  <c r="B1095" i="11"/>
  <c r="A1095" i="11"/>
  <c r="M1094" i="11"/>
  <c r="L1094" i="11"/>
  <c r="K1094" i="11"/>
  <c r="J1094" i="11"/>
  <c r="I1094" i="11"/>
  <c r="H1094" i="11"/>
  <c r="G1094" i="11"/>
  <c r="F1094" i="11"/>
  <c r="E1094" i="11"/>
  <c r="D1094" i="11"/>
  <c r="C1094" i="11"/>
  <c r="B1094" i="11"/>
  <c r="A1094" i="11"/>
  <c r="M1093" i="11"/>
  <c r="L1093" i="11"/>
  <c r="K1093" i="11"/>
  <c r="J1093" i="11"/>
  <c r="I1093" i="11"/>
  <c r="H1093" i="11"/>
  <c r="G1093" i="11"/>
  <c r="F1093" i="11"/>
  <c r="E1093" i="11"/>
  <c r="D1093" i="11"/>
  <c r="C1093" i="11"/>
  <c r="B1093" i="11"/>
  <c r="A1093" i="11"/>
  <c r="M1092" i="11"/>
  <c r="L1092" i="11"/>
  <c r="K1092" i="11"/>
  <c r="J1092" i="11"/>
  <c r="I1092" i="11"/>
  <c r="H1092" i="11"/>
  <c r="G1092" i="11"/>
  <c r="F1092" i="11"/>
  <c r="E1092" i="11"/>
  <c r="D1092" i="11"/>
  <c r="C1092" i="11"/>
  <c r="B1092" i="11"/>
  <c r="A1092" i="11"/>
  <c r="M1091" i="11"/>
  <c r="L1091" i="11"/>
  <c r="K1091" i="11"/>
  <c r="J1091" i="11"/>
  <c r="I1091" i="11"/>
  <c r="H1091" i="11"/>
  <c r="G1091" i="11"/>
  <c r="F1091" i="11"/>
  <c r="E1091" i="11"/>
  <c r="D1091" i="11"/>
  <c r="C1091" i="11"/>
  <c r="B1091" i="11"/>
  <c r="A1091" i="11"/>
  <c r="M1090" i="11"/>
  <c r="L1090" i="11"/>
  <c r="K1090" i="11"/>
  <c r="J1090" i="11"/>
  <c r="I1090" i="11"/>
  <c r="H1090" i="11"/>
  <c r="G1090" i="11"/>
  <c r="F1090" i="11"/>
  <c r="E1090" i="11"/>
  <c r="D1090" i="11"/>
  <c r="C1090" i="11"/>
  <c r="B1090" i="11"/>
  <c r="A1090" i="11"/>
  <c r="M1089" i="11"/>
  <c r="L1089" i="11"/>
  <c r="K1089" i="11"/>
  <c r="J1089" i="11"/>
  <c r="I1089" i="11"/>
  <c r="H1089" i="11"/>
  <c r="G1089" i="11"/>
  <c r="F1089" i="11"/>
  <c r="E1089" i="11"/>
  <c r="D1089" i="11"/>
  <c r="C1089" i="11"/>
  <c r="B1089" i="11"/>
  <c r="A1089" i="11"/>
  <c r="M1088" i="11"/>
  <c r="L1088" i="11"/>
  <c r="K1088" i="11"/>
  <c r="J1088" i="11"/>
  <c r="I1088" i="11"/>
  <c r="H1088" i="11"/>
  <c r="G1088" i="11"/>
  <c r="F1088" i="11"/>
  <c r="E1088" i="11"/>
  <c r="D1088" i="11"/>
  <c r="C1088" i="11"/>
  <c r="B1088" i="11"/>
  <c r="A1088" i="11"/>
  <c r="M1087" i="11"/>
  <c r="L1087" i="11"/>
  <c r="K1087" i="11"/>
  <c r="J1087" i="11"/>
  <c r="I1087" i="11"/>
  <c r="H1087" i="11"/>
  <c r="G1087" i="11"/>
  <c r="F1087" i="11"/>
  <c r="E1087" i="11"/>
  <c r="D1087" i="11"/>
  <c r="C1087" i="11"/>
  <c r="B1087" i="11"/>
  <c r="A1087" i="11"/>
  <c r="M1086" i="11"/>
  <c r="L1086" i="11"/>
  <c r="K1086" i="11"/>
  <c r="J1086" i="11"/>
  <c r="I1086" i="11"/>
  <c r="H1086" i="11"/>
  <c r="G1086" i="11"/>
  <c r="F1086" i="11"/>
  <c r="E1086" i="11"/>
  <c r="D1086" i="11"/>
  <c r="C1086" i="11"/>
  <c r="B1086" i="11"/>
  <c r="A1086" i="11"/>
  <c r="M1085" i="11"/>
  <c r="L1085" i="11"/>
  <c r="K1085" i="11"/>
  <c r="J1085" i="11"/>
  <c r="I1085" i="11"/>
  <c r="H1085" i="11"/>
  <c r="G1085" i="11"/>
  <c r="F1085" i="11"/>
  <c r="E1085" i="11"/>
  <c r="D1085" i="11"/>
  <c r="C1085" i="11"/>
  <c r="B1085" i="11"/>
  <c r="A1085" i="11"/>
  <c r="M1084" i="11"/>
  <c r="L1084" i="11"/>
  <c r="K1084" i="11"/>
  <c r="J1084" i="11"/>
  <c r="I1084" i="11"/>
  <c r="H1084" i="11"/>
  <c r="G1084" i="11"/>
  <c r="F1084" i="11"/>
  <c r="E1084" i="11"/>
  <c r="D1084" i="11"/>
  <c r="C1084" i="11"/>
  <c r="B1084" i="11"/>
  <c r="A1084" i="11"/>
  <c r="M1083" i="11"/>
  <c r="L1083" i="11"/>
  <c r="K1083" i="11"/>
  <c r="J1083" i="11"/>
  <c r="I1083" i="11"/>
  <c r="H1083" i="11"/>
  <c r="G1083" i="11"/>
  <c r="F1083" i="11"/>
  <c r="E1083" i="11"/>
  <c r="D1083" i="11"/>
  <c r="C1083" i="11"/>
  <c r="B1083" i="11"/>
  <c r="A1083" i="11"/>
  <c r="M1082" i="11"/>
  <c r="L1082" i="11"/>
  <c r="K1082" i="11"/>
  <c r="J1082" i="11"/>
  <c r="I1082" i="11"/>
  <c r="H1082" i="11"/>
  <c r="G1082" i="11"/>
  <c r="F1082" i="11"/>
  <c r="E1082" i="11"/>
  <c r="D1082" i="11"/>
  <c r="C1082" i="11"/>
  <c r="B1082" i="11"/>
  <c r="A1082" i="11"/>
  <c r="M1081" i="11"/>
  <c r="L1081" i="11"/>
  <c r="K1081" i="11"/>
  <c r="J1081" i="11"/>
  <c r="I1081" i="11"/>
  <c r="H1081" i="11"/>
  <c r="G1081" i="11"/>
  <c r="F1081" i="11"/>
  <c r="E1081" i="11"/>
  <c r="D1081" i="11"/>
  <c r="C1081" i="11"/>
  <c r="B1081" i="11"/>
  <c r="A1081" i="11"/>
  <c r="M1080" i="11"/>
  <c r="L1080" i="11"/>
  <c r="K1080" i="11"/>
  <c r="J1080" i="11"/>
  <c r="I1080" i="11"/>
  <c r="H1080" i="11"/>
  <c r="G1080" i="11"/>
  <c r="F1080" i="11"/>
  <c r="E1080" i="11"/>
  <c r="D1080" i="11"/>
  <c r="C1080" i="11"/>
  <c r="B1080" i="11"/>
  <c r="A1080" i="11"/>
  <c r="M1079" i="11"/>
  <c r="L1079" i="11"/>
  <c r="K1079" i="11"/>
  <c r="J1079" i="11"/>
  <c r="I1079" i="11"/>
  <c r="H1079" i="11"/>
  <c r="G1079" i="11"/>
  <c r="F1079" i="11"/>
  <c r="E1079" i="11"/>
  <c r="D1079" i="11"/>
  <c r="C1079" i="11"/>
  <c r="B1079" i="11"/>
  <c r="A1079" i="11"/>
  <c r="M1078" i="11"/>
  <c r="L1078" i="11"/>
  <c r="K1078" i="11"/>
  <c r="J1078" i="11"/>
  <c r="I1078" i="11"/>
  <c r="H1078" i="11"/>
  <c r="G1078" i="11"/>
  <c r="F1078" i="11"/>
  <c r="E1078" i="11"/>
  <c r="D1078" i="11"/>
  <c r="C1078" i="11"/>
  <c r="B1078" i="11"/>
  <c r="A1078" i="11"/>
  <c r="M1077" i="11"/>
  <c r="L1077" i="11"/>
  <c r="K1077" i="11"/>
  <c r="J1077" i="11"/>
  <c r="I1077" i="11"/>
  <c r="H1077" i="11"/>
  <c r="G1077" i="11"/>
  <c r="F1077" i="11"/>
  <c r="E1077" i="11"/>
  <c r="D1077" i="11"/>
  <c r="C1077" i="11"/>
  <c r="B1077" i="11"/>
  <c r="A1077" i="11"/>
  <c r="M1076" i="11"/>
  <c r="L1076" i="11"/>
  <c r="K1076" i="11"/>
  <c r="J1076" i="11"/>
  <c r="I1076" i="11"/>
  <c r="H1076" i="11"/>
  <c r="G1076" i="11"/>
  <c r="F1076" i="11"/>
  <c r="E1076" i="11"/>
  <c r="D1076" i="11"/>
  <c r="C1076" i="11"/>
  <c r="B1076" i="11"/>
  <c r="A1076" i="11"/>
  <c r="M1075" i="11"/>
  <c r="L1075" i="11"/>
  <c r="K1075" i="11"/>
  <c r="J1075" i="11"/>
  <c r="I1075" i="11"/>
  <c r="H1075" i="11"/>
  <c r="G1075" i="11"/>
  <c r="F1075" i="11"/>
  <c r="E1075" i="11"/>
  <c r="D1075" i="11"/>
  <c r="C1075" i="11"/>
  <c r="B1075" i="11"/>
  <c r="A1075" i="11"/>
  <c r="M1074" i="11"/>
  <c r="L1074" i="11"/>
  <c r="K1074" i="11"/>
  <c r="J1074" i="11"/>
  <c r="I1074" i="11"/>
  <c r="H1074" i="11"/>
  <c r="G1074" i="11"/>
  <c r="F1074" i="11"/>
  <c r="E1074" i="11"/>
  <c r="D1074" i="11"/>
  <c r="C1074" i="11"/>
  <c r="B1074" i="11"/>
  <c r="A1074" i="11"/>
  <c r="M1073" i="11"/>
  <c r="L1073" i="11"/>
  <c r="K1073" i="11"/>
  <c r="J1073" i="11"/>
  <c r="I1073" i="11"/>
  <c r="H1073" i="11"/>
  <c r="G1073" i="11"/>
  <c r="F1073" i="11"/>
  <c r="E1073" i="11"/>
  <c r="D1073" i="11"/>
  <c r="C1073" i="11"/>
  <c r="B1073" i="11"/>
  <c r="A1073" i="11"/>
  <c r="M1072" i="11"/>
  <c r="L1072" i="11"/>
  <c r="K1072" i="11"/>
  <c r="J1072" i="11"/>
  <c r="I1072" i="11"/>
  <c r="H1072" i="11"/>
  <c r="G1072" i="11"/>
  <c r="F1072" i="11"/>
  <c r="E1072" i="11"/>
  <c r="D1072" i="11"/>
  <c r="C1072" i="11"/>
  <c r="B1072" i="11"/>
  <c r="A1072" i="11"/>
  <c r="M1071" i="11"/>
  <c r="L1071" i="11"/>
  <c r="K1071" i="11"/>
  <c r="J1071" i="11"/>
  <c r="I1071" i="11"/>
  <c r="H1071" i="11"/>
  <c r="G1071" i="11"/>
  <c r="F1071" i="11"/>
  <c r="E1071" i="11"/>
  <c r="D1071" i="11"/>
  <c r="C1071" i="11"/>
  <c r="B1071" i="11"/>
  <c r="A1071" i="11"/>
  <c r="M1070" i="11"/>
  <c r="L1070" i="11"/>
  <c r="K1070" i="11"/>
  <c r="J1070" i="11"/>
  <c r="I1070" i="11"/>
  <c r="H1070" i="11"/>
  <c r="G1070" i="11"/>
  <c r="F1070" i="11"/>
  <c r="E1070" i="11"/>
  <c r="D1070" i="11"/>
  <c r="C1070" i="11"/>
  <c r="B1070" i="11"/>
  <c r="A1070" i="11"/>
  <c r="M1069" i="11"/>
  <c r="L1069" i="11"/>
  <c r="K1069" i="11"/>
  <c r="J1069" i="11"/>
  <c r="I1069" i="11"/>
  <c r="H1069" i="11"/>
  <c r="G1069" i="11"/>
  <c r="F1069" i="11"/>
  <c r="E1069" i="11"/>
  <c r="D1069" i="11"/>
  <c r="C1069" i="11"/>
  <c r="B1069" i="11"/>
  <c r="A1069" i="11"/>
  <c r="M1068" i="11"/>
  <c r="L1068" i="11"/>
  <c r="K1068" i="11"/>
  <c r="J1068" i="11"/>
  <c r="I1068" i="11"/>
  <c r="H1068" i="11"/>
  <c r="G1068" i="11"/>
  <c r="F1068" i="11"/>
  <c r="E1068" i="11"/>
  <c r="D1068" i="11"/>
  <c r="C1068" i="11"/>
  <c r="B1068" i="11"/>
  <c r="A1068" i="11"/>
  <c r="M1067" i="11"/>
  <c r="L1067" i="11"/>
  <c r="K1067" i="11"/>
  <c r="J1067" i="11"/>
  <c r="I1067" i="11"/>
  <c r="H1067" i="11"/>
  <c r="G1067" i="11"/>
  <c r="F1067" i="11"/>
  <c r="E1067" i="11"/>
  <c r="D1067" i="11"/>
  <c r="C1067" i="11"/>
  <c r="B1067" i="11"/>
  <c r="A1067" i="11"/>
  <c r="M1066" i="11"/>
  <c r="L1066" i="11"/>
  <c r="K1066" i="11"/>
  <c r="J1066" i="11"/>
  <c r="I1066" i="11"/>
  <c r="H1066" i="11"/>
  <c r="G1066" i="11"/>
  <c r="F1066" i="11"/>
  <c r="E1066" i="11"/>
  <c r="D1066" i="11"/>
  <c r="C1066" i="11"/>
  <c r="B1066" i="11"/>
  <c r="A1066" i="11"/>
  <c r="M1065" i="11"/>
  <c r="L1065" i="11"/>
  <c r="K1065" i="11"/>
  <c r="J1065" i="11"/>
  <c r="I1065" i="11"/>
  <c r="H1065" i="11"/>
  <c r="G1065" i="11"/>
  <c r="F1065" i="11"/>
  <c r="E1065" i="11"/>
  <c r="D1065" i="11"/>
  <c r="C1065" i="11"/>
  <c r="B1065" i="11"/>
  <c r="A1065" i="11"/>
  <c r="M1064" i="11"/>
  <c r="L1064" i="11"/>
  <c r="K1064" i="11"/>
  <c r="J1064" i="11"/>
  <c r="I1064" i="11"/>
  <c r="H1064" i="11"/>
  <c r="G1064" i="11"/>
  <c r="F1064" i="11"/>
  <c r="E1064" i="11"/>
  <c r="D1064" i="11"/>
  <c r="C1064" i="11"/>
  <c r="B1064" i="11"/>
  <c r="A1064" i="11"/>
  <c r="M1063" i="11"/>
  <c r="L1063" i="11"/>
  <c r="K1063" i="11"/>
  <c r="J1063" i="11"/>
  <c r="I1063" i="11"/>
  <c r="H1063" i="11"/>
  <c r="G1063" i="11"/>
  <c r="F1063" i="11"/>
  <c r="E1063" i="11"/>
  <c r="D1063" i="11"/>
  <c r="C1063" i="11"/>
  <c r="B1063" i="11"/>
  <c r="A1063" i="11"/>
  <c r="M1062" i="11"/>
  <c r="L1062" i="11"/>
  <c r="K1062" i="11"/>
  <c r="J1062" i="11"/>
  <c r="I1062" i="11"/>
  <c r="H1062" i="11"/>
  <c r="G1062" i="11"/>
  <c r="F1062" i="11"/>
  <c r="E1062" i="11"/>
  <c r="D1062" i="11"/>
  <c r="C1062" i="11"/>
  <c r="B1062" i="11"/>
  <c r="A1062" i="11"/>
  <c r="M1061" i="11"/>
  <c r="L1061" i="11"/>
  <c r="K1061" i="11"/>
  <c r="J1061" i="11"/>
  <c r="I1061" i="11"/>
  <c r="H1061" i="11"/>
  <c r="G1061" i="11"/>
  <c r="F1061" i="11"/>
  <c r="E1061" i="11"/>
  <c r="D1061" i="11"/>
  <c r="C1061" i="11"/>
  <c r="B1061" i="11"/>
  <c r="A1061" i="11"/>
  <c r="M1060" i="11"/>
  <c r="L1060" i="11"/>
  <c r="K1060" i="11"/>
  <c r="J1060" i="11"/>
  <c r="I1060" i="11"/>
  <c r="H1060" i="11"/>
  <c r="G1060" i="11"/>
  <c r="F1060" i="11"/>
  <c r="E1060" i="11"/>
  <c r="D1060" i="11"/>
  <c r="C1060" i="11"/>
  <c r="B1060" i="11"/>
  <c r="A1060" i="11"/>
  <c r="M1059" i="11"/>
  <c r="L1059" i="11"/>
  <c r="K1059" i="11"/>
  <c r="J1059" i="11"/>
  <c r="I1059" i="11"/>
  <c r="H1059" i="11"/>
  <c r="G1059" i="11"/>
  <c r="F1059" i="11"/>
  <c r="E1059" i="11"/>
  <c r="D1059" i="11"/>
  <c r="C1059" i="11"/>
  <c r="B1059" i="11"/>
  <c r="A1059" i="11"/>
  <c r="M1058" i="11"/>
  <c r="L1058" i="11"/>
  <c r="K1058" i="11"/>
  <c r="J1058" i="11"/>
  <c r="I1058" i="11"/>
  <c r="H1058" i="11"/>
  <c r="G1058" i="11"/>
  <c r="F1058" i="11"/>
  <c r="E1058" i="11"/>
  <c r="D1058" i="11"/>
  <c r="C1058" i="11"/>
  <c r="B1058" i="11"/>
  <c r="A1058" i="11"/>
  <c r="M1057" i="11"/>
  <c r="L1057" i="11"/>
  <c r="K1057" i="11"/>
  <c r="J1057" i="11"/>
  <c r="I1057" i="11"/>
  <c r="H1057" i="11"/>
  <c r="G1057" i="11"/>
  <c r="F1057" i="11"/>
  <c r="E1057" i="11"/>
  <c r="D1057" i="11"/>
  <c r="C1057" i="11"/>
  <c r="B1057" i="11"/>
  <c r="A1057" i="11"/>
  <c r="M1056" i="11"/>
  <c r="L1056" i="11"/>
  <c r="K1056" i="11"/>
  <c r="J1056" i="11"/>
  <c r="I1056" i="11"/>
  <c r="H1056" i="11"/>
  <c r="G1056" i="11"/>
  <c r="F1056" i="11"/>
  <c r="E1056" i="11"/>
  <c r="D1056" i="11"/>
  <c r="C1056" i="11"/>
  <c r="B1056" i="11"/>
  <c r="A1056" i="11"/>
  <c r="M1055" i="11"/>
  <c r="L1055" i="11"/>
  <c r="K1055" i="11"/>
  <c r="J1055" i="11"/>
  <c r="I1055" i="11"/>
  <c r="H1055" i="11"/>
  <c r="G1055" i="11"/>
  <c r="F1055" i="11"/>
  <c r="E1055" i="11"/>
  <c r="D1055" i="11"/>
  <c r="C1055" i="11"/>
  <c r="B1055" i="11"/>
  <c r="A1055" i="11"/>
  <c r="M1054" i="11"/>
  <c r="L1054" i="11"/>
  <c r="K1054" i="11"/>
  <c r="J1054" i="11"/>
  <c r="I1054" i="11"/>
  <c r="H1054" i="11"/>
  <c r="G1054" i="11"/>
  <c r="F1054" i="11"/>
  <c r="E1054" i="11"/>
  <c r="D1054" i="11"/>
  <c r="C1054" i="11"/>
  <c r="B1054" i="11"/>
  <c r="A1054" i="11"/>
  <c r="M1053" i="11"/>
  <c r="L1053" i="11"/>
  <c r="K1053" i="11"/>
  <c r="J1053" i="11"/>
  <c r="I1053" i="11"/>
  <c r="H1053" i="11"/>
  <c r="G1053" i="11"/>
  <c r="F1053" i="11"/>
  <c r="E1053" i="11"/>
  <c r="D1053" i="11"/>
  <c r="C1053" i="11"/>
  <c r="B1053" i="11"/>
  <c r="A1053" i="11"/>
  <c r="M1052" i="11"/>
  <c r="L1052" i="11"/>
  <c r="K1052" i="11"/>
  <c r="J1052" i="11"/>
  <c r="I1052" i="11"/>
  <c r="H1052" i="11"/>
  <c r="G1052" i="11"/>
  <c r="F1052" i="11"/>
  <c r="E1052" i="11"/>
  <c r="D1052" i="11"/>
  <c r="C1052" i="11"/>
  <c r="B1052" i="11"/>
  <c r="A1052" i="11"/>
  <c r="M1051" i="11"/>
  <c r="L1051" i="11"/>
  <c r="K1051" i="11"/>
  <c r="J1051" i="11"/>
  <c r="I1051" i="11"/>
  <c r="H1051" i="11"/>
  <c r="G1051" i="11"/>
  <c r="F1051" i="11"/>
  <c r="E1051" i="11"/>
  <c r="D1051" i="11"/>
  <c r="C1051" i="11"/>
  <c r="B1051" i="11"/>
  <c r="A1051" i="11"/>
  <c r="M1050" i="11"/>
  <c r="L1050" i="11"/>
  <c r="K1050" i="11"/>
  <c r="J1050" i="11"/>
  <c r="I1050" i="11"/>
  <c r="H1050" i="11"/>
  <c r="G1050" i="11"/>
  <c r="F1050" i="11"/>
  <c r="E1050" i="11"/>
  <c r="D1050" i="11"/>
  <c r="C1050" i="11"/>
  <c r="B1050" i="11"/>
  <c r="A1050" i="11"/>
  <c r="M1049" i="11"/>
  <c r="L1049" i="11"/>
  <c r="K1049" i="11"/>
  <c r="J1049" i="11"/>
  <c r="I1049" i="11"/>
  <c r="H1049" i="11"/>
  <c r="G1049" i="11"/>
  <c r="F1049" i="11"/>
  <c r="E1049" i="11"/>
  <c r="D1049" i="11"/>
  <c r="C1049" i="11"/>
  <c r="B1049" i="11"/>
  <c r="A1049" i="11"/>
  <c r="M1048" i="11"/>
  <c r="L1048" i="11"/>
  <c r="K1048" i="11"/>
  <c r="J1048" i="11"/>
  <c r="I1048" i="11"/>
  <c r="H1048" i="11"/>
  <c r="G1048" i="11"/>
  <c r="F1048" i="11"/>
  <c r="E1048" i="11"/>
  <c r="D1048" i="11"/>
  <c r="C1048" i="11"/>
  <c r="B1048" i="11"/>
  <c r="A1048" i="11"/>
  <c r="M1047" i="11"/>
  <c r="L1047" i="11"/>
  <c r="K1047" i="11"/>
  <c r="J1047" i="11"/>
  <c r="I1047" i="11"/>
  <c r="H1047" i="11"/>
  <c r="G1047" i="11"/>
  <c r="F1047" i="11"/>
  <c r="E1047" i="11"/>
  <c r="D1047" i="11"/>
  <c r="C1047" i="11"/>
  <c r="B1047" i="11"/>
  <c r="A1047" i="11"/>
  <c r="M1046" i="11"/>
  <c r="L1046" i="11"/>
  <c r="K1046" i="11"/>
  <c r="J1046" i="11"/>
  <c r="I1046" i="11"/>
  <c r="H1046" i="11"/>
  <c r="G1046" i="11"/>
  <c r="F1046" i="11"/>
  <c r="E1046" i="11"/>
  <c r="D1046" i="11"/>
  <c r="C1046" i="11"/>
  <c r="B1046" i="11"/>
  <c r="A1046" i="11"/>
  <c r="M1045" i="11"/>
  <c r="L1045" i="11"/>
  <c r="K1045" i="11"/>
  <c r="J1045" i="11"/>
  <c r="I1045" i="11"/>
  <c r="H1045" i="11"/>
  <c r="G1045" i="11"/>
  <c r="F1045" i="11"/>
  <c r="E1045" i="11"/>
  <c r="D1045" i="11"/>
  <c r="C1045" i="11"/>
  <c r="B1045" i="11"/>
  <c r="A1045" i="11"/>
  <c r="M1044" i="11"/>
  <c r="L1044" i="11"/>
  <c r="K1044" i="11"/>
  <c r="J1044" i="11"/>
  <c r="I1044" i="11"/>
  <c r="H1044" i="11"/>
  <c r="G1044" i="11"/>
  <c r="F1044" i="11"/>
  <c r="E1044" i="11"/>
  <c r="D1044" i="11"/>
  <c r="C1044" i="11"/>
  <c r="B1044" i="11"/>
  <c r="A1044" i="11"/>
  <c r="M1043" i="11"/>
  <c r="L1043" i="11"/>
  <c r="K1043" i="11"/>
  <c r="J1043" i="11"/>
  <c r="I1043" i="11"/>
  <c r="H1043" i="11"/>
  <c r="G1043" i="11"/>
  <c r="F1043" i="11"/>
  <c r="E1043" i="11"/>
  <c r="D1043" i="11"/>
  <c r="C1043" i="11"/>
  <c r="B1043" i="11"/>
  <c r="A1043" i="11"/>
  <c r="M1042" i="11"/>
  <c r="L1042" i="11"/>
  <c r="K1042" i="11"/>
  <c r="J1042" i="11"/>
  <c r="I1042" i="11"/>
  <c r="H1042" i="11"/>
  <c r="G1042" i="11"/>
  <c r="F1042" i="11"/>
  <c r="E1042" i="11"/>
  <c r="D1042" i="11"/>
  <c r="C1042" i="11"/>
  <c r="B1042" i="11"/>
  <c r="A1042" i="11"/>
  <c r="M1041" i="11"/>
  <c r="L1041" i="11"/>
  <c r="K1041" i="11"/>
  <c r="J1041" i="11"/>
  <c r="I1041" i="11"/>
  <c r="H1041" i="11"/>
  <c r="G1041" i="11"/>
  <c r="F1041" i="11"/>
  <c r="E1041" i="11"/>
  <c r="D1041" i="11"/>
  <c r="C1041" i="11"/>
  <c r="B1041" i="11"/>
  <c r="A1041" i="11"/>
  <c r="M1040" i="11"/>
  <c r="L1040" i="11"/>
  <c r="K1040" i="11"/>
  <c r="J1040" i="11"/>
  <c r="I1040" i="11"/>
  <c r="H1040" i="11"/>
  <c r="G1040" i="11"/>
  <c r="F1040" i="11"/>
  <c r="E1040" i="11"/>
  <c r="D1040" i="11"/>
  <c r="C1040" i="11"/>
  <c r="B1040" i="11"/>
  <c r="A1040" i="11"/>
  <c r="M1039" i="11"/>
  <c r="L1039" i="11"/>
  <c r="K1039" i="11"/>
  <c r="J1039" i="11"/>
  <c r="I1039" i="11"/>
  <c r="H1039" i="11"/>
  <c r="G1039" i="11"/>
  <c r="F1039" i="11"/>
  <c r="E1039" i="11"/>
  <c r="D1039" i="11"/>
  <c r="C1039" i="11"/>
  <c r="B1039" i="11"/>
  <c r="A1039" i="11"/>
  <c r="M1038" i="11"/>
  <c r="L1038" i="11"/>
  <c r="K1038" i="11"/>
  <c r="J1038" i="11"/>
  <c r="I1038" i="11"/>
  <c r="H1038" i="11"/>
  <c r="G1038" i="11"/>
  <c r="F1038" i="11"/>
  <c r="E1038" i="11"/>
  <c r="D1038" i="11"/>
  <c r="C1038" i="11"/>
  <c r="B1038" i="11"/>
  <c r="A1038" i="11"/>
  <c r="M1037" i="11"/>
  <c r="L1037" i="11"/>
  <c r="K1037" i="11"/>
  <c r="J1037" i="11"/>
  <c r="I1037" i="11"/>
  <c r="H1037" i="11"/>
  <c r="G1037" i="11"/>
  <c r="F1037" i="11"/>
  <c r="E1037" i="11"/>
  <c r="D1037" i="11"/>
  <c r="C1037" i="11"/>
  <c r="B1037" i="11"/>
  <c r="A1037" i="11"/>
  <c r="M1036" i="11"/>
  <c r="L1036" i="11"/>
  <c r="K1036" i="11"/>
  <c r="J1036" i="11"/>
  <c r="I1036" i="11"/>
  <c r="H1036" i="11"/>
  <c r="G1036" i="11"/>
  <c r="F1036" i="11"/>
  <c r="E1036" i="11"/>
  <c r="D1036" i="11"/>
  <c r="C1036" i="11"/>
  <c r="B1036" i="11"/>
  <c r="A1036" i="11"/>
  <c r="M1035" i="11"/>
  <c r="L1035" i="11"/>
  <c r="K1035" i="11"/>
  <c r="J1035" i="11"/>
  <c r="I1035" i="11"/>
  <c r="H1035" i="11"/>
  <c r="G1035" i="11"/>
  <c r="F1035" i="11"/>
  <c r="E1035" i="11"/>
  <c r="D1035" i="11"/>
  <c r="C1035" i="11"/>
  <c r="B1035" i="11"/>
  <c r="A1035" i="11"/>
  <c r="M1034" i="11"/>
  <c r="L1034" i="11"/>
  <c r="K1034" i="11"/>
  <c r="J1034" i="11"/>
  <c r="I1034" i="11"/>
  <c r="H1034" i="11"/>
  <c r="G1034" i="11"/>
  <c r="F1034" i="11"/>
  <c r="E1034" i="11"/>
  <c r="D1034" i="11"/>
  <c r="C1034" i="11"/>
  <c r="B1034" i="11"/>
  <c r="A1034" i="11"/>
  <c r="M1033" i="11"/>
  <c r="L1033" i="11"/>
  <c r="K1033" i="11"/>
  <c r="J1033" i="11"/>
  <c r="I1033" i="11"/>
  <c r="H1033" i="11"/>
  <c r="G1033" i="11"/>
  <c r="F1033" i="11"/>
  <c r="E1033" i="11"/>
  <c r="D1033" i="11"/>
  <c r="C1033" i="11"/>
  <c r="B1033" i="11"/>
  <c r="A1033" i="11"/>
  <c r="M1032" i="11"/>
  <c r="L1032" i="11"/>
  <c r="K1032" i="11"/>
  <c r="J1032" i="11"/>
  <c r="I1032" i="11"/>
  <c r="H1032" i="11"/>
  <c r="G1032" i="11"/>
  <c r="F1032" i="11"/>
  <c r="E1032" i="11"/>
  <c r="D1032" i="11"/>
  <c r="C1032" i="11"/>
  <c r="B1032" i="11"/>
  <c r="A1032" i="11"/>
  <c r="M1031" i="11"/>
  <c r="L1031" i="11"/>
  <c r="K1031" i="11"/>
  <c r="J1031" i="11"/>
  <c r="I1031" i="11"/>
  <c r="H1031" i="11"/>
  <c r="G1031" i="11"/>
  <c r="F1031" i="11"/>
  <c r="E1031" i="11"/>
  <c r="D1031" i="11"/>
  <c r="C1031" i="11"/>
  <c r="B1031" i="11"/>
  <c r="A1031" i="11"/>
  <c r="M1030" i="11"/>
  <c r="L1030" i="11"/>
  <c r="K1030" i="11"/>
  <c r="J1030" i="11"/>
  <c r="I1030" i="11"/>
  <c r="H1030" i="11"/>
  <c r="G1030" i="11"/>
  <c r="F1030" i="11"/>
  <c r="E1030" i="11"/>
  <c r="D1030" i="11"/>
  <c r="C1030" i="11"/>
  <c r="B1030" i="11"/>
  <c r="A1030" i="11"/>
  <c r="M1029" i="11"/>
  <c r="L1029" i="11"/>
  <c r="K1029" i="11"/>
  <c r="J1029" i="11"/>
  <c r="I1029" i="11"/>
  <c r="H1029" i="11"/>
  <c r="G1029" i="11"/>
  <c r="F1029" i="11"/>
  <c r="E1029" i="11"/>
  <c r="D1029" i="11"/>
  <c r="C1029" i="11"/>
  <c r="B1029" i="11"/>
  <c r="A1029" i="11"/>
  <c r="M1028" i="11"/>
  <c r="L1028" i="11"/>
  <c r="K1028" i="11"/>
  <c r="J1028" i="11"/>
  <c r="I1028" i="11"/>
  <c r="H1028" i="11"/>
  <c r="G1028" i="11"/>
  <c r="F1028" i="11"/>
  <c r="E1028" i="11"/>
  <c r="D1028" i="11"/>
  <c r="C1028" i="11"/>
  <c r="B1028" i="11"/>
  <c r="A1028" i="11"/>
  <c r="M1027" i="11"/>
  <c r="L1027" i="11"/>
  <c r="K1027" i="11"/>
  <c r="J1027" i="11"/>
  <c r="I1027" i="11"/>
  <c r="H1027" i="11"/>
  <c r="G1027" i="11"/>
  <c r="F1027" i="11"/>
  <c r="E1027" i="11"/>
  <c r="D1027" i="11"/>
  <c r="C1027" i="11"/>
  <c r="B1027" i="11"/>
  <c r="A1027" i="11"/>
  <c r="M1026" i="11"/>
  <c r="L1026" i="11"/>
  <c r="K1026" i="11"/>
  <c r="J1026" i="11"/>
  <c r="I1026" i="11"/>
  <c r="H1026" i="11"/>
  <c r="G1026" i="11"/>
  <c r="F1026" i="11"/>
  <c r="E1026" i="11"/>
  <c r="D1026" i="11"/>
  <c r="C1026" i="11"/>
  <c r="B1026" i="11"/>
  <c r="A1026" i="11"/>
  <c r="M1025" i="11"/>
  <c r="L1025" i="11"/>
  <c r="K1025" i="11"/>
  <c r="J1025" i="11"/>
  <c r="I1025" i="11"/>
  <c r="H1025" i="11"/>
  <c r="G1025" i="11"/>
  <c r="F1025" i="11"/>
  <c r="E1025" i="11"/>
  <c r="D1025" i="11"/>
  <c r="C1025" i="11"/>
  <c r="B1025" i="11"/>
  <c r="A1025" i="11"/>
  <c r="M1024" i="11"/>
  <c r="L1024" i="11"/>
  <c r="K1024" i="11"/>
  <c r="J1024" i="11"/>
  <c r="I1024" i="11"/>
  <c r="H1024" i="11"/>
  <c r="G1024" i="11"/>
  <c r="F1024" i="11"/>
  <c r="E1024" i="11"/>
  <c r="D1024" i="11"/>
  <c r="C1024" i="11"/>
  <c r="B1024" i="11"/>
  <c r="A1024" i="11"/>
  <c r="M1023" i="11"/>
  <c r="L1023" i="11"/>
  <c r="K1023" i="11"/>
  <c r="J1023" i="11"/>
  <c r="I1023" i="11"/>
  <c r="H1023" i="11"/>
  <c r="G1023" i="11"/>
  <c r="F1023" i="11"/>
  <c r="E1023" i="11"/>
  <c r="D1023" i="11"/>
  <c r="C1023" i="11"/>
  <c r="B1023" i="11"/>
  <c r="A1023" i="11"/>
  <c r="M1022" i="11"/>
  <c r="L1022" i="11"/>
  <c r="K1022" i="11"/>
  <c r="J1022" i="11"/>
  <c r="I1022" i="11"/>
  <c r="H1022" i="11"/>
  <c r="G1022" i="11"/>
  <c r="F1022" i="11"/>
  <c r="E1022" i="11"/>
  <c r="D1022" i="11"/>
  <c r="C1022" i="11"/>
  <c r="B1022" i="11"/>
  <c r="A1022" i="11"/>
  <c r="M1021" i="11"/>
  <c r="L1021" i="11"/>
  <c r="K1021" i="11"/>
  <c r="J1021" i="11"/>
  <c r="I1021" i="11"/>
  <c r="H1021" i="11"/>
  <c r="G1021" i="11"/>
  <c r="F1021" i="11"/>
  <c r="E1021" i="11"/>
  <c r="D1021" i="11"/>
  <c r="C1021" i="11"/>
  <c r="B1021" i="11"/>
  <c r="A1021" i="11"/>
  <c r="M1020" i="11"/>
  <c r="L1020" i="11"/>
  <c r="K1020" i="11"/>
  <c r="J1020" i="11"/>
  <c r="I1020" i="11"/>
  <c r="H1020" i="11"/>
  <c r="G1020" i="11"/>
  <c r="F1020" i="11"/>
  <c r="E1020" i="11"/>
  <c r="D1020" i="11"/>
  <c r="C1020" i="11"/>
  <c r="B1020" i="11"/>
  <c r="A1020" i="11"/>
  <c r="M1019" i="11"/>
  <c r="L1019" i="11"/>
  <c r="K1019" i="11"/>
  <c r="J1019" i="11"/>
  <c r="I1019" i="11"/>
  <c r="H1019" i="11"/>
  <c r="G1019" i="11"/>
  <c r="F1019" i="11"/>
  <c r="E1019" i="11"/>
  <c r="D1019" i="11"/>
  <c r="C1019" i="11"/>
  <c r="B1019" i="11"/>
  <c r="A1019" i="11"/>
  <c r="M1018" i="11"/>
  <c r="L1018" i="11"/>
  <c r="K1018" i="11"/>
  <c r="J1018" i="11"/>
  <c r="I1018" i="11"/>
  <c r="H1018" i="11"/>
  <c r="G1018" i="11"/>
  <c r="F1018" i="11"/>
  <c r="E1018" i="11"/>
  <c r="D1018" i="11"/>
  <c r="C1018" i="11"/>
  <c r="B1018" i="11"/>
  <c r="A1018" i="11"/>
  <c r="M1017" i="11"/>
  <c r="L1017" i="11"/>
  <c r="K1017" i="11"/>
  <c r="J1017" i="11"/>
  <c r="I1017" i="11"/>
  <c r="H1017" i="11"/>
  <c r="G1017" i="11"/>
  <c r="F1017" i="11"/>
  <c r="E1017" i="11"/>
  <c r="D1017" i="11"/>
  <c r="C1017" i="11"/>
  <c r="B1017" i="11"/>
  <c r="A1017" i="11"/>
  <c r="M1016" i="11"/>
  <c r="L1016" i="11"/>
  <c r="K1016" i="11"/>
  <c r="J1016" i="11"/>
  <c r="I1016" i="11"/>
  <c r="H1016" i="11"/>
  <c r="G1016" i="11"/>
  <c r="F1016" i="11"/>
  <c r="E1016" i="11"/>
  <c r="D1016" i="11"/>
  <c r="C1016" i="11"/>
  <c r="B1016" i="11"/>
  <c r="A1016" i="11"/>
  <c r="M1015" i="11"/>
  <c r="L1015" i="11"/>
  <c r="K1015" i="11"/>
  <c r="J1015" i="11"/>
  <c r="I1015" i="11"/>
  <c r="H1015" i="11"/>
  <c r="G1015" i="11"/>
  <c r="F1015" i="11"/>
  <c r="E1015" i="11"/>
  <c r="D1015" i="11"/>
  <c r="C1015" i="11"/>
  <c r="B1015" i="11"/>
  <c r="A1015" i="11"/>
  <c r="M1014" i="11"/>
  <c r="L1014" i="11"/>
  <c r="K1014" i="11"/>
  <c r="J1014" i="11"/>
  <c r="I1014" i="11"/>
  <c r="H1014" i="11"/>
  <c r="G1014" i="11"/>
  <c r="F1014" i="11"/>
  <c r="E1014" i="11"/>
  <c r="D1014" i="11"/>
  <c r="C1014" i="11"/>
  <c r="B1014" i="11"/>
  <c r="A1014" i="11"/>
  <c r="M1013" i="11"/>
  <c r="L1013" i="11"/>
  <c r="K1013" i="11"/>
  <c r="J1013" i="11"/>
  <c r="I1013" i="11"/>
  <c r="H1013" i="11"/>
  <c r="G1013" i="11"/>
  <c r="F1013" i="11"/>
  <c r="E1013" i="11"/>
  <c r="D1013" i="11"/>
  <c r="C1013" i="11"/>
  <c r="B1013" i="11"/>
  <c r="A1013" i="11"/>
  <c r="M1012" i="11"/>
  <c r="L1012" i="11"/>
  <c r="K1012" i="11"/>
  <c r="J1012" i="11"/>
  <c r="I1012" i="11"/>
  <c r="H1012" i="11"/>
  <c r="G1012" i="11"/>
  <c r="F1012" i="11"/>
  <c r="E1012" i="11"/>
  <c r="D1012" i="11"/>
  <c r="C1012" i="11"/>
  <c r="B1012" i="11"/>
  <c r="A1012" i="11"/>
  <c r="M1011" i="11"/>
  <c r="L1011" i="11"/>
  <c r="K1011" i="11"/>
  <c r="J1011" i="11"/>
  <c r="I1011" i="11"/>
  <c r="H1011" i="11"/>
  <c r="G1011" i="11"/>
  <c r="F1011" i="11"/>
  <c r="E1011" i="11"/>
  <c r="D1011" i="11"/>
  <c r="C1011" i="11"/>
  <c r="B1011" i="11"/>
  <c r="A1011" i="11"/>
  <c r="M1010" i="11"/>
  <c r="L1010" i="11"/>
  <c r="K1010" i="11"/>
  <c r="J1010" i="11"/>
  <c r="I1010" i="11"/>
  <c r="H1010" i="11"/>
  <c r="G1010" i="11"/>
  <c r="F1010" i="11"/>
  <c r="E1010" i="11"/>
  <c r="D1010" i="11"/>
  <c r="C1010" i="11"/>
  <c r="B1010" i="11"/>
  <c r="A1010" i="11"/>
  <c r="M1009" i="11"/>
  <c r="L1009" i="11"/>
  <c r="K1009" i="11"/>
  <c r="J1009" i="11"/>
  <c r="I1009" i="11"/>
  <c r="H1009" i="11"/>
  <c r="G1009" i="11"/>
  <c r="F1009" i="11"/>
  <c r="E1009" i="11"/>
  <c r="D1009" i="11"/>
  <c r="C1009" i="11"/>
  <c r="B1009" i="11"/>
  <c r="A1009" i="11"/>
  <c r="M1008" i="11"/>
  <c r="L1008" i="11"/>
  <c r="K1008" i="11"/>
  <c r="J1008" i="11"/>
  <c r="I1008" i="11"/>
  <c r="H1008" i="11"/>
  <c r="G1008" i="11"/>
  <c r="F1008" i="11"/>
  <c r="E1008" i="11"/>
  <c r="D1008" i="11"/>
  <c r="C1008" i="11"/>
  <c r="B1008" i="11"/>
  <c r="A1008" i="11"/>
  <c r="M1007" i="11"/>
  <c r="L1007" i="11"/>
  <c r="K1007" i="11"/>
  <c r="J1007" i="11"/>
  <c r="I1007" i="11"/>
  <c r="H1007" i="11"/>
  <c r="G1007" i="11"/>
  <c r="F1007" i="11"/>
  <c r="E1007" i="11"/>
  <c r="D1007" i="11"/>
  <c r="C1007" i="11"/>
  <c r="B1007" i="11"/>
  <c r="A1007" i="11"/>
  <c r="M1006" i="11"/>
  <c r="L1006" i="11"/>
  <c r="K1006" i="11"/>
  <c r="J1006" i="11"/>
  <c r="I1006" i="11"/>
  <c r="H1006" i="11"/>
  <c r="G1006" i="11"/>
  <c r="F1006" i="11"/>
  <c r="E1006" i="11"/>
  <c r="D1006" i="11"/>
  <c r="C1006" i="11"/>
  <c r="B1006" i="11"/>
  <c r="A1006" i="11"/>
  <c r="M1005" i="11"/>
  <c r="L1005" i="11"/>
  <c r="K1005" i="11"/>
  <c r="J1005" i="11"/>
  <c r="I1005" i="11"/>
  <c r="H1005" i="11"/>
  <c r="G1005" i="11"/>
  <c r="F1005" i="11"/>
  <c r="E1005" i="11"/>
  <c r="D1005" i="11"/>
  <c r="C1005" i="11"/>
  <c r="B1005" i="11"/>
  <c r="A1005" i="11"/>
  <c r="M1004" i="11"/>
  <c r="L1004" i="11"/>
  <c r="K1004" i="11"/>
  <c r="J1004" i="11"/>
  <c r="I1004" i="11"/>
  <c r="H1004" i="11"/>
  <c r="G1004" i="11"/>
  <c r="F1004" i="11"/>
  <c r="E1004" i="11"/>
  <c r="D1004" i="11"/>
  <c r="C1004" i="11"/>
  <c r="B1004" i="11"/>
  <c r="A1004" i="11"/>
  <c r="M1003" i="11"/>
  <c r="L1003" i="11"/>
  <c r="K1003" i="11"/>
  <c r="J1003" i="11"/>
  <c r="I1003" i="11"/>
  <c r="H1003" i="11"/>
  <c r="G1003" i="11"/>
  <c r="F1003" i="11"/>
  <c r="E1003" i="11"/>
  <c r="D1003" i="11"/>
  <c r="C1003" i="11"/>
  <c r="B1003" i="11"/>
  <c r="A1003" i="11"/>
  <c r="M1002" i="11"/>
  <c r="L1002" i="11"/>
  <c r="K1002" i="11"/>
  <c r="J1002" i="11"/>
  <c r="I1002" i="11"/>
  <c r="H1002" i="11"/>
  <c r="G1002" i="11"/>
  <c r="F1002" i="11"/>
  <c r="E1002" i="11"/>
  <c r="D1002" i="11"/>
  <c r="C1002" i="11"/>
  <c r="B1002" i="11"/>
  <c r="A1002" i="11"/>
  <c r="M1001" i="11"/>
  <c r="L1001" i="11"/>
  <c r="K1001" i="11"/>
  <c r="J1001" i="11"/>
  <c r="I1001" i="11"/>
  <c r="H1001" i="11"/>
  <c r="G1001" i="11"/>
  <c r="F1001" i="11"/>
  <c r="E1001" i="11"/>
  <c r="D1001" i="11"/>
  <c r="C1001" i="11"/>
  <c r="B1001" i="11"/>
  <c r="A1001" i="11"/>
  <c r="M1000" i="11"/>
  <c r="L1000" i="11"/>
  <c r="K1000" i="11"/>
  <c r="J1000" i="11"/>
  <c r="I1000" i="11"/>
  <c r="H1000" i="11"/>
  <c r="G1000" i="11"/>
  <c r="F1000" i="11"/>
  <c r="E1000" i="11"/>
  <c r="D1000" i="11"/>
  <c r="C1000" i="11"/>
  <c r="B1000" i="11"/>
  <c r="A1000" i="11"/>
  <c r="M999" i="11"/>
  <c r="L999" i="11"/>
  <c r="K999" i="11"/>
  <c r="J999" i="11"/>
  <c r="I999" i="11"/>
  <c r="H999" i="11"/>
  <c r="G999" i="11"/>
  <c r="F999" i="11"/>
  <c r="E999" i="11"/>
  <c r="D999" i="11"/>
  <c r="C999" i="11"/>
  <c r="B999" i="11"/>
  <c r="A999" i="11"/>
  <c r="M998" i="11"/>
  <c r="L998" i="11"/>
  <c r="K998" i="11"/>
  <c r="J998" i="11"/>
  <c r="I998" i="11"/>
  <c r="H998" i="11"/>
  <c r="G998" i="11"/>
  <c r="F998" i="11"/>
  <c r="E998" i="11"/>
  <c r="D998" i="11"/>
  <c r="C998" i="11"/>
  <c r="B998" i="11"/>
  <c r="A998" i="11"/>
  <c r="M997" i="11"/>
  <c r="L997" i="11"/>
  <c r="K997" i="11"/>
  <c r="J997" i="11"/>
  <c r="I997" i="11"/>
  <c r="H997" i="11"/>
  <c r="G997" i="11"/>
  <c r="F997" i="11"/>
  <c r="E997" i="11"/>
  <c r="D997" i="11"/>
  <c r="C997" i="11"/>
  <c r="B997" i="11"/>
  <c r="A997" i="11"/>
  <c r="M996" i="11"/>
  <c r="L996" i="11"/>
  <c r="K996" i="11"/>
  <c r="J996" i="11"/>
  <c r="I996" i="11"/>
  <c r="H996" i="11"/>
  <c r="G996" i="11"/>
  <c r="F996" i="11"/>
  <c r="E996" i="11"/>
  <c r="D996" i="11"/>
  <c r="C996" i="11"/>
  <c r="B996" i="11"/>
  <c r="A996" i="11"/>
  <c r="M995" i="11"/>
  <c r="L995" i="11"/>
  <c r="K995" i="11"/>
  <c r="J995" i="11"/>
  <c r="I995" i="11"/>
  <c r="H995" i="11"/>
  <c r="G995" i="11"/>
  <c r="F995" i="11"/>
  <c r="E995" i="11"/>
  <c r="D995" i="11"/>
  <c r="C995" i="11"/>
  <c r="B995" i="11"/>
  <c r="A995" i="11"/>
  <c r="M994" i="11"/>
  <c r="L994" i="11"/>
  <c r="K994" i="11"/>
  <c r="J994" i="11"/>
  <c r="I994" i="11"/>
  <c r="H994" i="11"/>
  <c r="G994" i="11"/>
  <c r="F994" i="11"/>
  <c r="E994" i="11"/>
  <c r="D994" i="11"/>
  <c r="C994" i="11"/>
  <c r="B994" i="11"/>
  <c r="A994" i="11"/>
  <c r="M993" i="11"/>
  <c r="L993" i="11"/>
  <c r="K993" i="11"/>
  <c r="J993" i="11"/>
  <c r="I993" i="11"/>
  <c r="H993" i="11"/>
  <c r="G993" i="11"/>
  <c r="F993" i="11"/>
  <c r="E993" i="11"/>
  <c r="D993" i="11"/>
  <c r="C993" i="11"/>
  <c r="B993" i="11"/>
  <c r="A993" i="11"/>
  <c r="M992" i="11"/>
  <c r="L992" i="11"/>
  <c r="K992" i="11"/>
  <c r="J992" i="11"/>
  <c r="I992" i="11"/>
  <c r="H992" i="11"/>
  <c r="G992" i="11"/>
  <c r="F992" i="11"/>
  <c r="E992" i="11"/>
  <c r="D992" i="11"/>
  <c r="C992" i="11"/>
  <c r="B992" i="11"/>
  <c r="A992" i="11"/>
  <c r="M991" i="11"/>
  <c r="L991" i="11"/>
  <c r="K991" i="11"/>
  <c r="J991" i="11"/>
  <c r="I991" i="11"/>
  <c r="H991" i="11"/>
  <c r="G991" i="11"/>
  <c r="F991" i="11"/>
  <c r="E991" i="11"/>
  <c r="D991" i="11"/>
  <c r="C991" i="11"/>
  <c r="B991" i="11"/>
  <c r="A991" i="11"/>
  <c r="M990" i="11"/>
  <c r="L990" i="11"/>
  <c r="K990" i="11"/>
  <c r="J990" i="11"/>
  <c r="I990" i="11"/>
  <c r="H990" i="11"/>
  <c r="G990" i="11"/>
  <c r="F990" i="11"/>
  <c r="E990" i="11"/>
  <c r="D990" i="11"/>
  <c r="C990" i="11"/>
  <c r="B990" i="11"/>
  <c r="A990" i="11"/>
  <c r="M989" i="11"/>
  <c r="L989" i="11"/>
  <c r="K989" i="11"/>
  <c r="J989" i="11"/>
  <c r="I989" i="11"/>
  <c r="H989" i="11"/>
  <c r="G989" i="11"/>
  <c r="F989" i="11"/>
  <c r="E989" i="11"/>
  <c r="D989" i="11"/>
  <c r="C989" i="11"/>
  <c r="B989" i="11"/>
  <c r="A989" i="11"/>
  <c r="M988" i="11"/>
  <c r="L988" i="11"/>
  <c r="K988" i="11"/>
  <c r="J988" i="11"/>
  <c r="I988" i="11"/>
  <c r="H988" i="11"/>
  <c r="G988" i="11"/>
  <c r="F988" i="11"/>
  <c r="E988" i="11"/>
  <c r="D988" i="11"/>
  <c r="C988" i="11"/>
  <c r="B988" i="11"/>
  <c r="A988" i="11"/>
  <c r="M987" i="11"/>
  <c r="L987" i="11"/>
  <c r="K987" i="11"/>
  <c r="J987" i="11"/>
  <c r="I987" i="11"/>
  <c r="H987" i="11"/>
  <c r="G987" i="11"/>
  <c r="F987" i="11"/>
  <c r="E987" i="11"/>
  <c r="D987" i="11"/>
  <c r="C987" i="11"/>
  <c r="B987" i="11"/>
  <c r="A987" i="11"/>
  <c r="M986" i="11"/>
  <c r="L986" i="11"/>
  <c r="K986" i="11"/>
  <c r="J986" i="11"/>
  <c r="I986" i="11"/>
  <c r="H986" i="11"/>
  <c r="G986" i="11"/>
  <c r="F986" i="11"/>
  <c r="E986" i="11"/>
  <c r="D986" i="11"/>
  <c r="C986" i="11"/>
  <c r="B986" i="11"/>
  <c r="A986" i="11"/>
  <c r="M985" i="11"/>
  <c r="L985" i="11"/>
  <c r="K985" i="11"/>
  <c r="J985" i="11"/>
  <c r="I985" i="11"/>
  <c r="H985" i="11"/>
  <c r="G985" i="11"/>
  <c r="F985" i="11"/>
  <c r="E985" i="11"/>
  <c r="D985" i="11"/>
  <c r="C985" i="11"/>
  <c r="B985" i="11"/>
  <c r="A985" i="11"/>
  <c r="M984" i="11"/>
  <c r="L984" i="11"/>
  <c r="K984" i="11"/>
  <c r="J984" i="11"/>
  <c r="I984" i="11"/>
  <c r="H984" i="11"/>
  <c r="G984" i="11"/>
  <c r="F984" i="11"/>
  <c r="E984" i="11"/>
  <c r="D984" i="11"/>
  <c r="C984" i="11"/>
  <c r="B984" i="11"/>
  <c r="A984" i="11"/>
  <c r="M983" i="11"/>
  <c r="L983" i="11"/>
  <c r="K983" i="11"/>
  <c r="J983" i="11"/>
  <c r="I983" i="11"/>
  <c r="H983" i="11"/>
  <c r="G983" i="11"/>
  <c r="F983" i="11"/>
  <c r="E983" i="11"/>
  <c r="D983" i="11"/>
  <c r="C983" i="11"/>
  <c r="B983" i="11"/>
  <c r="A983" i="11"/>
  <c r="M982" i="11"/>
  <c r="L982" i="11"/>
  <c r="K982" i="11"/>
  <c r="J982" i="11"/>
  <c r="I982" i="11"/>
  <c r="H982" i="11"/>
  <c r="G982" i="11"/>
  <c r="F982" i="11"/>
  <c r="E982" i="11"/>
  <c r="D982" i="11"/>
  <c r="C982" i="11"/>
  <c r="B982" i="11"/>
  <c r="A982" i="11"/>
  <c r="M981" i="11"/>
  <c r="L981" i="11"/>
  <c r="K981" i="11"/>
  <c r="J981" i="11"/>
  <c r="I981" i="11"/>
  <c r="H981" i="11"/>
  <c r="G981" i="11"/>
  <c r="F981" i="11"/>
  <c r="E981" i="11"/>
  <c r="D981" i="11"/>
  <c r="C981" i="11"/>
  <c r="B981" i="11"/>
  <c r="A981" i="11"/>
  <c r="M980" i="11"/>
  <c r="L980" i="11"/>
  <c r="K980" i="11"/>
  <c r="J980" i="11"/>
  <c r="I980" i="11"/>
  <c r="H980" i="11"/>
  <c r="G980" i="11"/>
  <c r="F980" i="11"/>
  <c r="E980" i="11"/>
  <c r="D980" i="11"/>
  <c r="C980" i="11"/>
  <c r="B980" i="11"/>
  <c r="A980" i="11"/>
  <c r="M979" i="11"/>
  <c r="L979" i="11"/>
  <c r="K979" i="11"/>
  <c r="J979" i="11"/>
  <c r="I979" i="11"/>
  <c r="H979" i="11"/>
  <c r="G979" i="11"/>
  <c r="F979" i="11"/>
  <c r="E979" i="11"/>
  <c r="D979" i="11"/>
  <c r="C979" i="11"/>
  <c r="B979" i="11"/>
  <c r="A979" i="11"/>
  <c r="M978" i="11"/>
  <c r="L978" i="11"/>
  <c r="K978" i="11"/>
  <c r="J978" i="11"/>
  <c r="I978" i="11"/>
  <c r="H978" i="11"/>
  <c r="G978" i="11"/>
  <c r="F978" i="11"/>
  <c r="E978" i="11"/>
  <c r="D978" i="11"/>
  <c r="C978" i="11"/>
  <c r="B978" i="11"/>
  <c r="A978" i="11"/>
  <c r="M977" i="11"/>
  <c r="L977" i="11"/>
  <c r="K977" i="11"/>
  <c r="J977" i="11"/>
  <c r="I977" i="11"/>
  <c r="H977" i="11"/>
  <c r="G977" i="11"/>
  <c r="F977" i="11"/>
  <c r="E977" i="11"/>
  <c r="D977" i="11"/>
  <c r="C977" i="11"/>
  <c r="B977" i="11"/>
  <c r="A977" i="11"/>
  <c r="M976" i="11"/>
  <c r="L976" i="11"/>
  <c r="K976" i="11"/>
  <c r="J976" i="11"/>
  <c r="I976" i="11"/>
  <c r="H976" i="11"/>
  <c r="G976" i="11"/>
  <c r="F976" i="11"/>
  <c r="E976" i="11"/>
  <c r="D976" i="11"/>
  <c r="C976" i="11"/>
  <c r="B976" i="11"/>
  <c r="A976" i="11"/>
  <c r="M975" i="11"/>
  <c r="L975" i="11"/>
  <c r="K975" i="11"/>
  <c r="J975" i="11"/>
  <c r="I975" i="11"/>
  <c r="H975" i="11"/>
  <c r="G975" i="11"/>
  <c r="F975" i="11"/>
  <c r="E975" i="11"/>
  <c r="D975" i="11"/>
  <c r="C975" i="11"/>
  <c r="B975" i="11"/>
  <c r="A975" i="11"/>
  <c r="M974" i="11"/>
  <c r="L974" i="11"/>
  <c r="K974" i="11"/>
  <c r="J974" i="11"/>
  <c r="I974" i="11"/>
  <c r="H974" i="11"/>
  <c r="G974" i="11"/>
  <c r="F974" i="11"/>
  <c r="E974" i="11"/>
  <c r="D974" i="11"/>
  <c r="C974" i="11"/>
  <c r="B974" i="11"/>
  <c r="A974" i="11"/>
  <c r="M973" i="11"/>
  <c r="L973" i="11"/>
  <c r="K973" i="11"/>
  <c r="J973" i="11"/>
  <c r="I973" i="11"/>
  <c r="H973" i="11"/>
  <c r="G973" i="11"/>
  <c r="F973" i="11"/>
  <c r="E973" i="11"/>
  <c r="D973" i="11"/>
  <c r="C973" i="11"/>
  <c r="B973" i="11"/>
  <c r="A973" i="11"/>
  <c r="M972" i="11"/>
  <c r="L972" i="11"/>
  <c r="K972" i="11"/>
  <c r="J972" i="11"/>
  <c r="I972" i="11"/>
  <c r="H972" i="11"/>
  <c r="G972" i="11"/>
  <c r="F972" i="11"/>
  <c r="E972" i="11"/>
  <c r="D972" i="11"/>
  <c r="C972" i="11"/>
  <c r="B972" i="11"/>
  <c r="A972" i="11"/>
  <c r="M971" i="11"/>
  <c r="L971" i="11"/>
  <c r="K971" i="11"/>
  <c r="J971" i="11"/>
  <c r="I971" i="11"/>
  <c r="H971" i="11"/>
  <c r="G971" i="11"/>
  <c r="F971" i="11"/>
  <c r="E971" i="11"/>
  <c r="D971" i="11"/>
  <c r="C971" i="11"/>
  <c r="B971" i="11"/>
  <c r="A971" i="11"/>
  <c r="M970" i="11"/>
  <c r="L970" i="11"/>
  <c r="K970" i="11"/>
  <c r="J970" i="11"/>
  <c r="I970" i="11"/>
  <c r="H970" i="11"/>
  <c r="G970" i="11"/>
  <c r="F970" i="11"/>
  <c r="E970" i="11"/>
  <c r="D970" i="11"/>
  <c r="C970" i="11"/>
  <c r="B970" i="11"/>
  <c r="A970" i="11"/>
  <c r="M969" i="11"/>
  <c r="L969" i="11"/>
  <c r="K969" i="11"/>
  <c r="J969" i="11"/>
  <c r="I969" i="11"/>
  <c r="H969" i="11"/>
  <c r="G969" i="11"/>
  <c r="F969" i="11"/>
  <c r="E969" i="11"/>
  <c r="D969" i="11"/>
  <c r="C969" i="11"/>
  <c r="B969" i="11"/>
  <c r="A969" i="11"/>
  <c r="M968" i="11"/>
  <c r="L968" i="11"/>
  <c r="K968" i="11"/>
  <c r="J968" i="11"/>
  <c r="I968" i="11"/>
  <c r="H968" i="11"/>
  <c r="G968" i="11"/>
  <c r="F968" i="11"/>
  <c r="E968" i="11"/>
  <c r="D968" i="11"/>
  <c r="C968" i="11"/>
  <c r="B968" i="11"/>
  <c r="A968" i="11"/>
  <c r="M967" i="11"/>
  <c r="L967" i="11"/>
  <c r="K967" i="11"/>
  <c r="J967" i="11"/>
  <c r="I967" i="11"/>
  <c r="H967" i="11"/>
  <c r="G967" i="11"/>
  <c r="F967" i="11"/>
  <c r="E967" i="11"/>
  <c r="D967" i="11"/>
  <c r="C967" i="11"/>
  <c r="B967" i="11"/>
  <c r="A967" i="11"/>
  <c r="M966" i="11"/>
  <c r="L966" i="11"/>
  <c r="K966" i="11"/>
  <c r="J966" i="11"/>
  <c r="I966" i="11"/>
  <c r="H966" i="11"/>
  <c r="G966" i="11"/>
  <c r="F966" i="11"/>
  <c r="E966" i="11"/>
  <c r="D966" i="11"/>
  <c r="C966" i="11"/>
  <c r="B966" i="11"/>
  <c r="A966" i="11"/>
  <c r="M965" i="11"/>
  <c r="L965" i="11"/>
  <c r="K965" i="11"/>
  <c r="J965" i="11"/>
  <c r="I965" i="11"/>
  <c r="H965" i="11"/>
  <c r="G965" i="11"/>
  <c r="F965" i="11"/>
  <c r="E965" i="11"/>
  <c r="D965" i="11"/>
  <c r="C965" i="11"/>
  <c r="B965" i="11"/>
  <c r="A965" i="11"/>
  <c r="M964" i="11"/>
  <c r="L964" i="11"/>
  <c r="K964" i="11"/>
  <c r="J964" i="11"/>
  <c r="I964" i="11"/>
  <c r="H964" i="11"/>
  <c r="G964" i="11"/>
  <c r="F964" i="11"/>
  <c r="E964" i="11"/>
  <c r="D964" i="11"/>
  <c r="C964" i="11"/>
  <c r="B964" i="11"/>
  <c r="A964" i="11"/>
  <c r="M963" i="11"/>
  <c r="L963" i="11"/>
  <c r="K963" i="11"/>
  <c r="J963" i="11"/>
  <c r="I963" i="11"/>
  <c r="H963" i="11"/>
  <c r="G963" i="11"/>
  <c r="F963" i="11"/>
  <c r="E963" i="11"/>
  <c r="D963" i="11"/>
  <c r="C963" i="11"/>
  <c r="B963" i="11"/>
  <c r="A963" i="11"/>
  <c r="M962" i="11"/>
  <c r="L962" i="11"/>
  <c r="K962" i="11"/>
  <c r="J962" i="11"/>
  <c r="I962" i="11"/>
  <c r="H962" i="11"/>
  <c r="G962" i="11"/>
  <c r="F962" i="11"/>
  <c r="E962" i="11"/>
  <c r="D962" i="11"/>
  <c r="C962" i="11"/>
  <c r="B962" i="11"/>
  <c r="A962" i="11"/>
  <c r="M961" i="11"/>
  <c r="L961" i="11"/>
  <c r="K961" i="11"/>
  <c r="J961" i="11"/>
  <c r="I961" i="11"/>
  <c r="H961" i="11"/>
  <c r="G961" i="11"/>
  <c r="F961" i="11"/>
  <c r="E961" i="11"/>
  <c r="D961" i="11"/>
  <c r="C961" i="11"/>
  <c r="B961" i="11"/>
  <c r="A961" i="11"/>
  <c r="M960" i="11"/>
  <c r="L960" i="11"/>
  <c r="K960" i="11"/>
  <c r="J960" i="11"/>
  <c r="I960" i="11"/>
  <c r="H960" i="11"/>
  <c r="G960" i="11"/>
  <c r="F960" i="11"/>
  <c r="E960" i="11"/>
  <c r="D960" i="11"/>
  <c r="C960" i="11"/>
  <c r="B960" i="11"/>
  <c r="A960" i="11"/>
  <c r="M959" i="11"/>
  <c r="L959" i="11"/>
  <c r="K959" i="11"/>
  <c r="J959" i="11"/>
  <c r="I959" i="11"/>
  <c r="H959" i="11"/>
  <c r="G959" i="11"/>
  <c r="F959" i="11"/>
  <c r="E959" i="11"/>
  <c r="D959" i="11"/>
  <c r="C959" i="11"/>
  <c r="B959" i="11"/>
  <c r="A959" i="11"/>
  <c r="M958" i="11"/>
  <c r="L958" i="11"/>
  <c r="K958" i="11"/>
  <c r="J958" i="11"/>
  <c r="I958" i="11"/>
  <c r="H958" i="11"/>
  <c r="G958" i="11"/>
  <c r="F958" i="11"/>
  <c r="E958" i="11"/>
  <c r="D958" i="11"/>
  <c r="C958" i="11"/>
  <c r="B958" i="11"/>
  <c r="A958" i="11"/>
  <c r="M957" i="11"/>
  <c r="L957" i="11"/>
  <c r="K957" i="11"/>
  <c r="J957" i="11"/>
  <c r="I957" i="11"/>
  <c r="H957" i="11"/>
  <c r="G957" i="11"/>
  <c r="F957" i="11"/>
  <c r="E957" i="11"/>
  <c r="D957" i="11"/>
  <c r="C957" i="11"/>
  <c r="B957" i="11"/>
  <c r="A957" i="11"/>
  <c r="M956" i="11"/>
  <c r="L956" i="11"/>
  <c r="K956" i="11"/>
  <c r="J956" i="11"/>
  <c r="I956" i="11"/>
  <c r="H956" i="11"/>
  <c r="G956" i="11"/>
  <c r="F956" i="11"/>
  <c r="E956" i="11"/>
  <c r="D956" i="11"/>
  <c r="C956" i="11"/>
  <c r="B956" i="11"/>
  <c r="A956" i="11"/>
  <c r="M955" i="11"/>
  <c r="L955" i="11"/>
  <c r="K955" i="11"/>
  <c r="J955" i="11"/>
  <c r="I955" i="11"/>
  <c r="H955" i="11"/>
  <c r="G955" i="11"/>
  <c r="F955" i="11"/>
  <c r="E955" i="11"/>
  <c r="D955" i="11"/>
  <c r="C955" i="11"/>
  <c r="B955" i="11"/>
  <c r="A955" i="11"/>
  <c r="M954" i="11"/>
  <c r="L954" i="11"/>
  <c r="K954" i="11"/>
  <c r="J954" i="11"/>
  <c r="I954" i="11"/>
  <c r="H954" i="11"/>
  <c r="G954" i="11"/>
  <c r="F954" i="11"/>
  <c r="E954" i="11"/>
  <c r="D954" i="11"/>
  <c r="C954" i="11"/>
  <c r="B954" i="11"/>
  <c r="A954" i="11"/>
  <c r="M953" i="11"/>
  <c r="L953" i="11"/>
  <c r="K953" i="11"/>
  <c r="J953" i="11"/>
  <c r="I953" i="11"/>
  <c r="H953" i="11"/>
  <c r="G953" i="11"/>
  <c r="F953" i="11"/>
  <c r="E953" i="11"/>
  <c r="D953" i="11"/>
  <c r="C953" i="11"/>
  <c r="B953" i="11"/>
  <c r="A953" i="11"/>
  <c r="M952" i="11"/>
  <c r="L952" i="11"/>
  <c r="K952" i="11"/>
  <c r="J952" i="11"/>
  <c r="I952" i="11"/>
  <c r="H952" i="11"/>
  <c r="G952" i="11"/>
  <c r="F952" i="11"/>
  <c r="E952" i="11"/>
  <c r="D952" i="11"/>
  <c r="C952" i="11"/>
  <c r="B952" i="11"/>
  <c r="A952" i="11"/>
  <c r="M951" i="11"/>
  <c r="L951" i="11"/>
  <c r="K951" i="11"/>
  <c r="J951" i="11"/>
  <c r="I951" i="11"/>
  <c r="H951" i="11"/>
  <c r="G951" i="11"/>
  <c r="F951" i="11"/>
  <c r="E951" i="11"/>
  <c r="D951" i="11"/>
  <c r="C951" i="11"/>
  <c r="B951" i="11"/>
  <c r="A951" i="11"/>
  <c r="M950" i="11"/>
  <c r="L950" i="11"/>
  <c r="K950" i="11"/>
  <c r="J950" i="11"/>
  <c r="I950" i="11"/>
  <c r="H950" i="11"/>
  <c r="G950" i="11"/>
  <c r="F950" i="11"/>
  <c r="E950" i="11"/>
  <c r="D950" i="11"/>
  <c r="C950" i="11"/>
  <c r="B950" i="11"/>
  <c r="A950" i="11"/>
  <c r="M949" i="11"/>
  <c r="L949" i="11"/>
  <c r="K949" i="11"/>
  <c r="J949" i="11"/>
  <c r="I949" i="11"/>
  <c r="H949" i="11"/>
  <c r="G949" i="11"/>
  <c r="F949" i="11"/>
  <c r="E949" i="11"/>
  <c r="D949" i="11"/>
  <c r="C949" i="11"/>
  <c r="B949" i="11"/>
  <c r="A949" i="11"/>
  <c r="M948" i="11"/>
  <c r="L948" i="11"/>
  <c r="K948" i="11"/>
  <c r="J948" i="11"/>
  <c r="I948" i="11"/>
  <c r="H948" i="11"/>
  <c r="G948" i="11"/>
  <c r="F948" i="11"/>
  <c r="E948" i="11"/>
  <c r="D948" i="11"/>
  <c r="C948" i="11"/>
  <c r="B948" i="11"/>
  <c r="A948" i="11"/>
  <c r="M947" i="11"/>
  <c r="L947" i="11"/>
  <c r="K947" i="11"/>
  <c r="J947" i="11"/>
  <c r="I947" i="11"/>
  <c r="H947" i="11"/>
  <c r="G947" i="11"/>
  <c r="F947" i="11"/>
  <c r="E947" i="11"/>
  <c r="D947" i="11"/>
  <c r="C947" i="11"/>
  <c r="B947" i="11"/>
  <c r="A947" i="11"/>
  <c r="M946" i="11"/>
  <c r="L946" i="11"/>
  <c r="K946" i="11"/>
  <c r="J946" i="11"/>
  <c r="I946" i="11"/>
  <c r="H946" i="11"/>
  <c r="G946" i="11"/>
  <c r="F946" i="11"/>
  <c r="E946" i="11"/>
  <c r="D946" i="11"/>
  <c r="C946" i="11"/>
  <c r="B946" i="11"/>
  <c r="A946" i="11"/>
  <c r="M945" i="11"/>
  <c r="L945" i="11"/>
  <c r="K945" i="11"/>
  <c r="J945" i="11"/>
  <c r="I945" i="11"/>
  <c r="H945" i="11"/>
  <c r="G945" i="11"/>
  <c r="F945" i="11"/>
  <c r="E945" i="11"/>
  <c r="D945" i="11"/>
  <c r="C945" i="11"/>
  <c r="B945" i="11"/>
  <c r="A945" i="11"/>
  <c r="M944" i="11"/>
  <c r="L944" i="11"/>
  <c r="K944" i="11"/>
  <c r="J944" i="11"/>
  <c r="I944" i="11"/>
  <c r="H944" i="11"/>
  <c r="G944" i="11"/>
  <c r="F944" i="11"/>
  <c r="E944" i="11"/>
  <c r="D944" i="11"/>
  <c r="C944" i="11"/>
  <c r="B944" i="11"/>
  <c r="A944" i="11"/>
  <c r="M943" i="11"/>
  <c r="L943" i="11"/>
  <c r="K943" i="11"/>
  <c r="J943" i="11"/>
  <c r="I943" i="11"/>
  <c r="H943" i="11"/>
  <c r="G943" i="11"/>
  <c r="F943" i="11"/>
  <c r="E943" i="11"/>
  <c r="D943" i="11"/>
  <c r="C943" i="11"/>
  <c r="B943" i="11"/>
  <c r="A943" i="11"/>
  <c r="M942" i="11"/>
  <c r="L942" i="11"/>
  <c r="K942" i="11"/>
  <c r="J942" i="11"/>
  <c r="I942" i="11"/>
  <c r="H942" i="11"/>
  <c r="G942" i="11"/>
  <c r="F942" i="11"/>
  <c r="E942" i="11"/>
  <c r="D942" i="11"/>
  <c r="C942" i="11"/>
  <c r="B942" i="11"/>
  <c r="A942" i="11"/>
  <c r="M941" i="11"/>
  <c r="L941" i="11"/>
  <c r="K941" i="11"/>
  <c r="J941" i="11"/>
  <c r="I941" i="11"/>
  <c r="H941" i="11"/>
  <c r="G941" i="11"/>
  <c r="F941" i="11"/>
  <c r="E941" i="11"/>
  <c r="D941" i="11"/>
  <c r="C941" i="11"/>
  <c r="B941" i="11"/>
  <c r="A941" i="11"/>
  <c r="M940" i="11"/>
  <c r="L940" i="11"/>
  <c r="K940" i="11"/>
  <c r="J940" i="11"/>
  <c r="I940" i="11"/>
  <c r="H940" i="11"/>
  <c r="G940" i="11"/>
  <c r="F940" i="11"/>
  <c r="E940" i="11"/>
  <c r="D940" i="11"/>
  <c r="C940" i="11"/>
  <c r="B940" i="11"/>
  <c r="A940" i="11"/>
  <c r="M939" i="11"/>
  <c r="L939" i="11"/>
  <c r="K939" i="11"/>
  <c r="J939" i="11"/>
  <c r="I939" i="11"/>
  <c r="H939" i="11"/>
  <c r="G939" i="11"/>
  <c r="F939" i="11"/>
  <c r="E939" i="11"/>
  <c r="D939" i="11"/>
  <c r="C939" i="11"/>
  <c r="B939" i="11"/>
  <c r="A939" i="11"/>
  <c r="M938" i="11"/>
  <c r="L938" i="11"/>
  <c r="K938" i="11"/>
  <c r="J938" i="11"/>
  <c r="I938" i="11"/>
  <c r="H938" i="11"/>
  <c r="G938" i="11"/>
  <c r="F938" i="11"/>
  <c r="E938" i="11"/>
  <c r="D938" i="11"/>
  <c r="C938" i="11"/>
  <c r="B938" i="11"/>
  <c r="A938" i="11"/>
  <c r="M937" i="11"/>
  <c r="L937" i="11"/>
  <c r="K937" i="11"/>
  <c r="J937" i="11"/>
  <c r="I937" i="11"/>
  <c r="H937" i="11"/>
  <c r="G937" i="11"/>
  <c r="F937" i="11"/>
  <c r="E937" i="11"/>
  <c r="D937" i="11"/>
  <c r="C937" i="11"/>
  <c r="B937" i="11"/>
  <c r="A937" i="11"/>
  <c r="M936" i="11"/>
  <c r="L936" i="11"/>
  <c r="K936" i="11"/>
  <c r="J936" i="11"/>
  <c r="I936" i="11"/>
  <c r="H936" i="11"/>
  <c r="G936" i="11"/>
  <c r="F936" i="11"/>
  <c r="E936" i="11"/>
  <c r="D936" i="11"/>
  <c r="C936" i="11"/>
  <c r="B936" i="11"/>
  <c r="A936" i="11"/>
  <c r="M935" i="11"/>
  <c r="L935" i="11"/>
  <c r="K935" i="11"/>
  <c r="J935" i="11"/>
  <c r="I935" i="11"/>
  <c r="H935" i="11"/>
  <c r="G935" i="11"/>
  <c r="F935" i="11"/>
  <c r="E935" i="11"/>
  <c r="D935" i="11"/>
  <c r="C935" i="11"/>
  <c r="B935" i="11"/>
  <c r="A935" i="11"/>
  <c r="M934" i="11"/>
  <c r="L934" i="11"/>
  <c r="K934" i="11"/>
  <c r="J934" i="11"/>
  <c r="I934" i="11"/>
  <c r="H934" i="11"/>
  <c r="G934" i="11"/>
  <c r="F934" i="11"/>
  <c r="E934" i="11"/>
  <c r="D934" i="11"/>
  <c r="C934" i="11"/>
  <c r="B934" i="11"/>
  <c r="A934" i="11"/>
  <c r="M933" i="11"/>
  <c r="L933" i="11"/>
  <c r="K933" i="11"/>
  <c r="J933" i="11"/>
  <c r="I933" i="11"/>
  <c r="H933" i="11"/>
  <c r="G933" i="11"/>
  <c r="F933" i="11"/>
  <c r="E933" i="11"/>
  <c r="D933" i="11"/>
  <c r="C933" i="11"/>
  <c r="B933" i="11"/>
  <c r="A933" i="11"/>
  <c r="M932" i="11"/>
  <c r="L932" i="11"/>
  <c r="K932" i="11"/>
  <c r="J932" i="11"/>
  <c r="I932" i="11"/>
  <c r="H932" i="11"/>
  <c r="G932" i="11"/>
  <c r="F932" i="11"/>
  <c r="E932" i="11"/>
  <c r="D932" i="11"/>
  <c r="C932" i="11"/>
  <c r="B932" i="11"/>
  <c r="A932" i="11"/>
  <c r="M931" i="11"/>
  <c r="L931" i="11"/>
  <c r="K931" i="11"/>
  <c r="J931" i="11"/>
  <c r="I931" i="11"/>
  <c r="H931" i="11"/>
  <c r="G931" i="11"/>
  <c r="F931" i="11"/>
  <c r="E931" i="11"/>
  <c r="D931" i="11"/>
  <c r="C931" i="11"/>
  <c r="B931" i="11"/>
  <c r="A931" i="11"/>
  <c r="M930" i="11"/>
  <c r="L930" i="11"/>
  <c r="K930" i="11"/>
  <c r="J930" i="11"/>
  <c r="I930" i="11"/>
  <c r="H930" i="11"/>
  <c r="G930" i="11"/>
  <c r="F930" i="11"/>
  <c r="E930" i="11"/>
  <c r="D930" i="11"/>
  <c r="C930" i="11"/>
  <c r="B930" i="11"/>
  <c r="A930" i="11"/>
  <c r="M929" i="11"/>
  <c r="L929" i="11"/>
  <c r="K929" i="11"/>
  <c r="J929" i="11"/>
  <c r="I929" i="11"/>
  <c r="H929" i="11"/>
  <c r="G929" i="11"/>
  <c r="F929" i="11"/>
  <c r="E929" i="11"/>
  <c r="D929" i="11"/>
  <c r="C929" i="11"/>
  <c r="B929" i="11"/>
  <c r="A929" i="11"/>
  <c r="M928" i="11"/>
  <c r="L928" i="11"/>
  <c r="K928" i="11"/>
  <c r="J928" i="11"/>
  <c r="I928" i="11"/>
  <c r="H928" i="11"/>
  <c r="G928" i="11"/>
  <c r="F928" i="11"/>
  <c r="E928" i="11"/>
  <c r="D928" i="11"/>
  <c r="C928" i="11"/>
  <c r="B928" i="11"/>
  <c r="A928" i="11"/>
  <c r="M927" i="11"/>
  <c r="L927" i="11"/>
  <c r="K927" i="11"/>
  <c r="J927" i="11"/>
  <c r="I927" i="11"/>
  <c r="H927" i="11"/>
  <c r="G927" i="11"/>
  <c r="F927" i="11"/>
  <c r="E927" i="11"/>
  <c r="D927" i="11"/>
  <c r="C927" i="11"/>
  <c r="B927" i="11"/>
  <c r="A927" i="11"/>
  <c r="M926" i="11"/>
  <c r="L926" i="11"/>
  <c r="K926" i="11"/>
  <c r="J926" i="11"/>
  <c r="I926" i="11"/>
  <c r="H926" i="11"/>
  <c r="G926" i="11"/>
  <c r="F926" i="11"/>
  <c r="E926" i="11"/>
  <c r="D926" i="11"/>
  <c r="C926" i="11"/>
  <c r="B926" i="11"/>
  <c r="A926" i="11"/>
  <c r="M925" i="11"/>
  <c r="L925" i="11"/>
  <c r="K925" i="11"/>
  <c r="J925" i="11"/>
  <c r="I925" i="11"/>
  <c r="H925" i="11"/>
  <c r="G925" i="11"/>
  <c r="F925" i="11"/>
  <c r="E925" i="11"/>
  <c r="D925" i="11"/>
  <c r="C925" i="11"/>
  <c r="B925" i="11"/>
  <c r="A925" i="11"/>
  <c r="M924" i="11"/>
  <c r="L924" i="11"/>
  <c r="K924" i="11"/>
  <c r="J924" i="11"/>
  <c r="I924" i="11"/>
  <c r="H924" i="11"/>
  <c r="G924" i="11"/>
  <c r="F924" i="11"/>
  <c r="E924" i="11"/>
  <c r="D924" i="11"/>
  <c r="C924" i="11"/>
  <c r="B924" i="11"/>
  <c r="A924" i="11"/>
  <c r="M923" i="11"/>
  <c r="L923" i="11"/>
  <c r="K923" i="11"/>
  <c r="J923" i="11"/>
  <c r="I923" i="11"/>
  <c r="H923" i="11"/>
  <c r="G923" i="11"/>
  <c r="F923" i="11"/>
  <c r="E923" i="11"/>
  <c r="D923" i="11"/>
  <c r="C923" i="11"/>
  <c r="B923" i="11"/>
  <c r="A923" i="11"/>
  <c r="M922" i="11"/>
  <c r="L922" i="11"/>
  <c r="K922" i="11"/>
  <c r="J922" i="11"/>
  <c r="I922" i="11"/>
  <c r="H922" i="11"/>
  <c r="G922" i="11"/>
  <c r="F922" i="11"/>
  <c r="E922" i="11"/>
  <c r="D922" i="11"/>
  <c r="C922" i="11"/>
  <c r="B922" i="11"/>
  <c r="A922" i="11"/>
  <c r="M921" i="11"/>
  <c r="L921" i="11"/>
  <c r="K921" i="11"/>
  <c r="J921" i="11"/>
  <c r="I921" i="11"/>
  <c r="H921" i="11"/>
  <c r="G921" i="11"/>
  <c r="F921" i="11"/>
  <c r="E921" i="11"/>
  <c r="D921" i="11"/>
  <c r="C921" i="11"/>
  <c r="B921" i="11"/>
  <c r="A921" i="11"/>
  <c r="M920" i="11"/>
  <c r="L920" i="11"/>
  <c r="K920" i="11"/>
  <c r="J920" i="11"/>
  <c r="I920" i="11"/>
  <c r="H920" i="11"/>
  <c r="G920" i="11"/>
  <c r="F920" i="11"/>
  <c r="E920" i="11"/>
  <c r="D920" i="11"/>
  <c r="C920" i="11"/>
  <c r="B920" i="11"/>
  <c r="A920" i="11"/>
  <c r="M919" i="11"/>
  <c r="L919" i="11"/>
  <c r="K919" i="11"/>
  <c r="J919" i="11"/>
  <c r="I919" i="11"/>
  <c r="H919" i="11"/>
  <c r="G919" i="11"/>
  <c r="F919" i="11"/>
  <c r="E919" i="11"/>
  <c r="D919" i="11"/>
  <c r="C919" i="11"/>
  <c r="B919" i="11"/>
  <c r="A919" i="11"/>
  <c r="M918" i="11"/>
  <c r="L918" i="11"/>
  <c r="K918" i="11"/>
  <c r="J918" i="11"/>
  <c r="I918" i="11"/>
  <c r="H918" i="11"/>
  <c r="G918" i="11"/>
  <c r="F918" i="11"/>
  <c r="E918" i="11"/>
  <c r="D918" i="11"/>
  <c r="C918" i="11"/>
  <c r="B918" i="11"/>
  <c r="A918" i="11"/>
  <c r="M917" i="11"/>
  <c r="L917" i="11"/>
  <c r="K917" i="11"/>
  <c r="J917" i="11"/>
  <c r="I917" i="11"/>
  <c r="H917" i="11"/>
  <c r="G917" i="11"/>
  <c r="F917" i="11"/>
  <c r="E917" i="11"/>
  <c r="D917" i="11"/>
  <c r="C917" i="11"/>
  <c r="B917" i="11"/>
  <c r="A917" i="11"/>
  <c r="M916" i="11"/>
  <c r="L916" i="11"/>
  <c r="K916" i="11"/>
  <c r="J916" i="11"/>
  <c r="I916" i="11"/>
  <c r="H916" i="11"/>
  <c r="G916" i="11"/>
  <c r="F916" i="11"/>
  <c r="E916" i="11"/>
  <c r="D916" i="11"/>
  <c r="C916" i="11"/>
  <c r="B916" i="11"/>
  <c r="A916" i="11"/>
  <c r="M915" i="11"/>
  <c r="L915" i="11"/>
  <c r="K915" i="11"/>
  <c r="J915" i="11"/>
  <c r="I915" i="11"/>
  <c r="H915" i="11"/>
  <c r="G915" i="11"/>
  <c r="F915" i="11"/>
  <c r="E915" i="11"/>
  <c r="D915" i="11"/>
  <c r="C915" i="11"/>
  <c r="B915" i="11"/>
  <c r="A915" i="11"/>
  <c r="M914" i="11"/>
  <c r="L914" i="11"/>
  <c r="K914" i="11"/>
  <c r="J914" i="11"/>
  <c r="I914" i="11"/>
  <c r="H914" i="11"/>
  <c r="G914" i="11"/>
  <c r="F914" i="11"/>
  <c r="E914" i="11"/>
  <c r="D914" i="11"/>
  <c r="C914" i="11"/>
  <c r="B914" i="11"/>
  <c r="A914" i="11"/>
  <c r="M913" i="11"/>
  <c r="L913" i="11"/>
  <c r="K913" i="11"/>
  <c r="J913" i="11"/>
  <c r="I913" i="11"/>
  <c r="H913" i="11"/>
  <c r="G913" i="11"/>
  <c r="F913" i="11"/>
  <c r="E913" i="11"/>
  <c r="D913" i="11"/>
  <c r="C913" i="11"/>
  <c r="B913" i="11"/>
  <c r="A913" i="11"/>
  <c r="M912" i="11"/>
  <c r="L912" i="11"/>
  <c r="K912" i="11"/>
  <c r="J912" i="11"/>
  <c r="I912" i="11"/>
  <c r="H912" i="11"/>
  <c r="G912" i="11"/>
  <c r="F912" i="11"/>
  <c r="E912" i="11"/>
  <c r="D912" i="11"/>
  <c r="C912" i="11"/>
  <c r="B912" i="11"/>
  <c r="A912" i="11"/>
  <c r="M911" i="11"/>
  <c r="L911" i="11"/>
  <c r="K911" i="11"/>
  <c r="J911" i="11"/>
  <c r="I911" i="11"/>
  <c r="H911" i="11"/>
  <c r="G911" i="11"/>
  <c r="F911" i="11"/>
  <c r="E911" i="11"/>
  <c r="D911" i="11"/>
  <c r="C911" i="11"/>
  <c r="B911" i="11"/>
  <c r="A911" i="11"/>
  <c r="M910" i="11"/>
  <c r="L910" i="11"/>
  <c r="K910" i="11"/>
  <c r="J910" i="11"/>
  <c r="I910" i="11"/>
  <c r="H910" i="11"/>
  <c r="G910" i="11"/>
  <c r="F910" i="11"/>
  <c r="E910" i="11"/>
  <c r="D910" i="11"/>
  <c r="C910" i="11"/>
  <c r="B910" i="11"/>
  <c r="A910" i="11"/>
  <c r="M909" i="11"/>
  <c r="L909" i="11"/>
  <c r="K909" i="11"/>
  <c r="J909" i="11"/>
  <c r="I909" i="11"/>
  <c r="H909" i="11"/>
  <c r="G909" i="11"/>
  <c r="F909" i="11"/>
  <c r="E909" i="11"/>
  <c r="D909" i="11"/>
  <c r="C909" i="11"/>
  <c r="B909" i="11"/>
  <c r="A909" i="11"/>
  <c r="M908" i="11"/>
  <c r="L908" i="11"/>
  <c r="K908" i="11"/>
  <c r="J908" i="11"/>
  <c r="I908" i="11"/>
  <c r="H908" i="11"/>
  <c r="G908" i="11"/>
  <c r="F908" i="11"/>
  <c r="E908" i="11"/>
  <c r="D908" i="11"/>
  <c r="C908" i="11"/>
  <c r="B908" i="11"/>
  <c r="A908" i="11"/>
  <c r="M907" i="11"/>
  <c r="L907" i="11"/>
  <c r="K907" i="11"/>
  <c r="J907" i="11"/>
  <c r="I907" i="11"/>
  <c r="H907" i="11"/>
  <c r="G907" i="11"/>
  <c r="F907" i="11"/>
  <c r="E907" i="11"/>
  <c r="D907" i="11"/>
  <c r="C907" i="11"/>
  <c r="B907" i="11"/>
  <c r="A907" i="11"/>
  <c r="M906" i="11"/>
  <c r="L906" i="11"/>
  <c r="K906" i="11"/>
  <c r="J906" i="11"/>
  <c r="I906" i="11"/>
  <c r="H906" i="11"/>
  <c r="G906" i="11"/>
  <c r="F906" i="11"/>
  <c r="E906" i="11"/>
  <c r="D906" i="11"/>
  <c r="C906" i="11"/>
  <c r="B906" i="11"/>
  <c r="A906" i="11"/>
  <c r="M905" i="11"/>
  <c r="L905" i="11"/>
  <c r="K905" i="11"/>
  <c r="J905" i="11"/>
  <c r="I905" i="11"/>
  <c r="H905" i="11"/>
  <c r="G905" i="11"/>
  <c r="F905" i="11"/>
  <c r="E905" i="11"/>
  <c r="D905" i="11"/>
  <c r="C905" i="11"/>
  <c r="B905" i="11"/>
  <c r="A905" i="11"/>
  <c r="M904" i="11"/>
  <c r="L904" i="11"/>
  <c r="K904" i="11"/>
  <c r="J904" i="11"/>
  <c r="I904" i="11"/>
  <c r="H904" i="11"/>
  <c r="G904" i="11"/>
  <c r="F904" i="11"/>
  <c r="E904" i="11"/>
  <c r="D904" i="11"/>
  <c r="C904" i="11"/>
  <c r="B904" i="11"/>
  <c r="A904" i="11"/>
  <c r="M903" i="11"/>
  <c r="L903" i="11"/>
  <c r="K903" i="11"/>
  <c r="J903" i="11"/>
  <c r="I903" i="11"/>
  <c r="H903" i="11"/>
  <c r="G903" i="11"/>
  <c r="F903" i="11"/>
  <c r="E903" i="11"/>
  <c r="D903" i="11"/>
  <c r="C903" i="11"/>
  <c r="B903" i="11"/>
  <c r="A903" i="11"/>
  <c r="M902" i="11"/>
  <c r="L902" i="11"/>
  <c r="K902" i="11"/>
  <c r="J902" i="11"/>
  <c r="I902" i="11"/>
  <c r="H902" i="11"/>
  <c r="G902" i="11"/>
  <c r="F902" i="11"/>
  <c r="E902" i="11"/>
  <c r="D902" i="11"/>
  <c r="C902" i="11"/>
  <c r="B902" i="11"/>
  <c r="A902" i="11"/>
  <c r="M901" i="11"/>
  <c r="L901" i="11"/>
  <c r="K901" i="11"/>
  <c r="J901" i="11"/>
  <c r="I901" i="11"/>
  <c r="H901" i="11"/>
  <c r="G901" i="11"/>
  <c r="F901" i="11"/>
  <c r="E901" i="11"/>
  <c r="D901" i="11"/>
  <c r="C901" i="11"/>
  <c r="B901" i="11"/>
  <c r="A901" i="11"/>
  <c r="M900" i="11"/>
  <c r="L900" i="11"/>
  <c r="K900" i="11"/>
  <c r="J900" i="11"/>
  <c r="I900" i="11"/>
  <c r="H900" i="11"/>
  <c r="G900" i="11"/>
  <c r="F900" i="11"/>
  <c r="E900" i="11"/>
  <c r="D900" i="11"/>
  <c r="C900" i="11"/>
  <c r="B900" i="11"/>
  <c r="A900" i="11"/>
  <c r="M899" i="11"/>
  <c r="L899" i="11"/>
  <c r="K899" i="11"/>
  <c r="J899" i="11"/>
  <c r="I899" i="11"/>
  <c r="H899" i="11"/>
  <c r="G899" i="11"/>
  <c r="F899" i="11"/>
  <c r="E899" i="11"/>
  <c r="D899" i="11"/>
  <c r="C899" i="11"/>
  <c r="B899" i="11"/>
  <c r="A899" i="11"/>
  <c r="M898" i="11"/>
  <c r="L898" i="11"/>
  <c r="K898" i="11"/>
  <c r="J898" i="11"/>
  <c r="I898" i="11"/>
  <c r="H898" i="11"/>
  <c r="G898" i="11"/>
  <c r="F898" i="11"/>
  <c r="E898" i="11"/>
  <c r="D898" i="11"/>
  <c r="C898" i="11"/>
  <c r="B898" i="11"/>
  <c r="A898" i="11"/>
  <c r="M897" i="11"/>
  <c r="L897" i="11"/>
  <c r="K897" i="11"/>
  <c r="J897" i="11"/>
  <c r="I897" i="11"/>
  <c r="H897" i="11"/>
  <c r="G897" i="11"/>
  <c r="F897" i="11"/>
  <c r="E897" i="11"/>
  <c r="D897" i="11"/>
  <c r="C897" i="11"/>
  <c r="B897" i="11"/>
  <c r="A897" i="11"/>
  <c r="M896" i="11"/>
  <c r="L896" i="11"/>
  <c r="K896" i="11"/>
  <c r="J896" i="11"/>
  <c r="I896" i="11"/>
  <c r="H896" i="11"/>
  <c r="G896" i="11"/>
  <c r="F896" i="11"/>
  <c r="E896" i="11"/>
  <c r="D896" i="11"/>
  <c r="C896" i="11"/>
  <c r="B896" i="11"/>
  <c r="A896" i="11"/>
  <c r="M895" i="11"/>
  <c r="L895" i="11"/>
  <c r="K895" i="11"/>
  <c r="J895" i="11"/>
  <c r="I895" i="11"/>
  <c r="H895" i="11"/>
  <c r="G895" i="11"/>
  <c r="F895" i="11"/>
  <c r="E895" i="11"/>
  <c r="D895" i="11"/>
  <c r="C895" i="11"/>
  <c r="B895" i="11"/>
  <c r="A895" i="11"/>
  <c r="M894" i="11"/>
  <c r="L894" i="11"/>
  <c r="K894" i="11"/>
  <c r="J894" i="11"/>
  <c r="I894" i="11"/>
  <c r="H894" i="11"/>
  <c r="G894" i="11"/>
  <c r="F894" i="11"/>
  <c r="E894" i="11"/>
  <c r="D894" i="11"/>
  <c r="C894" i="11"/>
  <c r="B894" i="11"/>
  <c r="A894" i="11"/>
  <c r="M893" i="11"/>
  <c r="L893" i="11"/>
  <c r="K893" i="11"/>
  <c r="J893" i="11"/>
  <c r="I893" i="11"/>
  <c r="H893" i="11"/>
  <c r="G893" i="11"/>
  <c r="F893" i="11"/>
  <c r="E893" i="11"/>
  <c r="D893" i="11"/>
  <c r="C893" i="11"/>
  <c r="B893" i="11"/>
  <c r="A893" i="11"/>
  <c r="M892" i="11"/>
  <c r="L892" i="11"/>
  <c r="K892" i="11"/>
  <c r="J892" i="11"/>
  <c r="I892" i="11"/>
  <c r="H892" i="11"/>
  <c r="G892" i="11"/>
  <c r="F892" i="11"/>
  <c r="E892" i="11"/>
  <c r="D892" i="11"/>
  <c r="C892" i="11"/>
  <c r="B892" i="11"/>
  <c r="A892" i="11"/>
  <c r="M891" i="11"/>
  <c r="L891" i="11"/>
  <c r="K891" i="11"/>
  <c r="J891" i="11"/>
  <c r="I891" i="11"/>
  <c r="H891" i="11"/>
  <c r="G891" i="11"/>
  <c r="F891" i="11"/>
  <c r="E891" i="11"/>
  <c r="D891" i="11"/>
  <c r="C891" i="11"/>
  <c r="B891" i="11"/>
  <c r="A891" i="11"/>
  <c r="M890" i="11"/>
  <c r="L890" i="11"/>
  <c r="K890" i="11"/>
  <c r="J890" i="11"/>
  <c r="I890" i="11"/>
  <c r="H890" i="11"/>
  <c r="G890" i="11"/>
  <c r="F890" i="11"/>
  <c r="E890" i="11"/>
  <c r="D890" i="11"/>
  <c r="C890" i="11"/>
  <c r="B890" i="11"/>
  <c r="A890" i="11"/>
  <c r="M889" i="11"/>
  <c r="L889" i="11"/>
  <c r="K889" i="11"/>
  <c r="J889" i="11"/>
  <c r="I889" i="11"/>
  <c r="H889" i="11"/>
  <c r="G889" i="11"/>
  <c r="F889" i="11"/>
  <c r="E889" i="11"/>
  <c r="D889" i="11"/>
  <c r="C889" i="11"/>
  <c r="B889" i="11"/>
  <c r="A889" i="11"/>
  <c r="M888" i="11"/>
  <c r="L888" i="11"/>
  <c r="K888" i="11"/>
  <c r="J888" i="11"/>
  <c r="I888" i="11"/>
  <c r="H888" i="11"/>
  <c r="G888" i="11"/>
  <c r="F888" i="11"/>
  <c r="E888" i="11"/>
  <c r="D888" i="11"/>
  <c r="C888" i="11"/>
  <c r="B888" i="11"/>
  <c r="A888" i="11"/>
  <c r="M887" i="11"/>
  <c r="L887" i="11"/>
  <c r="K887" i="11"/>
  <c r="J887" i="11"/>
  <c r="I887" i="11"/>
  <c r="H887" i="11"/>
  <c r="G887" i="11"/>
  <c r="F887" i="11"/>
  <c r="E887" i="11"/>
  <c r="D887" i="11"/>
  <c r="C887" i="11"/>
  <c r="B887" i="11"/>
  <c r="A887" i="11"/>
  <c r="M886" i="11"/>
  <c r="L886" i="11"/>
  <c r="K886" i="11"/>
  <c r="J886" i="11"/>
  <c r="I886" i="11"/>
  <c r="H886" i="11"/>
  <c r="G886" i="11"/>
  <c r="F886" i="11"/>
  <c r="E886" i="11"/>
  <c r="D886" i="11"/>
  <c r="C886" i="11"/>
  <c r="B886" i="11"/>
  <c r="A886" i="11"/>
  <c r="M885" i="11"/>
  <c r="L885" i="11"/>
  <c r="K885" i="11"/>
  <c r="J885" i="11"/>
  <c r="I885" i="11"/>
  <c r="H885" i="11"/>
  <c r="G885" i="11"/>
  <c r="F885" i="11"/>
  <c r="E885" i="11"/>
  <c r="D885" i="11"/>
  <c r="C885" i="11"/>
  <c r="B885" i="11"/>
  <c r="A885" i="11"/>
  <c r="M884" i="11"/>
  <c r="L884" i="11"/>
  <c r="K884" i="11"/>
  <c r="J884" i="11"/>
  <c r="I884" i="11"/>
  <c r="H884" i="11"/>
  <c r="G884" i="11"/>
  <c r="F884" i="11"/>
  <c r="E884" i="11"/>
  <c r="D884" i="11"/>
  <c r="C884" i="11"/>
  <c r="B884" i="11"/>
  <c r="A884" i="11"/>
  <c r="M883" i="11"/>
  <c r="L883" i="11"/>
  <c r="K883" i="11"/>
  <c r="J883" i="11"/>
  <c r="I883" i="11"/>
  <c r="H883" i="11"/>
  <c r="G883" i="11"/>
  <c r="F883" i="11"/>
  <c r="E883" i="11"/>
  <c r="D883" i="11"/>
  <c r="C883" i="11"/>
  <c r="B883" i="11"/>
  <c r="A883" i="11"/>
  <c r="M882" i="11"/>
  <c r="L882" i="11"/>
  <c r="K882" i="11"/>
  <c r="J882" i="11"/>
  <c r="I882" i="11"/>
  <c r="H882" i="11"/>
  <c r="G882" i="11"/>
  <c r="F882" i="11"/>
  <c r="E882" i="11"/>
  <c r="D882" i="11"/>
  <c r="C882" i="11"/>
  <c r="B882" i="11"/>
  <c r="A882" i="11"/>
  <c r="M881" i="11"/>
  <c r="L881" i="11"/>
  <c r="K881" i="11"/>
  <c r="J881" i="11"/>
  <c r="I881" i="11"/>
  <c r="H881" i="11"/>
  <c r="G881" i="11"/>
  <c r="F881" i="11"/>
  <c r="E881" i="11"/>
  <c r="D881" i="11"/>
  <c r="C881" i="11"/>
  <c r="B881" i="11"/>
  <c r="A881" i="11"/>
  <c r="M880" i="11"/>
  <c r="L880" i="11"/>
  <c r="K880" i="11"/>
  <c r="J880" i="11"/>
  <c r="I880" i="11"/>
  <c r="H880" i="11"/>
  <c r="G880" i="11"/>
  <c r="F880" i="11"/>
  <c r="E880" i="11"/>
  <c r="D880" i="11"/>
  <c r="C880" i="11"/>
  <c r="B880" i="11"/>
  <c r="A880" i="11"/>
  <c r="M879" i="11"/>
  <c r="L879" i="11"/>
  <c r="K879" i="11"/>
  <c r="J879" i="11"/>
  <c r="I879" i="11"/>
  <c r="H879" i="11"/>
  <c r="G879" i="11"/>
  <c r="F879" i="11"/>
  <c r="E879" i="11"/>
  <c r="D879" i="11"/>
  <c r="C879" i="11"/>
  <c r="B879" i="11"/>
  <c r="A879" i="11"/>
  <c r="M878" i="11"/>
  <c r="L878" i="11"/>
  <c r="K878" i="11"/>
  <c r="J878" i="11"/>
  <c r="I878" i="11"/>
  <c r="H878" i="11"/>
  <c r="G878" i="11"/>
  <c r="F878" i="11"/>
  <c r="E878" i="11"/>
  <c r="D878" i="11"/>
  <c r="C878" i="11"/>
  <c r="B878" i="11"/>
  <c r="A878" i="11"/>
  <c r="M877" i="11"/>
  <c r="L877" i="11"/>
  <c r="K877" i="11"/>
  <c r="J877" i="11"/>
  <c r="I877" i="11"/>
  <c r="H877" i="11"/>
  <c r="G877" i="11"/>
  <c r="F877" i="11"/>
  <c r="E877" i="11"/>
  <c r="D877" i="11"/>
  <c r="C877" i="11"/>
  <c r="B877" i="11"/>
  <c r="A877" i="11"/>
  <c r="M876" i="11"/>
  <c r="L876" i="11"/>
  <c r="K876" i="11"/>
  <c r="J876" i="11"/>
  <c r="I876" i="11"/>
  <c r="H876" i="11"/>
  <c r="G876" i="11"/>
  <c r="F876" i="11"/>
  <c r="E876" i="11"/>
  <c r="D876" i="11"/>
  <c r="C876" i="11"/>
  <c r="B876" i="11"/>
  <c r="A876" i="11"/>
  <c r="M875" i="11"/>
  <c r="L875" i="11"/>
  <c r="K875" i="11"/>
  <c r="J875" i="11"/>
  <c r="I875" i="11"/>
  <c r="H875" i="11"/>
  <c r="G875" i="11"/>
  <c r="F875" i="11"/>
  <c r="E875" i="11"/>
  <c r="D875" i="11"/>
  <c r="C875" i="11"/>
  <c r="B875" i="11"/>
  <c r="A875" i="11"/>
  <c r="M874" i="11"/>
  <c r="L874" i="11"/>
  <c r="K874" i="11"/>
  <c r="J874" i="11"/>
  <c r="I874" i="11"/>
  <c r="H874" i="11"/>
  <c r="G874" i="11"/>
  <c r="F874" i="11"/>
  <c r="E874" i="11"/>
  <c r="D874" i="11"/>
  <c r="C874" i="11"/>
  <c r="B874" i="11"/>
  <c r="A874" i="11"/>
  <c r="M873" i="11"/>
  <c r="L873" i="11"/>
  <c r="K873" i="11"/>
  <c r="J873" i="11"/>
  <c r="I873" i="11"/>
  <c r="H873" i="11"/>
  <c r="G873" i="11"/>
  <c r="F873" i="11"/>
  <c r="E873" i="11"/>
  <c r="D873" i="11"/>
  <c r="C873" i="11"/>
  <c r="B873" i="11"/>
  <c r="A873" i="11"/>
  <c r="M872" i="11"/>
  <c r="L872" i="11"/>
  <c r="K872" i="11"/>
  <c r="J872" i="11"/>
  <c r="I872" i="11"/>
  <c r="H872" i="11"/>
  <c r="G872" i="11"/>
  <c r="F872" i="11"/>
  <c r="E872" i="11"/>
  <c r="D872" i="11"/>
  <c r="C872" i="11"/>
  <c r="B872" i="11"/>
  <c r="A872" i="11"/>
  <c r="M871" i="11"/>
  <c r="L871" i="11"/>
  <c r="K871" i="11"/>
  <c r="J871" i="11"/>
  <c r="I871" i="11"/>
  <c r="H871" i="11"/>
  <c r="G871" i="11"/>
  <c r="F871" i="11"/>
  <c r="E871" i="11"/>
  <c r="D871" i="11"/>
  <c r="C871" i="11"/>
  <c r="B871" i="11"/>
  <c r="A871" i="11"/>
  <c r="M870" i="11"/>
  <c r="L870" i="11"/>
  <c r="K870" i="11"/>
  <c r="J870" i="11"/>
  <c r="I870" i="11"/>
  <c r="H870" i="11"/>
  <c r="G870" i="11"/>
  <c r="F870" i="11"/>
  <c r="E870" i="11"/>
  <c r="D870" i="11"/>
  <c r="C870" i="11"/>
  <c r="B870" i="11"/>
  <c r="A870" i="11"/>
  <c r="M869" i="11"/>
  <c r="L869" i="11"/>
  <c r="K869" i="11"/>
  <c r="J869" i="11"/>
  <c r="I869" i="11"/>
  <c r="H869" i="11"/>
  <c r="G869" i="11"/>
  <c r="F869" i="11"/>
  <c r="E869" i="11"/>
  <c r="D869" i="11"/>
  <c r="C869" i="11"/>
  <c r="B869" i="11"/>
  <c r="A869" i="11"/>
  <c r="M868" i="11"/>
  <c r="L868" i="11"/>
  <c r="K868" i="11"/>
  <c r="J868" i="11"/>
  <c r="I868" i="11"/>
  <c r="H868" i="11"/>
  <c r="G868" i="11"/>
  <c r="F868" i="11"/>
  <c r="E868" i="11"/>
  <c r="D868" i="11"/>
  <c r="C868" i="11"/>
  <c r="B868" i="11"/>
  <c r="A868" i="11"/>
  <c r="M867" i="11"/>
  <c r="L867" i="11"/>
  <c r="K867" i="11"/>
  <c r="J867" i="11"/>
  <c r="I867" i="11"/>
  <c r="H867" i="11"/>
  <c r="G867" i="11"/>
  <c r="F867" i="11"/>
  <c r="E867" i="11"/>
  <c r="D867" i="11"/>
  <c r="C867" i="11"/>
  <c r="B867" i="11"/>
  <c r="A867" i="11"/>
  <c r="M866" i="11"/>
  <c r="L866" i="11"/>
  <c r="K866" i="11"/>
  <c r="J866" i="11"/>
  <c r="I866" i="11"/>
  <c r="H866" i="11"/>
  <c r="G866" i="11"/>
  <c r="F866" i="11"/>
  <c r="E866" i="11"/>
  <c r="D866" i="11"/>
  <c r="C866" i="11"/>
  <c r="B866" i="11"/>
  <c r="A866" i="11"/>
  <c r="M865" i="11"/>
  <c r="L865" i="11"/>
  <c r="K865" i="11"/>
  <c r="J865" i="11"/>
  <c r="I865" i="11"/>
  <c r="H865" i="11"/>
  <c r="G865" i="11"/>
  <c r="F865" i="11"/>
  <c r="E865" i="11"/>
  <c r="D865" i="11"/>
  <c r="C865" i="11"/>
  <c r="B865" i="11"/>
  <c r="A865" i="11"/>
  <c r="M864" i="11"/>
  <c r="L864" i="11"/>
  <c r="K864" i="11"/>
  <c r="J864" i="11"/>
  <c r="I864" i="11"/>
  <c r="H864" i="11"/>
  <c r="G864" i="11"/>
  <c r="F864" i="11"/>
  <c r="E864" i="11"/>
  <c r="D864" i="11"/>
  <c r="C864" i="11"/>
  <c r="B864" i="11"/>
  <c r="A864" i="11"/>
  <c r="M863" i="11"/>
  <c r="L863" i="11"/>
  <c r="K863" i="11"/>
  <c r="J863" i="11"/>
  <c r="I863" i="11"/>
  <c r="H863" i="11"/>
  <c r="G863" i="11"/>
  <c r="F863" i="11"/>
  <c r="E863" i="11"/>
  <c r="D863" i="11"/>
  <c r="C863" i="11"/>
  <c r="B863" i="11"/>
  <c r="A863" i="11"/>
  <c r="M862" i="11"/>
  <c r="L862" i="11"/>
  <c r="K862" i="11"/>
  <c r="J862" i="11"/>
  <c r="I862" i="11"/>
  <c r="H862" i="11"/>
  <c r="G862" i="11"/>
  <c r="F862" i="11"/>
  <c r="E862" i="11"/>
  <c r="D862" i="11"/>
  <c r="C862" i="11"/>
  <c r="B862" i="11"/>
  <c r="A862" i="11"/>
  <c r="M861" i="11"/>
  <c r="L861" i="11"/>
  <c r="K861" i="11"/>
  <c r="J861" i="11"/>
  <c r="I861" i="11"/>
  <c r="H861" i="11"/>
  <c r="G861" i="11"/>
  <c r="F861" i="11"/>
  <c r="E861" i="11"/>
  <c r="D861" i="11"/>
  <c r="C861" i="11"/>
  <c r="B861" i="11"/>
  <c r="A861" i="11"/>
  <c r="M860" i="11"/>
  <c r="L860" i="11"/>
  <c r="K860" i="11"/>
  <c r="J860" i="11"/>
  <c r="I860" i="11"/>
  <c r="H860" i="11"/>
  <c r="G860" i="11"/>
  <c r="F860" i="11"/>
  <c r="E860" i="11"/>
  <c r="D860" i="11"/>
  <c r="C860" i="11"/>
  <c r="B860" i="11"/>
  <c r="A860" i="11"/>
  <c r="M859" i="11"/>
  <c r="L859" i="11"/>
  <c r="K859" i="11"/>
  <c r="J859" i="11"/>
  <c r="I859" i="11"/>
  <c r="H859" i="11"/>
  <c r="G859" i="11"/>
  <c r="F859" i="11"/>
  <c r="E859" i="11"/>
  <c r="D859" i="11"/>
  <c r="C859" i="11"/>
  <c r="B859" i="11"/>
  <c r="A859" i="11"/>
  <c r="M858" i="11"/>
  <c r="L858" i="11"/>
  <c r="K858" i="11"/>
  <c r="J858" i="11"/>
  <c r="I858" i="11"/>
  <c r="H858" i="11"/>
  <c r="G858" i="11"/>
  <c r="F858" i="11"/>
  <c r="E858" i="11"/>
  <c r="D858" i="11"/>
  <c r="C858" i="11"/>
  <c r="B858" i="11"/>
  <c r="A858" i="11"/>
  <c r="M857" i="11"/>
  <c r="L857" i="11"/>
  <c r="K857" i="11"/>
  <c r="J857" i="11"/>
  <c r="I857" i="11"/>
  <c r="H857" i="11"/>
  <c r="G857" i="11"/>
  <c r="F857" i="11"/>
  <c r="E857" i="11"/>
  <c r="D857" i="11"/>
  <c r="C857" i="11"/>
  <c r="B857" i="11"/>
  <c r="A857" i="11"/>
  <c r="M856" i="11"/>
  <c r="L856" i="11"/>
  <c r="K856" i="11"/>
  <c r="J856" i="11"/>
  <c r="I856" i="11"/>
  <c r="H856" i="11"/>
  <c r="G856" i="11"/>
  <c r="F856" i="11"/>
  <c r="E856" i="11"/>
  <c r="D856" i="11"/>
  <c r="C856" i="11"/>
  <c r="B856" i="11"/>
  <c r="A856" i="11"/>
  <c r="M855" i="11"/>
  <c r="L855" i="11"/>
  <c r="K855" i="11"/>
  <c r="J855" i="11"/>
  <c r="I855" i="11"/>
  <c r="H855" i="11"/>
  <c r="G855" i="11"/>
  <c r="F855" i="11"/>
  <c r="E855" i="11"/>
  <c r="D855" i="11"/>
  <c r="C855" i="11"/>
  <c r="B855" i="11"/>
  <c r="A855" i="11"/>
  <c r="M854" i="11"/>
  <c r="L854" i="11"/>
  <c r="K854" i="11"/>
  <c r="J854" i="11"/>
  <c r="I854" i="11"/>
  <c r="H854" i="11"/>
  <c r="G854" i="11"/>
  <c r="F854" i="11"/>
  <c r="E854" i="11"/>
  <c r="D854" i="11"/>
  <c r="C854" i="11"/>
  <c r="B854" i="11"/>
  <c r="A854" i="11"/>
  <c r="M853" i="11"/>
  <c r="L853" i="11"/>
  <c r="K853" i="11"/>
  <c r="J853" i="11"/>
  <c r="I853" i="11"/>
  <c r="H853" i="11"/>
  <c r="G853" i="11"/>
  <c r="F853" i="11"/>
  <c r="E853" i="11"/>
  <c r="D853" i="11"/>
  <c r="C853" i="11"/>
  <c r="B853" i="11"/>
  <c r="A853" i="11"/>
  <c r="M852" i="11"/>
  <c r="L852" i="11"/>
  <c r="K852" i="11"/>
  <c r="J852" i="11"/>
  <c r="I852" i="11"/>
  <c r="H852" i="11"/>
  <c r="G852" i="11"/>
  <c r="F852" i="11"/>
  <c r="E852" i="11"/>
  <c r="D852" i="11"/>
  <c r="C852" i="11"/>
  <c r="B852" i="11"/>
  <c r="A852" i="11"/>
  <c r="M851" i="11"/>
  <c r="L851" i="11"/>
  <c r="K851" i="11"/>
  <c r="J851" i="11"/>
  <c r="I851" i="11"/>
  <c r="H851" i="11"/>
  <c r="G851" i="11"/>
  <c r="F851" i="11"/>
  <c r="E851" i="11"/>
  <c r="D851" i="11"/>
  <c r="C851" i="11"/>
  <c r="B851" i="11"/>
  <c r="A851" i="11"/>
  <c r="M850" i="11"/>
  <c r="L850" i="11"/>
  <c r="K850" i="11"/>
  <c r="J850" i="11"/>
  <c r="I850" i="11"/>
  <c r="H850" i="11"/>
  <c r="G850" i="11"/>
  <c r="F850" i="11"/>
  <c r="E850" i="11"/>
  <c r="D850" i="11"/>
  <c r="C850" i="11"/>
  <c r="B850" i="11"/>
  <c r="A850" i="11"/>
  <c r="M849" i="11"/>
  <c r="L849" i="11"/>
  <c r="K849" i="11"/>
  <c r="J849" i="11"/>
  <c r="I849" i="11"/>
  <c r="H849" i="11"/>
  <c r="G849" i="11"/>
  <c r="F849" i="11"/>
  <c r="E849" i="11"/>
  <c r="D849" i="11"/>
  <c r="C849" i="11"/>
  <c r="B849" i="11"/>
  <c r="A849" i="11"/>
  <c r="M848" i="11"/>
  <c r="L848" i="11"/>
  <c r="K848" i="11"/>
  <c r="J848" i="11"/>
  <c r="I848" i="11"/>
  <c r="H848" i="11"/>
  <c r="G848" i="11"/>
  <c r="F848" i="11"/>
  <c r="E848" i="11"/>
  <c r="D848" i="11"/>
  <c r="C848" i="11"/>
  <c r="B848" i="11"/>
  <c r="A848" i="11"/>
  <c r="M847" i="11"/>
  <c r="L847" i="11"/>
  <c r="K847" i="11"/>
  <c r="J847" i="11"/>
  <c r="I847" i="11"/>
  <c r="H847" i="11"/>
  <c r="G847" i="11"/>
  <c r="F847" i="11"/>
  <c r="E847" i="11"/>
  <c r="D847" i="11"/>
  <c r="C847" i="11"/>
  <c r="B847" i="11"/>
  <c r="A847" i="11"/>
  <c r="M846" i="11"/>
  <c r="L846" i="11"/>
  <c r="K846" i="11"/>
  <c r="J846" i="11"/>
  <c r="I846" i="11"/>
  <c r="H846" i="11"/>
  <c r="G846" i="11"/>
  <c r="F846" i="11"/>
  <c r="E846" i="11"/>
  <c r="D846" i="11"/>
  <c r="C846" i="11"/>
  <c r="B846" i="11"/>
  <c r="A846" i="11"/>
  <c r="M845" i="11"/>
  <c r="L845" i="11"/>
  <c r="K845" i="11"/>
  <c r="J845" i="11"/>
  <c r="I845" i="11"/>
  <c r="H845" i="11"/>
  <c r="G845" i="11"/>
  <c r="F845" i="11"/>
  <c r="E845" i="11"/>
  <c r="D845" i="11"/>
  <c r="C845" i="11"/>
  <c r="B845" i="11"/>
  <c r="A845" i="11"/>
  <c r="M844" i="11"/>
  <c r="L844" i="11"/>
  <c r="K844" i="11"/>
  <c r="J844" i="11"/>
  <c r="I844" i="11"/>
  <c r="H844" i="11"/>
  <c r="G844" i="11"/>
  <c r="F844" i="11"/>
  <c r="E844" i="11"/>
  <c r="D844" i="11"/>
  <c r="C844" i="11"/>
  <c r="B844" i="11"/>
  <c r="A844" i="11"/>
  <c r="M843" i="11"/>
  <c r="L843" i="11"/>
  <c r="K843" i="11"/>
  <c r="J843" i="11"/>
  <c r="I843" i="11"/>
  <c r="H843" i="11"/>
  <c r="G843" i="11"/>
  <c r="F843" i="11"/>
  <c r="E843" i="11"/>
  <c r="D843" i="11"/>
  <c r="C843" i="11"/>
  <c r="B843" i="11"/>
  <c r="A843" i="11"/>
  <c r="M842" i="11"/>
  <c r="L842" i="11"/>
  <c r="K842" i="11"/>
  <c r="J842" i="11"/>
  <c r="I842" i="11"/>
  <c r="H842" i="11"/>
  <c r="G842" i="11"/>
  <c r="F842" i="11"/>
  <c r="E842" i="11"/>
  <c r="D842" i="11"/>
  <c r="C842" i="11"/>
  <c r="B842" i="11"/>
  <c r="A842" i="11"/>
  <c r="M841" i="11"/>
  <c r="L841" i="11"/>
  <c r="K841" i="11"/>
  <c r="J841" i="11"/>
  <c r="I841" i="11"/>
  <c r="H841" i="11"/>
  <c r="G841" i="11"/>
  <c r="F841" i="11"/>
  <c r="E841" i="11"/>
  <c r="D841" i="11"/>
  <c r="C841" i="11"/>
  <c r="B841" i="11"/>
  <c r="A841" i="11"/>
  <c r="M840" i="11"/>
  <c r="L840" i="11"/>
  <c r="K840" i="11"/>
  <c r="J840" i="11"/>
  <c r="I840" i="11"/>
  <c r="H840" i="11"/>
  <c r="G840" i="11"/>
  <c r="F840" i="11"/>
  <c r="E840" i="11"/>
  <c r="D840" i="11"/>
  <c r="C840" i="11"/>
  <c r="B840" i="11"/>
  <c r="A840" i="11"/>
  <c r="M839" i="11"/>
  <c r="L839" i="11"/>
  <c r="K839" i="11"/>
  <c r="J839" i="11"/>
  <c r="I839" i="11"/>
  <c r="H839" i="11"/>
  <c r="G839" i="11"/>
  <c r="F839" i="11"/>
  <c r="E839" i="11"/>
  <c r="D839" i="11"/>
  <c r="C839" i="11"/>
  <c r="B839" i="11"/>
  <c r="A839" i="11"/>
  <c r="M838" i="11"/>
  <c r="L838" i="11"/>
  <c r="K838" i="11"/>
  <c r="J838" i="11"/>
  <c r="I838" i="11"/>
  <c r="H838" i="11"/>
  <c r="G838" i="11"/>
  <c r="F838" i="11"/>
  <c r="E838" i="11"/>
  <c r="D838" i="11"/>
  <c r="C838" i="11"/>
  <c r="B838" i="11"/>
  <c r="A838" i="11"/>
  <c r="M837" i="11"/>
  <c r="L837" i="11"/>
  <c r="K837" i="11"/>
  <c r="J837" i="11"/>
  <c r="I837" i="11"/>
  <c r="H837" i="11"/>
  <c r="G837" i="11"/>
  <c r="F837" i="11"/>
  <c r="E837" i="11"/>
  <c r="D837" i="11"/>
  <c r="C837" i="11"/>
  <c r="B837" i="11"/>
  <c r="A837" i="11"/>
  <c r="M836" i="11"/>
  <c r="L836" i="11"/>
  <c r="K836" i="11"/>
  <c r="J836" i="11"/>
  <c r="I836" i="11"/>
  <c r="H836" i="11"/>
  <c r="G836" i="11"/>
  <c r="F836" i="11"/>
  <c r="E836" i="11"/>
  <c r="D836" i="11"/>
  <c r="C836" i="11"/>
  <c r="B836" i="11"/>
  <c r="A836" i="11"/>
  <c r="M835" i="11"/>
  <c r="L835" i="11"/>
  <c r="K835" i="11"/>
  <c r="J835" i="11"/>
  <c r="I835" i="11"/>
  <c r="H835" i="11"/>
  <c r="G835" i="11"/>
  <c r="F835" i="11"/>
  <c r="E835" i="11"/>
  <c r="D835" i="11"/>
  <c r="C835" i="11"/>
  <c r="B835" i="11"/>
  <c r="A835" i="11"/>
  <c r="M834" i="11"/>
  <c r="L834" i="11"/>
  <c r="K834" i="11"/>
  <c r="J834" i="11"/>
  <c r="I834" i="11"/>
  <c r="H834" i="11"/>
  <c r="G834" i="11"/>
  <c r="F834" i="11"/>
  <c r="E834" i="11"/>
  <c r="D834" i="11"/>
  <c r="C834" i="11"/>
  <c r="B834" i="11"/>
  <c r="A834" i="11"/>
  <c r="M833" i="11"/>
  <c r="L833" i="11"/>
  <c r="K833" i="11"/>
  <c r="J833" i="11"/>
  <c r="I833" i="11"/>
  <c r="H833" i="11"/>
  <c r="G833" i="11"/>
  <c r="F833" i="11"/>
  <c r="E833" i="11"/>
  <c r="D833" i="11"/>
  <c r="C833" i="11"/>
  <c r="B833" i="11"/>
  <c r="A833" i="11"/>
  <c r="M832" i="11"/>
  <c r="L832" i="11"/>
  <c r="K832" i="11"/>
  <c r="J832" i="11"/>
  <c r="I832" i="11"/>
  <c r="H832" i="11"/>
  <c r="G832" i="11"/>
  <c r="F832" i="11"/>
  <c r="E832" i="11"/>
  <c r="D832" i="11"/>
  <c r="C832" i="11"/>
  <c r="B832" i="11"/>
  <c r="A832" i="11"/>
  <c r="M831" i="11"/>
  <c r="L831" i="11"/>
  <c r="K831" i="11"/>
  <c r="J831" i="11"/>
  <c r="I831" i="11"/>
  <c r="H831" i="11"/>
  <c r="G831" i="11"/>
  <c r="F831" i="11"/>
  <c r="E831" i="11"/>
  <c r="D831" i="11"/>
  <c r="C831" i="11"/>
  <c r="B831" i="11"/>
  <c r="A831" i="11"/>
  <c r="M830" i="11"/>
  <c r="L830" i="11"/>
  <c r="K830" i="11"/>
  <c r="J830" i="11"/>
  <c r="I830" i="11"/>
  <c r="H830" i="11"/>
  <c r="G830" i="11"/>
  <c r="F830" i="11"/>
  <c r="E830" i="11"/>
  <c r="D830" i="11"/>
  <c r="C830" i="11"/>
  <c r="B830" i="11"/>
  <c r="A830" i="11"/>
  <c r="M829" i="11"/>
  <c r="L829" i="11"/>
  <c r="K829" i="11"/>
  <c r="J829" i="11"/>
  <c r="I829" i="11"/>
  <c r="H829" i="11"/>
  <c r="G829" i="11"/>
  <c r="F829" i="11"/>
  <c r="E829" i="11"/>
  <c r="D829" i="11"/>
  <c r="C829" i="11"/>
  <c r="B829" i="11"/>
  <c r="A829" i="11"/>
  <c r="M828" i="11"/>
  <c r="L828" i="11"/>
  <c r="K828" i="11"/>
  <c r="J828" i="11"/>
  <c r="I828" i="11"/>
  <c r="H828" i="11"/>
  <c r="G828" i="11"/>
  <c r="F828" i="11"/>
  <c r="E828" i="11"/>
  <c r="D828" i="11"/>
  <c r="C828" i="11"/>
  <c r="B828" i="11"/>
  <c r="A828" i="11"/>
  <c r="M827" i="11"/>
  <c r="L827" i="11"/>
  <c r="K827" i="11"/>
  <c r="J827" i="11"/>
  <c r="I827" i="11"/>
  <c r="H827" i="11"/>
  <c r="G827" i="11"/>
  <c r="F827" i="11"/>
  <c r="E827" i="11"/>
  <c r="D827" i="11"/>
  <c r="C827" i="11"/>
  <c r="B827" i="11"/>
  <c r="A827" i="11"/>
  <c r="M826" i="11"/>
  <c r="L826" i="11"/>
  <c r="K826" i="11"/>
  <c r="J826" i="11"/>
  <c r="I826" i="11"/>
  <c r="H826" i="11"/>
  <c r="G826" i="11"/>
  <c r="F826" i="11"/>
  <c r="E826" i="11"/>
  <c r="D826" i="11"/>
  <c r="C826" i="11"/>
  <c r="B826" i="11"/>
  <c r="A826" i="11"/>
  <c r="M825" i="11"/>
  <c r="L825" i="11"/>
  <c r="K825" i="11"/>
  <c r="J825" i="11"/>
  <c r="I825" i="11"/>
  <c r="H825" i="11"/>
  <c r="G825" i="11"/>
  <c r="F825" i="11"/>
  <c r="E825" i="11"/>
  <c r="D825" i="11"/>
  <c r="C825" i="11"/>
  <c r="B825" i="11"/>
  <c r="A825" i="11"/>
  <c r="M824" i="11"/>
  <c r="L824" i="11"/>
  <c r="K824" i="11"/>
  <c r="J824" i="11"/>
  <c r="I824" i="11"/>
  <c r="H824" i="11"/>
  <c r="G824" i="11"/>
  <c r="F824" i="11"/>
  <c r="E824" i="11"/>
  <c r="D824" i="11"/>
  <c r="C824" i="11"/>
  <c r="B824" i="11"/>
  <c r="A824" i="11"/>
  <c r="M823" i="11"/>
  <c r="L823" i="11"/>
  <c r="K823" i="11"/>
  <c r="J823" i="11"/>
  <c r="I823" i="11"/>
  <c r="H823" i="11"/>
  <c r="G823" i="11"/>
  <c r="F823" i="11"/>
  <c r="E823" i="11"/>
  <c r="D823" i="11"/>
  <c r="C823" i="11"/>
  <c r="B823" i="11"/>
  <c r="A823" i="11"/>
  <c r="M822" i="11"/>
  <c r="L822" i="11"/>
  <c r="K822" i="11"/>
  <c r="J822" i="11"/>
  <c r="I822" i="11"/>
  <c r="H822" i="11"/>
  <c r="G822" i="11"/>
  <c r="F822" i="11"/>
  <c r="E822" i="11"/>
  <c r="D822" i="11"/>
  <c r="C822" i="11"/>
  <c r="B822" i="11"/>
  <c r="A822" i="11"/>
  <c r="M821" i="11"/>
  <c r="L821" i="11"/>
  <c r="K821" i="11"/>
  <c r="J821" i="11"/>
  <c r="I821" i="11"/>
  <c r="H821" i="11"/>
  <c r="G821" i="11"/>
  <c r="F821" i="11"/>
  <c r="E821" i="11"/>
  <c r="D821" i="11"/>
  <c r="C821" i="11"/>
  <c r="B821" i="11"/>
  <c r="A821" i="11"/>
  <c r="M820" i="11"/>
  <c r="L820" i="11"/>
  <c r="K820" i="11"/>
  <c r="J820" i="11"/>
  <c r="I820" i="11"/>
  <c r="H820" i="11"/>
  <c r="G820" i="11"/>
  <c r="F820" i="11"/>
  <c r="E820" i="11"/>
  <c r="D820" i="11"/>
  <c r="C820" i="11"/>
  <c r="B820" i="11"/>
  <c r="A820" i="11"/>
  <c r="M819" i="11"/>
  <c r="L819" i="11"/>
  <c r="K819" i="11"/>
  <c r="J819" i="11"/>
  <c r="I819" i="11"/>
  <c r="H819" i="11"/>
  <c r="G819" i="11"/>
  <c r="F819" i="11"/>
  <c r="E819" i="11"/>
  <c r="D819" i="11"/>
  <c r="C819" i="11"/>
  <c r="B819" i="11"/>
  <c r="A819" i="11"/>
  <c r="M818" i="11"/>
  <c r="L818" i="11"/>
  <c r="K818" i="11"/>
  <c r="J818" i="11"/>
  <c r="I818" i="11"/>
  <c r="H818" i="11"/>
  <c r="G818" i="11"/>
  <c r="F818" i="11"/>
  <c r="E818" i="11"/>
  <c r="D818" i="11"/>
  <c r="C818" i="11"/>
  <c r="B818" i="11"/>
  <c r="A818" i="11"/>
  <c r="M817" i="11"/>
  <c r="L817" i="11"/>
  <c r="K817" i="11"/>
  <c r="J817" i="11"/>
  <c r="I817" i="11"/>
  <c r="H817" i="11"/>
  <c r="G817" i="11"/>
  <c r="F817" i="11"/>
  <c r="E817" i="11"/>
  <c r="D817" i="11"/>
  <c r="C817" i="11"/>
  <c r="B817" i="11"/>
  <c r="A817" i="11"/>
  <c r="M816" i="11"/>
  <c r="L816" i="11"/>
  <c r="K816" i="11"/>
  <c r="J816" i="11"/>
  <c r="I816" i="11"/>
  <c r="H816" i="11"/>
  <c r="G816" i="11"/>
  <c r="F816" i="11"/>
  <c r="E816" i="11"/>
  <c r="D816" i="11"/>
  <c r="C816" i="11"/>
  <c r="B816" i="11"/>
  <c r="A816" i="11"/>
  <c r="M815" i="11"/>
  <c r="L815" i="11"/>
  <c r="K815" i="11"/>
  <c r="J815" i="11"/>
  <c r="I815" i="11"/>
  <c r="H815" i="11"/>
  <c r="G815" i="11"/>
  <c r="F815" i="11"/>
  <c r="E815" i="11"/>
  <c r="D815" i="11"/>
  <c r="C815" i="11"/>
  <c r="B815" i="11"/>
  <c r="A815" i="11"/>
  <c r="M814" i="11"/>
  <c r="L814" i="11"/>
  <c r="K814" i="11"/>
  <c r="J814" i="11"/>
  <c r="I814" i="11"/>
  <c r="H814" i="11"/>
  <c r="G814" i="11"/>
  <c r="F814" i="11"/>
  <c r="E814" i="11"/>
  <c r="D814" i="11"/>
  <c r="C814" i="11"/>
  <c r="B814" i="11"/>
  <c r="A814" i="11"/>
  <c r="M813" i="11"/>
  <c r="L813" i="11"/>
  <c r="K813" i="11"/>
  <c r="J813" i="11"/>
  <c r="I813" i="11"/>
  <c r="H813" i="11"/>
  <c r="G813" i="11"/>
  <c r="F813" i="11"/>
  <c r="E813" i="11"/>
  <c r="D813" i="11"/>
  <c r="C813" i="11"/>
  <c r="B813" i="11"/>
  <c r="A813" i="11"/>
  <c r="M812" i="11"/>
  <c r="L812" i="11"/>
  <c r="K812" i="11"/>
  <c r="J812" i="11"/>
  <c r="I812" i="11"/>
  <c r="H812" i="11"/>
  <c r="G812" i="11"/>
  <c r="F812" i="11"/>
  <c r="E812" i="11"/>
  <c r="D812" i="11"/>
  <c r="C812" i="11"/>
  <c r="B812" i="11"/>
  <c r="A812" i="11"/>
  <c r="M811" i="11"/>
  <c r="L811" i="11"/>
  <c r="K811" i="11"/>
  <c r="J811" i="11"/>
  <c r="I811" i="11"/>
  <c r="H811" i="11"/>
  <c r="G811" i="11"/>
  <c r="F811" i="11"/>
  <c r="E811" i="11"/>
  <c r="D811" i="11"/>
  <c r="C811" i="11"/>
  <c r="B811" i="11"/>
  <c r="A811" i="11"/>
  <c r="M810" i="11"/>
  <c r="L810" i="11"/>
  <c r="K810" i="11"/>
  <c r="J810" i="11"/>
  <c r="I810" i="11"/>
  <c r="H810" i="11"/>
  <c r="G810" i="11"/>
  <c r="F810" i="11"/>
  <c r="E810" i="11"/>
  <c r="D810" i="11"/>
  <c r="C810" i="11"/>
  <c r="B810" i="11"/>
  <c r="A810" i="11"/>
  <c r="M809" i="11"/>
  <c r="L809" i="11"/>
  <c r="K809" i="11"/>
  <c r="J809" i="11"/>
  <c r="I809" i="11"/>
  <c r="H809" i="11"/>
  <c r="G809" i="11"/>
  <c r="F809" i="11"/>
  <c r="E809" i="11"/>
  <c r="D809" i="11"/>
  <c r="C809" i="11"/>
  <c r="B809" i="11"/>
  <c r="A809" i="11"/>
  <c r="M808" i="11"/>
  <c r="L808" i="11"/>
  <c r="K808" i="11"/>
  <c r="J808" i="11"/>
  <c r="I808" i="11"/>
  <c r="H808" i="11"/>
  <c r="G808" i="11"/>
  <c r="F808" i="11"/>
  <c r="E808" i="11"/>
  <c r="D808" i="11"/>
  <c r="C808" i="11"/>
  <c r="B808" i="11"/>
  <c r="A808" i="11"/>
  <c r="M807" i="11"/>
  <c r="L807" i="11"/>
  <c r="K807" i="11"/>
  <c r="J807" i="11"/>
  <c r="I807" i="11"/>
  <c r="H807" i="11"/>
  <c r="G807" i="11"/>
  <c r="F807" i="11"/>
  <c r="E807" i="11"/>
  <c r="D807" i="11"/>
  <c r="C807" i="11"/>
  <c r="B807" i="11"/>
  <c r="A807" i="11"/>
  <c r="M806" i="11"/>
  <c r="L806" i="11"/>
  <c r="K806" i="11"/>
  <c r="J806" i="11"/>
  <c r="I806" i="11"/>
  <c r="H806" i="11"/>
  <c r="G806" i="11"/>
  <c r="F806" i="11"/>
  <c r="E806" i="11"/>
  <c r="D806" i="11"/>
  <c r="C806" i="11"/>
  <c r="B806" i="11"/>
  <c r="A806" i="11"/>
  <c r="M805" i="11"/>
  <c r="L805" i="11"/>
  <c r="K805" i="11"/>
  <c r="J805" i="11"/>
  <c r="I805" i="11"/>
  <c r="H805" i="11"/>
  <c r="G805" i="11"/>
  <c r="F805" i="11"/>
  <c r="E805" i="11"/>
  <c r="D805" i="11"/>
  <c r="C805" i="11"/>
  <c r="B805" i="11"/>
  <c r="A805" i="11"/>
  <c r="M804" i="11"/>
  <c r="L804" i="11"/>
  <c r="K804" i="11"/>
  <c r="J804" i="11"/>
  <c r="I804" i="11"/>
  <c r="H804" i="11"/>
  <c r="G804" i="11"/>
  <c r="F804" i="11"/>
  <c r="E804" i="11"/>
  <c r="D804" i="11"/>
  <c r="C804" i="11"/>
  <c r="B804" i="11"/>
  <c r="A804" i="11"/>
  <c r="M803" i="11"/>
  <c r="L803" i="11"/>
  <c r="K803" i="11"/>
  <c r="J803" i="11"/>
  <c r="I803" i="11"/>
  <c r="H803" i="11"/>
  <c r="G803" i="11"/>
  <c r="F803" i="11"/>
  <c r="E803" i="11"/>
  <c r="D803" i="11"/>
  <c r="C803" i="11"/>
  <c r="B803" i="11"/>
  <c r="A803" i="11"/>
  <c r="M802" i="11"/>
  <c r="L802" i="11"/>
  <c r="K802" i="11"/>
  <c r="J802" i="11"/>
  <c r="I802" i="11"/>
  <c r="H802" i="11"/>
  <c r="G802" i="11"/>
  <c r="F802" i="11"/>
  <c r="E802" i="11"/>
  <c r="D802" i="11"/>
  <c r="C802" i="11"/>
  <c r="B802" i="11"/>
  <c r="A802" i="11"/>
  <c r="M801" i="11"/>
  <c r="L801" i="11"/>
  <c r="K801" i="11"/>
  <c r="J801" i="11"/>
  <c r="I801" i="11"/>
  <c r="H801" i="11"/>
  <c r="G801" i="11"/>
  <c r="F801" i="11"/>
  <c r="E801" i="11"/>
  <c r="D801" i="11"/>
  <c r="C801" i="11"/>
  <c r="B801" i="11"/>
  <c r="A801" i="11"/>
  <c r="M800" i="11"/>
  <c r="L800" i="11"/>
  <c r="K800" i="11"/>
  <c r="J800" i="11"/>
  <c r="I800" i="11"/>
  <c r="H800" i="11"/>
  <c r="G800" i="11"/>
  <c r="F800" i="11"/>
  <c r="E800" i="11"/>
  <c r="D800" i="11"/>
  <c r="C800" i="11"/>
  <c r="B800" i="11"/>
  <c r="A800" i="11"/>
  <c r="M799" i="11"/>
  <c r="L799" i="11"/>
  <c r="K799" i="11"/>
  <c r="J799" i="11"/>
  <c r="I799" i="11"/>
  <c r="H799" i="11"/>
  <c r="G799" i="11"/>
  <c r="F799" i="11"/>
  <c r="E799" i="11"/>
  <c r="D799" i="11"/>
  <c r="C799" i="11"/>
  <c r="B799" i="11"/>
  <c r="A799" i="11"/>
  <c r="M798" i="11"/>
  <c r="L798" i="11"/>
  <c r="K798" i="11"/>
  <c r="J798" i="11"/>
  <c r="I798" i="11"/>
  <c r="H798" i="11"/>
  <c r="G798" i="11"/>
  <c r="F798" i="11"/>
  <c r="E798" i="11"/>
  <c r="D798" i="11"/>
  <c r="C798" i="11"/>
  <c r="B798" i="11"/>
  <c r="A798" i="11"/>
  <c r="M797" i="11"/>
  <c r="L797" i="11"/>
  <c r="K797" i="11"/>
  <c r="J797" i="11"/>
  <c r="I797" i="11"/>
  <c r="H797" i="11"/>
  <c r="G797" i="11"/>
  <c r="F797" i="11"/>
  <c r="E797" i="11"/>
  <c r="D797" i="11"/>
  <c r="C797" i="11"/>
  <c r="B797" i="11"/>
  <c r="A797" i="11"/>
  <c r="M796" i="11"/>
  <c r="L796" i="11"/>
  <c r="K796" i="11"/>
  <c r="J796" i="11"/>
  <c r="I796" i="11"/>
  <c r="H796" i="11"/>
  <c r="G796" i="11"/>
  <c r="F796" i="11"/>
  <c r="E796" i="11"/>
  <c r="D796" i="11"/>
  <c r="C796" i="11"/>
  <c r="B796" i="11"/>
  <c r="A796" i="11"/>
  <c r="M795" i="11"/>
  <c r="L795" i="11"/>
  <c r="K795" i="11"/>
  <c r="J795" i="11"/>
  <c r="I795" i="11"/>
  <c r="H795" i="11"/>
  <c r="G795" i="11"/>
  <c r="F795" i="11"/>
  <c r="E795" i="11"/>
  <c r="D795" i="11"/>
  <c r="C795" i="11"/>
  <c r="B795" i="11"/>
  <c r="A795" i="11"/>
  <c r="M794" i="11"/>
  <c r="L794" i="11"/>
  <c r="K794" i="11"/>
  <c r="J794" i="11"/>
  <c r="I794" i="11"/>
  <c r="H794" i="11"/>
  <c r="G794" i="11"/>
  <c r="F794" i="11"/>
  <c r="E794" i="11"/>
  <c r="D794" i="11"/>
  <c r="C794" i="11"/>
  <c r="B794" i="11"/>
  <c r="A794" i="11"/>
  <c r="M793" i="11"/>
  <c r="L793" i="11"/>
  <c r="K793" i="11"/>
  <c r="J793" i="11"/>
  <c r="I793" i="11"/>
  <c r="H793" i="11"/>
  <c r="G793" i="11"/>
  <c r="F793" i="11"/>
  <c r="E793" i="11"/>
  <c r="D793" i="11"/>
  <c r="C793" i="11"/>
  <c r="B793" i="11"/>
  <c r="A793" i="11"/>
  <c r="M792" i="11"/>
  <c r="L792" i="11"/>
  <c r="K792" i="11"/>
  <c r="J792" i="11"/>
  <c r="I792" i="11"/>
  <c r="H792" i="11"/>
  <c r="G792" i="11"/>
  <c r="F792" i="11"/>
  <c r="E792" i="11"/>
  <c r="D792" i="11"/>
  <c r="C792" i="11"/>
  <c r="B792" i="11"/>
  <c r="A792" i="11"/>
  <c r="M791" i="11"/>
  <c r="L791" i="11"/>
  <c r="K791" i="11"/>
  <c r="J791" i="11"/>
  <c r="I791" i="11"/>
  <c r="H791" i="11"/>
  <c r="G791" i="11"/>
  <c r="F791" i="11"/>
  <c r="E791" i="11"/>
  <c r="D791" i="11"/>
  <c r="C791" i="11"/>
  <c r="B791" i="11"/>
  <c r="A791" i="11"/>
  <c r="M790" i="11"/>
  <c r="L790" i="11"/>
  <c r="K790" i="11"/>
  <c r="J790" i="11"/>
  <c r="I790" i="11"/>
  <c r="H790" i="11"/>
  <c r="G790" i="11"/>
  <c r="F790" i="11"/>
  <c r="E790" i="11"/>
  <c r="D790" i="11"/>
  <c r="C790" i="11"/>
  <c r="B790" i="11"/>
  <c r="A790" i="11"/>
  <c r="M789" i="11"/>
  <c r="L789" i="11"/>
  <c r="K789" i="11"/>
  <c r="J789" i="11"/>
  <c r="I789" i="11"/>
  <c r="H789" i="11"/>
  <c r="G789" i="11"/>
  <c r="F789" i="11"/>
  <c r="E789" i="11"/>
  <c r="D789" i="11"/>
  <c r="C789" i="11"/>
  <c r="B789" i="11"/>
  <c r="A789" i="11"/>
  <c r="M788" i="11"/>
  <c r="L788" i="11"/>
  <c r="K788" i="11"/>
  <c r="J788" i="11"/>
  <c r="I788" i="11"/>
  <c r="H788" i="11"/>
  <c r="G788" i="11"/>
  <c r="F788" i="11"/>
  <c r="E788" i="11"/>
  <c r="D788" i="11"/>
  <c r="C788" i="11"/>
  <c r="B788" i="11"/>
  <c r="A788" i="11"/>
  <c r="M787" i="11"/>
  <c r="L787" i="11"/>
  <c r="K787" i="11"/>
  <c r="J787" i="11"/>
  <c r="I787" i="11"/>
  <c r="H787" i="11"/>
  <c r="G787" i="11"/>
  <c r="F787" i="11"/>
  <c r="E787" i="11"/>
  <c r="D787" i="11"/>
  <c r="C787" i="11"/>
  <c r="B787" i="11"/>
  <c r="A787" i="11"/>
  <c r="M786" i="11"/>
  <c r="L786" i="11"/>
  <c r="K786" i="11"/>
  <c r="J786" i="11"/>
  <c r="I786" i="11"/>
  <c r="H786" i="11"/>
  <c r="G786" i="11"/>
  <c r="F786" i="11"/>
  <c r="E786" i="11"/>
  <c r="D786" i="11"/>
  <c r="C786" i="11"/>
  <c r="B786" i="11"/>
  <c r="A786" i="11"/>
  <c r="M785" i="11"/>
  <c r="L785" i="11"/>
  <c r="K785" i="11"/>
  <c r="J785" i="11"/>
  <c r="I785" i="11"/>
  <c r="H785" i="11"/>
  <c r="G785" i="11"/>
  <c r="F785" i="11"/>
  <c r="E785" i="11"/>
  <c r="D785" i="11"/>
  <c r="C785" i="11"/>
  <c r="B785" i="11"/>
  <c r="A785" i="11"/>
  <c r="M784" i="11"/>
  <c r="L784" i="11"/>
  <c r="K784" i="11"/>
  <c r="J784" i="11"/>
  <c r="I784" i="11"/>
  <c r="H784" i="11"/>
  <c r="G784" i="11"/>
  <c r="F784" i="11"/>
  <c r="E784" i="11"/>
  <c r="D784" i="11"/>
  <c r="C784" i="11"/>
  <c r="B784" i="11"/>
  <c r="A784" i="11"/>
  <c r="M783" i="11"/>
  <c r="L783" i="11"/>
  <c r="K783" i="11"/>
  <c r="J783" i="11"/>
  <c r="I783" i="11"/>
  <c r="H783" i="11"/>
  <c r="G783" i="11"/>
  <c r="F783" i="11"/>
  <c r="E783" i="11"/>
  <c r="D783" i="11"/>
  <c r="C783" i="11"/>
  <c r="B783" i="11"/>
  <c r="A783" i="11"/>
  <c r="M782" i="11"/>
  <c r="L782" i="11"/>
  <c r="K782" i="11"/>
  <c r="J782" i="11"/>
  <c r="I782" i="11"/>
  <c r="H782" i="11"/>
  <c r="G782" i="11"/>
  <c r="F782" i="11"/>
  <c r="E782" i="11"/>
  <c r="D782" i="11"/>
  <c r="C782" i="11"/>
  <c r="B782" i="11"/>
  <c r="A782" i="11"/>
  <c r="M781" i="11"/>
  <c r="L781" i="11"/>
  <c r="K781" i="11"/>
  <c r="J781" i="11"/>
  <c r="I781" i="11"/>
  <c r="H781" i="11"/>
  <c r="G781" i="11"/>
  <c r="F781" i="11"/>
  <c r="E781" i="11"/>
  <c r="D781" i="11"/>
  <c r="C781" i="11"/>
  <c r="B781" i="11"/>
  <c r="A781" i="11"/>
  <c r="M780" i="11"/>
  <c r="L780" i="11"/>
  <c r="K780" i="11"/>
  <c r="J780" i="11"/>
  <c r="I780" i="11"/>
  <c r="H780" i="11"/>
  <c r="G780" i="11"/>
  <c r="F780" i="11"/>
  <c r="E780" i="11"/>
  <c r="D780" i="11"/>
  <c r="C780" i="11"/>
  <c r="B780" i="11"/>
  <c r="A780" i="11"/>
  <c r="M779" i="11"/>
  <c r="L779" i="11"/>
  <c r="K779" i="11"/>
  <c r="J779" i="11"/>
  <c r="I779" i="11"/>
  <c r="H779" i="11"/>
  <c r="G779" i="11"/>
  <c r="F779" i="11"/>
  <c r="E779" i="11"/>
  <c r="D779" i="11"/>
  <c r="C779" i="11"/>
  <c r="B779" i="11"/>
  <c r="A779" i="11"/>
  <c r="M778" i="11"/>
  <c r="L778" i="11"/>
  <c r="K778" i="11"/>
  <c r="J778" i="11"/>
  <c r="I778" i="11"/>
  <c r="H778" i="11"/>
  <c r="G778" i="11"/>
  <c r="F778" i="11"/>
  <c r="E778" i="11"/>
  <c r="D778" i="11"/>
  <c r="C778" i="11"/>
  <c r="B778" i="11"/>
  <c r="A778" i="11"/>
  <c r="M777" i="11"/>
  <c r="L777" i="11"/>
  <c r="K777" i="11"/>
  <c r="J777" i="11"/>
  <c r="I777" i="11"/>
  <c r="H777" i="11"/>
  <c r="G777" i="11"/>
  <c r="F777" i="11"/>
  <c r="E777" i="11"/>
  <c r="D777" i="11"/>
  <c r="C777" i="11"/>
  <c r="B777" i="11"/>
  <c r="A777" i="11"/>
  <c r="M776" i="11"/>
  <c r="L776" i="11"/>
  <c r="K776" i="11"/>
  <c r="J776" i="11"/>
  <c r="I776" i="11"/>
  <c r="H776" i="11"/>
  <c r="G776" i="11"/>
  <c r="F776" i="11"/>
  <c r="E776" i="11"/>
  <c r="D776" i="11"/>
  <c r="C776" i="11"/>
  <c r="B776" i="11"/>
  <c r="A776" i="11"/>
  <c r="M775" i="11"/>
  <c r="L775" i="11"/>
  <c r="K775" i="11"/>
  <c r="J775" i="11"/>
  <c r="I775" i="11"/>
  <c r="H775" i="11"/>
  <c r="G775" i="11"/>
  <c r="F775" i="11"/>
  <c r="E775" i="11"/>
  <c r="D775" i="11"/>
  <c r="C775" i="11"/>
  <c r="B775" i="11"/>
  <c r="A775" i="11"/>
  <c r="M774" i="11"/>
  <c r="L774" i="11"/>
  <c r="K774" i="11"/>
  <c r="J774" i="11"/>
  <c r="I774" i="11"/>
  <c r="H774" i="11"/>
  <c r="G774" i="11"/>
  <c r="F774" i="11"/>
  <c r="E774" i="11"/>
  <c r="D774" i="11"/>
  <c r="C774" i="11"/>
  <c r="B774" i="11"/>
  <c r="A774" i="11"/>
  <c r="M773" i="11"/>
  <c r="L773" i="11"/>
  <c r="K773" i="11"/>
  <c r="J773" i="11"/>
  <c r="I773" i="11"/>
  <c r="H773" i="11"/>
  <c r="G773" i="11"/>
  <c r="F773" i="11"/>
  <c r="E773" i="11"/>
  <c r="D773" i="11"/>
  <c r="C773" i="11"/>
  <c r="B773" i="11"/>
  <c r="A773" i="11"/>
  <c r="M772" i="11"/>
  <c r="L772" i="11"/>
  <c r="K772" i="11"/>
  <c r="J772" i="11"/>
  <c r="I772" i="11"/>
  <c r="H772" i="11"/>
  <c r="G772" i="11"/>
  <c r="F772" i="11"/>
  <c r="E772" i="11"/>
  <c r="D772" i="11"/>
  <c r="C772" i="11"/>
  <c r="B772" i="11"/>
  <c r="A772" i="11"/>
  <c r="M771" i="11"/>
  <c r="L771" i="11"/>
  <c r="K771" i="11"/>
  <c r="J771" i="11"/>
  <c r="I771" i="11"/>
  <c r="H771" i="11"/>
  <c r="G771" i="11"/>
  <c r="F771" i="11"/>
  <c r="E771" i="11"/>
  <c r="D771" i="11"/>
  <c r="C771" i="11"/>
  <c r="B771" i="11"/>
  <c r="A771" i="11"/>
  <c r="M770" i="11"/>
  <c r="L770" i="11"/>
  <c r="K770" i="11"/>
  <c r="J770" i="11"/>
  <c r="I770" i="11"/>
  <c r="H770" i="11"/>
  <c r="G770" i="11"/>
  <c r="F770" i="11"/>
  <c r="E770" i="11"/>
  <c r="D770" i="11"/>
  <c r="C770" i="11"/>
  <c r="B770" i="11"/>
  <c r="A770" i="11"/>
  <c r="M769" i="11"/>
  <c r="L769" i="11"/>
  <c r="K769" i="11"/>
  <c r="J769" i="11"/>
  <c r="I769" i="11"/>
  <c r="H769" i="11"/>
  <c r="G769" i="11"/>
  <c r="F769" i="11"/>
  <c r="E769" i="11"/>
  <c r="D769" i="11"/>
  <c r="C769" i="11"/>
  <c r="B769" i="11"/>
  <c r="A769" i="11"/>
  <c r="M768" i="11"/>
  <c r="L768" i="11"/>
  <c r="K768" i="11"/>
  <c r="J768" i="11"/>
  <c r="I768" i="11"/>
  <c r="H768" i="11"/>
  <c r="G768" i="11"/>
  <c r="F768" i="11"/>
  <c r="E768" i="11"/>
  <c r="D768" i="11"/>
  <c r="C768" i="11"/>
  <c r="B768" i="11"/>
  <c r="A768" i="11"/>
  <c r="M767" i="11"/>
  <c r="L767" i="11"/>
  <c r="K767" i="11"/>
  <c r="J767" i="11"/>
  <c r="I767" i="11"/>
  <c r="H767" i="11"/>
  <c r="G767" i="11"/>
  <c r="F767" i="11"/>
  <c r="E767" i="11"/>
  <c r="D767" i="11"/>
  <c r="C767" i="11"/>
  <c r="B767" i="11"/>
  <c r="A767" i="11"/>
  <c r="M766" i="11"/>
  <c r="L766" i="11"/>
  <c r="K766" i="11"/>
  <c r="J766" i="11"/>
  <c r="I766" i="11"/>
  <c r="H766" i="11"/>
  <c r="G766" i="11"/>
  <c r="F766" i="11"/>
  <c r="E766" i="11"/>
  <c r="D766" i="11"/>
  <c r="C766" i="11"/>
  <c r="B766" i="11"/>
  <c r="A766" i="11"/>
  <c r="M765" i="11"/>
  <c r="L765" i="11"/>
  <c r="K765" i="11"/>
  <c r="J765" i="11"/>
  <c r="I765" i="11"/>
  <c r="H765" i="11"/>
  <c r="G765" i="11"/>
  <c r="F765" i="11"/>
  <c r="E765" i="11"/>
  <c r="D765" i="11"/>
  <c r="C765" i="11"/>
  <c r="B765" i="11"/>
  <c r="A765" i="11"/>
  <c r="M764" i="11"/>
  <c r="L764" i="11"/>
  <c r="K764" i="11"/>
  <c r="J764" i="11"/>
  <c r="I764" i="11"/>
  <c r="H764" i="11"/>
  <c r="G764" i="11"/>
  <c r="F764" i="11"/>
  <c r="E764" i="11"/>
  <c r="D764" i="11"/>
  <c r="C764" i="11"/>
  <c r="B764" i="11"/>
  <c r="A764" i="11"/>
  <c r="M763" i="11"/>
  <c r="L763" i="11"/>
  <c r="K763" i="11"/>
  <c r="J763" i="11"/>
  <c r="I763" i="11"/>
  <c r="H763" i="11"/>
  <c r="G763" i="11"/>
  <c r="F763" i="11"/>
  <c r="E763" i="11"/>
  <c r="D763" i="11"/>
  <c r="C763" i="11"/>
  <c r="B763" i="11"/>
  <c r="A763" i="11"/>
  <c r="M762" i="11"/>
  <c r="L762" i="11"/>
  <c r="K762" i="11"/>
  <c r="J762" i="11"/>
  <c r="I762" i="11"/>
  <c r="H762" i="11"/>
  <c r="G762" i="11"/>
  <c r="F762" i="11"/>
  <c r="E762" i="11"/>
  <c r="D762" i="11"/>
  <c r="C762" i="11"/>
  <c r="B762" i="11"/>
  <c r="A762" i="11"/>
  <c r="M761" i="11"/>
  <c r="L761" i="11"/>
  <c r="K761" i="11"/>
  <c r="J761" i="11"/>
  <c r="I761" i="11"/>
  <c r="H761" i="11"/>
  <c r="G761" i="11"/>
  <c r="F761" i="11"/>
  <c r="E761" i="11"/>
  <c r="D761" i="11"/>
  <c r="C761" i="11"/>
  <c r="B761" i="11"/>
  <c r="A761" i="11"/>
  <c r="M760" i="11"/>
  <c r="L760" i="11"/>
  <c r="K760" i="11"/>
  <c r="J760" i="11"/>
  <c r="I760" i="11"/>
  <c r="H760" i="11"/>
  <c r="G760" i="11"/>
  <c r="F760" i="11"/>
  <c r="E760" i="11"/>
  <c r="D760" i="11"/>
  <c r="C760" i="11"/>
  <c r="B760" i="11"/>
  <c r="A760" i="11"/>
  <c r="M759" i="11"/>
  <c r="L759" i="11"/>
  <c r="K759" i="11"/>
  <c r="J759" i="11"/>
  <c r="I759" i="11"/>
  <c r="H759" i="11"/>
  <c r="G759" i="11"/>
  <c r="F759" i="11"/>
  <c r="E759" i="11"/>
  <c r="D759" i="11"/>
  <c r="C759" i="11"/>
  <c r="B759" i="11"/>
  <c r="A759" i="11"/>
  <c r="M758" i="11"/>
  <c r="L758" i="11"/>
  <c r="K758" i="11"/>
  <c r="J758" i="11"/>
  <c r="I758" i="11"/>
  <c r="H758" i="11"/>
  <c r="G758" i="11"/>
  <c r="F758" i="11"/>
  <c r="E758" i="11"/>
  <c r="D758" i="11"/>
  <c r="C758" i="11"/>
  <c r="B758" i="11"/>
  <c r="A758" i="11"/>
  <c r="M757" i="11"/>
  <c r="L757" i="11"/>
  <c r="K757" i="11"/>
  <c r="J757" i="11"/>
  <c r="I757" i="11"/>
  <c r="H757" i="11"/>
  <c r="G757" i="11"/>
  <c r="F757" i="11"/>
  <c r="E757" i="11"/>
  <c r="D757" i="11"/>
  <c r="C757" i="11"/>
  <c r="B757" i="11"/>
  <c r="A757" i="11"/>
  <c r="M756" i="11"/>
  <c r="L756" i="11"/>
  <c r="K756" i="11"/>
  <c r="J756" i="11"/>
  <c r="I756" i="11"/>
  <c r="H756" i="11"/>
  <c r="G756" i="11"/>
  <c r="F756" i="11"/>
  <c r="E756" i="11"/>
  <c r="D756" i="11"/>
  <c r="C756" i="11"/>
  <c r="B756" i="11"/>
  <c r="A756" i="11"/>
  <c r="M755" i="11"/>
  <c r="L755" i="11"/>
  <c r="K755" i="11"/>
  <c r="J755" i="11"/>
  <c r="I755" i="11"/>
  <c r="H755" i="11"/>
  <c r="G755" i="11"/>
  <c r="F755" i="11"/>
  <c r="E755" i="11"/>
  <c r="D755" i="11"/>
  <c r="C755" i="11"/>
  <c r="B755" i="11"/>
  <c r="A755" i="11"/>
  <c r="M754" i="11"/>
  <c r="L754" i="11"/>
  <c r="K754" i="11"/>
  <c r="J754" i="11"/>
  <c r="I754" i="11"/>
  <c r="H754" i="11"/>
  <c r="G754" i="11"/>
  <c r="F754" i="11"/>
  <c r="E754" i="11"/>
  <c r="D754" i="11"/>
  <c r="C754" i="11"/>
  <c r="B754" i="11"/>
  <c r="A754" i="11"/>
  <c r="M753" i="11"/>
  <c r="L753" i="11"/>
  <c r="K753" i="11"/>
  <c r="J753" i="11"/>
  <c r="I753" i="11"/>
  <c r="H753" i="11"/>
  <c r="G753" i="11"/>
  <c r="F753" i="11"/>
  <c r="E753" i="11"/>
  <c r="D753" i="11"/>
  <c r="C753" i="11"/>
  <c r="B753" i="11"/>
  <c r="A753" i="11"/>
  <c r="M752" i="11"/>
  <c r="L752" i="11"/>
  <c r="K752" i="11"/>
  <c r="J752" i="11"/>
  <c r="I752" i="11"/>
  <c r="H752" i="11"/>
  <c r="G752" i="11"/>
  <c r="F752" i="11"/>
  <c r="E752" i="11"/>
  <c r="D752" i="11"/>
  <c r="C752" i="11"/>
  <c r="B752" i="11"/>
  <c r="A752" i="11"/>
  <c r="M751" i="11"/>
  <c r="L751" i="11"/>
  <c r="K751" i="11"/>
  <c r="J751" i="11"/>
  <c r="I751" i="11"/>
  <c r="H751" i="11"/>
  <c r="G751" i="11"/>
  <c r="F751" i="11"/>
  <c r="E751" i="11"/>
  <c r="D751" i="11"/>
  <c r="C751" i="11"/>
  <c r="B751" i="11"/>
  <c r="A751" i="11"/>
  <c r="M750" i="11"/>
  <c r="L750" i="11"/>
  <c r="K750" i="11"/>
  <c r="J750" i="11"/>
  <c r="I750" i="11"/>
  <c r="H750" i="11"/>
  <c r="G750" i="11"/>
  <c r="F750" i="11"/>
  <c r="E750" i="11"/>
  <c r="D750" i="11"/>
  <c r="C750" i="11"/>
  <c r="B750" i="11"/>
  <c r="A750" i="11"/>
  <c r="M749" i="11"/>
  <c r="L749" i="11"/>
  <c r="K749" i="11"/>
  <c r="J749" i="11"/>
  <c r="I749" i="11"/>
  <c r="H749" i="11"/>
  <c r="G749" i="11"/>
  <c r="F749" i="11"/>
  <c r="E749" i="11"/>
  <c r="D749" i="11"/>
  <c r="C749" i="11"/>
  <c r="B749" i="11"/>
  <c r="A749" i="11"/>
  <c r="M748" i="11"/>
  <c r="L748" i="11"/>
  <c r="K748" i="11"/>
  <c r="J748" i="11"/>
  <c r="I748" i="11"/>
  <c r="H748" i="11"/>
  <c r="G748" i="11"/>
  <c r="F748" i="11"/>
  <c r="E748" i="11"/>
  <c r="D748" i="11"/>
  <c r="C748" i="11"/>
  <c r="B748" i="11"/>
  <c r="A748" i="11"/>
  <c r="M747" i="11"/>
  <c r="L747" i="11"/>
  <c r="K747" i="11"/>
  <c r="J747" i="11"/>
  <c r="I747" i="11"/>
  <c r="H747" i="11"/>
  <c r="G747" i="11"/>
  <c r="F747" i="11"/>
  <c r="E747" i="11"/>
  <c r="D747" i="11"/>
  <c r="C747" i="11"/>
  <c r="B747" i="11"/>
  <c r="A747" i="11"/>
  <c r="M746" i="11"/>
  <c r="L746" i="11"/>
  <c r="K746" i="11"/>
  <c r="J746" i="11"/>
  <c r="I746" i="11"/>
  <c r="H746" i="11"/>
  <c r="G746" i="11"/>
  <c r="F746" i="11"/>
  <c r="E746" i="11"/>
  <c r="D746" i="11"/>
  <c r="C746" i="11"/>
  <c r="B746" i="11"/>
  <c r="A746" i="11"/>
  <c r="M745" i="11"/>
  <c r="L745" i="11"/>
  <c r="K745" i="11"/>
  <c r="J745" i="11"/>
  <c r="I745" i="11"/>
  <c r="H745" i="11"/>
  <c r="G745" i="11"/>
  <c r="F745" i="11"/>
  <c r="E745" i="11"/>
  <c r="D745" i="11"/>
  <c r="C745" i="11"/>
  <c r="B745" i="11"/>
  <c r="A745" i="11"/>
  <c r="M744" i="11"/>
  <c r="L744" i="11"/>
  <c r="K744" i="11"/>
  <c r="J744" i="11"/>
  <c r="I744" i="11"/>
  <c r="H744" i="11"/>
  <c r="G744" i="11"/>
  <c r="F744" i="11"/>
  <c r="E744" i="11"/>
  <c r="D744" i="11"/>
  <c r="C744" i="11"/>
  <c r="B744" i="11"/>
  <c r="A744" i="11"/>
  <c r="M743" i="11"/>
  <c r="L743" i="11"/>
  <c r="K743" i="11"/>
  <c r="J743" i="11"/>
  <c r="I743" i="11"/>
  <c r="H743" i="11"/>
  <c r="G743" i="11"/>
  <c r="F743" i="11"/>
  <c r="E743" i="11"/>
  <c r="D743" i="11"/>
  <c r="C743" i="11"/>
  <c r="B743" i="11"/>
  <c r="A743" i="11"/>
  <c r="M742" i="11"/>
  <c r="L742" i="11"/>
  <c r="K742" i="11"/>
  <c r="J742" i="11"/>
  <c r="I742" i="11"/>
  <c r="H742" i="11"/>
  <c r="G742" i="11"/>
  <c r="F742" i="11"/>
  <c r="E742" i="11"/>
  <c r="D742" i="11"/>
  <c r="C742" i="11"/>
  <c r="B742" i="11"/>
  <c r="A742" i="11"/>
  <c r="M741" i="11"/>
  <c r="L741" i="11"/>
  <c r="K741" i="11"/>
  <c r="J741" i="11"/>
  <c r="I741" i="11"/>
  <c r="H741" i="11"/>
  <c r="G741" i="11"/>
  <c r="F741" i="11"/>
  <c r="E741" i="11"/>
  <c r="D741" i="11"/>
  <c r="C741" i="11"/>
  <c r="B741" i="11"/>
  <c r="A741" i="11"/>
  <c r="M740" i="11"/>
  <c r="L740" i="11"/>
  <c r="K740" i="11"/>
  <c r="J740" i="11"/>
  <c r="I740" i="11"/>
  <c r="H740" i="11"/>
  <c r="G740" i="11"/>
  <c r="F740" i="11"/>
  <c r="E740" i="11"/>
  <c r="D740" i="11"/>
  <c r="C740" i="11"/>
  <c r="B740" i="11"/>
  <c r="A740" i="11"/>
  <c r="M739" i="11"/>
  <c r="L739" i="11"/>
  <c r="K739" i="11"/>
  <c r="J739" i="11"/>
  <c r="I739" i="11"/>
  <c r="H739" i="11"/>
  <c r="G739" i="11"/>
  <c r="F739" i="11"/>
  <c r="E739" i="11"/>
  <c r="D739" i="11"/>
  <c r="C739" i="11"/>
  <c r="B739" i="11"/>
  <c r="A739" i="11"/>
  <c r="M738" i="11"/>
  <c r="L738" i="11"/>
  <c r="K738" i="11"/>
  <c r="J738" i="11"/>
  <c r="I738" i="11"/>
  <c r="H738" i="11"/>
  <c r="G738" i="11"/>
  <c r="F738" i="11"/>
  <c r="E738" i="11"/>
  <c r="D738" i="11"/>
  <c r="C738" i="11"/>
  <c r="B738" i="11"/>
  <c r="A738" i="11"/>
  <c r="M737" i="11"/>
  <c r="L737" i="11"/>
  <c r="K737" i="11"/>
  <c r="J737" i="11"/>
  <c r="I737" i="11"/>
  <c r="H737" i="11"/>
  <c r="G737" i="11"/>
  <c r="F737" i="11"/>
  <c r="E737" i="11"/>
  <c r="D737" i="11"/>
  <c r="C737" i="11"/>
  <c r="B737" i="11"/>
  <c r="A737" i="11"/>
  <c r="M736" i="11"/>
  <c r="L736" i="11"/>
  <c r="K736" i="11"/>
  <c r="J736" i="11"/>
  <c r="I736" i="11"/>
  <c r="H736" i="11"/>
  <c r="G736" i="11"/>
  <c r="F736" i="11"/>
  <c r="E736" i="11"/>
  <c r="D736" i="11"/>
  <c r="C736" i="11"/>
  <c r="B736" i="11"/>
  <c r="A736" i="11"/>
  <c r="M735" i="11"/>
  <c r="L735" i="11"/>
  <c r="K735" i="11"/>
  <c r="J735" i="11"/>
  <c r="I735" i="11"/>
  <c r="H735" i="11"/>
  <c r="G735" i="11"/>
  <c r="F735" i="11"/>
  <c r="E735" i="11"/>
  <c r="D735" i="11"/>
  <c r="C735" i="11"/>
  <c r="B735" i="11"/>
  <c r="A735" i="11"/>
  <c r="M734" i="11"/>
  <c r="L734" i="11"/>
  <c r="K734" i="11"/>
  <c r="J734" i="11"/>
  <c r="I734" i="11"/>
  <c r="H734" i="11"/>
  <c r="G734" i="11"/>
  <c r="F734" i="11"/>
  <c r="E734" i="11"/>
  <c r="D734" i="11"/>
  <c r="C734" i="11"/>
  <c r="B734" i="11"/>
  <c r="A734" i="11"/>
  <c r="M733" i="11"/>
  <c r="L733" i="11"/>
  <c r="K733" i="11"/>
  <c r="J733" i="11"/>
  <c r="I733" i="11"/>
  <c r="H733" i="11"/>
  <c r="G733" i="11"/>
  <c r="F733" i="11"/>
  <c r="E733" i="11"/>
  <c r="D733" i="11"/>
  <c r="C733" i="11"/>
  <c r="B733" i="11"/>
  <c r="A733" i="11"/>
  <c r="M732" i="11"/>
  <c r="L732" i="11"/>
  <c r="K732" i="11"/>
  <c r="J732" i="11"/>
  <c r="I732" i="11"/>
  <c r="H732" i="11"/>
  <c r="G732" i="11"/>
  <c r="F732" i="11"/>
  <c r="E732" i="11"/>
  <c r="D732" i="11"/>
  <c r="C732" i="11"/>
  <c r="B732" i="11"/>
  <c r="A732" i="11"/>
  <c r="M731" i="11"/>
  <c r="L731" i="11"/>
  <c r="K731" i="11"/>
  <c r="J731" i="11"/>
  <c r="I731" i="11"/>
  <c r="H731" i="11"/>
  <c r="G731" i="11"/>
  <c r="F731" i="11"/>
  <c r="E731" i="11"/>
  <c r="D731" i="11"/>
  <c r="C731" i="11"/>
  <c r="B731" i="11"/>
  <c r="A731" i="11"/>
  <c r="M730" i="11"/>
  <c r="L730" i="11"/>
  <c r="K730" i="11"/>
  <c r="J730" i="11"/>
  <c r="I730" i="11"/>
  <c r="H730" i="11"/>
  <c r="G730" i="11"/>
  <c r="F730" i="11"/>
  <c r="E730" i="11"/>
  <c r="D730" i="11"/>
  <c r="C730" i="11"/>
  <c r="B730" i="11"/>
  <c r="A730" i="11"/>
  <c r="M729" i="11"/>
  <c r="L729" i="11"/>
  <c r="K729" i="11"/>
  <c r="J729" i="11"/>
  <c r="I729" i="11"/>
  <c r="H729" i="11"/>
  <c r="G729" i="11"/>
  <c r="F729" i="11"/>
  <c r="E729" i="11"/>
  <c r="D729" i="11"/>
  <c r="C729" i="11"/>
  <c r="B729" i="11"/>
  <c r="A729" i="11"/>
  <c r="M728" i="11"/>
  <c r="L728" i="11"/>
  <c r="K728" i="11"/>
  <c r="J728" i="11"/>
  <c r="I728" i="11"/>
  <c r="H728" i="11"/>
  <c r="G728" i="11"/>
  <c r="F728" i="11"/>
  <c r="E728" i="11"/>
  <c r="D728" i="11"/>
  <c r="C728" i="11"/>
  <c r="B728" i="11"/>
  <c r="A728" i="11"/>
  <c r="M727" i="11"/>
  <c r="L727" i="11"/>
  <c r="K727" i="11"/>
  <c r="J727" i="11"/>
  <c r="I727" i="11"/>
  <c r="H727" i="11"/>
  <c r="G727" i="11"/>
  <c r="F727" i="11"/>
  <c r="E727" i="11"/>
  <c r="D727" i="11"/>
  <c r="C727" i="11"/>
  <c r="B727" i="11"/>
  <c r="A727" i="11"/>
  <c r="M726" i="11"/>
  <c r="L726" i="11"/>
  <c r="K726" i="11"/>
  <c r="J726" i="11"/>
  <c r="I726" i="11"/>
  <c r="H726" i="11"/>
  <c r="G726" i="11"/>
  <c r="F726" i="11"/>
  <c r="E726" i="11"/>
  <c r="D726" i="11"/>
  <c r="C726" i="11"/>
  <c r="B726" i="11"/>
  <c r="A726" i="11"/>
  <c r="M725" i="11"/>
  <c r="L725" i="11"/>
  <c r="K725" i="11"/>
  <c r="J725" i="11"/>
  <c r="I725" i="11"/>
  <c r="H725" i="11"/>
  <c r="G725" i="11"/>
  <c r="F725" i="11"/>
  <c r="E725" i="11"/>
  <c r="D725" i="11"/>
  <c r="C725" i="11"/>
  <c r="B725" i="11"/>
  <c r="A725" i="11"/>
  <c r="M724" i="11"/>
  <c r="L724" i="11"/>
  <c r="K724" i="11"/>
  <c r="J724" i="11"/>
  <c r="I724" i="11"/>
  <c r="H724" i="11"/>
  <c r="G724" i="11"/>
  <c r="F724" i="11"/>
  <c r="E724" i="11"/>
  <c r="D724" i="11"/>
  <c r="C724" i="11"/>
  <c r="B724" i="11"/>
  <c r="A724" i="11"/>
  <c r="M723" i="11"/>
  <c r="L723" i="11"/>
  <c r="K723" i="11"/>
  <c r="J723" i="11"/>
  <c r="I723" i="11"/>
  <c r="H723" i="11"/>
  <c r="G723" i="11"/>
  <c r="F723" i="11"/>
  <c r="E723" i="11"/>
  <c r="D723" i="11"/>
  <c r="C723" i="11"/>
  <c r="B723" i="11"/>
  <c r="A723" i="11"/>
  <c r="M722" i="11"/>
  <c r="L722" i="11"/>
  <c r="K722" i="11"/>
  <c r="J722" i="11"/>
  <c r="I722" i="11"/>
  <c r="H722" i="11"/>
  <c r="G722" i="11"/>
  <c r="F722" i="11"/>
  <c r="E722" i="11"/>
  <c r="D722" i="11"/>
  <c r="C722" i="11"/>
  <c r="B722" i="11"/>
  <c r="A722" i="11"/>
  <c r="M721" i="11"/>
  <c r="L721" i="11"/>
  <c r="K721" i="11"/>
  <c r="J721" i="11"/>
  <c r="I721" i="11"/>
  <c r="H721" i="11"/>
  <c r="G721" i="11"/>
  <c r="F721" i="11"/>
  <c r="E721" i="11"/>
  <c r="D721" i="11"/>
  <c r="C721" i="11"/>
  <c r="B721" i="11"/>
  <c r="A721" i="11"/>
  <c r="M720" i="11"/>
  <c r="L720" i="11"/>
  <c r="K720" i="11"/>
  <c r="J720" i="11"/>
  <c r="I720" i="11"/>
  <c r="H720" i="11"/>
  <c r="G720" i="11"/>
  <c r="F720" i="11"/>
  <c r="E720" i="11"/>
  <c r="D720" i="11"/>
  <c r="C720" i="11"/>
  <c r="B720" i="11"/>
  <c r="A720" i="11"/>
  <c r="M719" i="11"/>
  <c r="L719" i="11"/>
  <c r="K719" i="11"/>
  <c r="J719" i="11"/>
  <c r="I719" i="11"/>
  <c r="H719" i="11"/>
  <c r="G719" i="11"/>
  <c r="F719" i="11"/>
  <c r="E719" i="11"/>
  <c r="D719" i="11"/>
  <c r="C719" i="11"/>
  <c r="B719" i="11"/>
  <c r="A719" i="11"/>
  <c r="M718" i="11"/>
  <c r="L718" i="11"/>
  <c r="K718" i="11"/>
  <c r="J718" i="11"/>
  <c r="I718" i="11"/>
  <c r="H718" i="11"/>
  <c r="G718" i="11"/>
  <c r="F718" i="11"/>
  <c r="E718" i="11"/>
  <c r="D718" i="11"/>
  <c r="C718" i="11"/>
  <c r="B718" i="11"/>
  <c r="A718" i="11"/>
  <c r="M717" i="11"/>
  <c r="L717" i="11"/>
  <c r="K717" i="11"/>
  <c r="J717" i="11"/>
  <c r="I717" i="11"/>
  <c r="H717" i="11"/>
  <c r="G717" i="11"/>
  <c r="F717" i="11"/>
  <c r="E717" i="11"/>
  <c r="D717" i="11"/>
  <c r="C717" i="11"/>
  <c r="B717" i="11"/>
  <c r="A717" i="11"/>
  <c r="M716" i="11"/>
  <c r="L716" i="11"/>
  <c r="K716" i="11"/>
  <c r="J716" i="11"/>
  <c r="I716" i="11"/>
  <c r="H716" i="11"/>
  <c r="G716" i="11"/>
  <c r="F716" i="11"/>
  <c r="E716" i="11"/>
  <c r="D716" i="11"/>
  <c r="C716" i="11"/>
  <c r="B716" i="11"/>
  <c r="A716" i="11"/>
  <c r="M715" i="11"/>
  <c r="L715" i="11"/>
  <c r="K715" i="11"/>
  <c r="J715" i="11"/>
  <c r="I715" i="11"/>
  <c r="H715" i="11"/>
  <c r="G715" i="11"/>
  <c r="F715" i="11"/>
  <c r="E715" i="11"/>
  <c r="D715" i="11"/>
  <c r="C715" i="11"/>
  <c r="B715" i="11"/>
  <c r="A715" i="11"/>
  <c r="M714" i="11"/>
  <c r="L714" i="11"/>
  <c r="K714" i="11"/>
  <c r="J714" i="11"/>
  <c r="I714" i="11"/>
  <c r="H714" i="11"/>
  <c r="G714" i="11"/>
  <c r="F714" i="11"/>
  <c r="E714" i="11"/>
  <c r="D714" i="11"/>
  <c r="C714" i="11"/>
  <c r="B714" i="11"/>
  <c r="A714" i="11"/>
  <c r="M713" i="11"/>
  <c r="L713" i="11"/>
  <c r="K713" i="11"/>
  <c r="J713" i="11"/>
  <c r="I713" i="11"/>
  <c r="H713" i="11"/>
  <c r="G713" i="11"/>
  <c r="F713" i="11"/>
  <c r="E713" i="11"/>
  <c r="D713" i="11"/>
  <c r="C713" i="11"/>
  <c r="B713" i="11"/>
  <c r="A713" i="11"/>
  <c r="M712" i="11"/>
  <c r="L712" i="11"/>
  <c r="K712" i="11"/>
  <c r="J712" i="11"/>
  <c r="I712" i="11"/>
  <c r="H712" i="11"/>
  <c r="G712" i="11"/>
  <c r="F712" i="11"/>
  <c r="E712" i="11"/>
  <c r="D712" i="11"/>
  <c r="C712" i="11"/>
  <c r="B712" i="11"/>
  <c r="A712" i="11"/>
  <c r="M711" i="11"/>
  <c r="L711" i="11"/>
  <c r="K711" i="11"/>
  <c r="J711" i="11"/>
  <c r="I711" i="11"/>
  <c r="H711" i="11"/>
  <c r="G711" i="11"/>
  <c r="F711" i="11"/>
  <c r="E711" i="11"/>
  <c r="D711" i="11"/>
  <c r="C711" i="11"/>
  <c r="B711" i="11"/>
  <c r="A711" i="11"/>
  <c r="M710" i="11"/>
  <c r="L710" i="11"/>
  <c r="K710" i="11"/>
  <c r="J710" i="11"/>
  <c r="I710" i="11"/>
  <c r="H710" i="11"/>
  <c r="G710" i="11"/>
  <c r="F710" i="11"/>
  <c r="E710" i="11"/>
  <c r="D710" i="11"/>
  <c r="C710" i="11"/>
  <c r="B710" i="11"/>
  <c r="A710" i="11"/>
  <c r="M709" i="11"/>
  <c r="L709" i="11"/>
  <c r="K709" i="11"/>
  <c r="J709" i="11"/>
  <c r="I709" i="11"/>
  <c r="H709" i="11"/>
  <c r="G709" i="11"/>
  <c r="F709" i="11"/>
  <c r="E709" i="11"/>
  <c r="D709" i="11"/>
  <c r="C709" i="11"/>
  <c r="B709" i="11"/>
  <c r="A709" i="11"/>
  <c r="M708" i="11"/>
  <c r="L708" i="11"/>
  <c r="K708" i="11"/>
  <c r="J708" i="11"/>
  <c r="I708" i="11"/>
  <c r="H708" i="11"/>
  <c r="G708" i="11"/>
  <c r="F708" i="11"/>
  <c r="E708" i="11"/>
  <c r="D708" i="11"/>
  <c r="C708" i="11"/>
  <c r="B708" i="11"/>
  <c r="A708" i="11"/>
  <c r="M707" i="11"/>
  <c r="L707" i="11"/>
  <c r="K707" i="11"/>
  <c r="J707" i="11"/>
  <c r="I707" i="11"/>
  <c r="H707" i="11"/>
  <c r="G707" i="11"/>
  <c r="F707" i="11"/>
  <c r="E707" i="11"/>
  <c r="D707" i="11"/>
  <c r="C707" i="11"/>
  <c r="B707" i="11"/>
  <c r="A707" i="11"/>
  <c r="M706" i="11"/>
  <c r="L706" i="11"/>
  <c r="K706" i="11"/>
  <c r="J706" i="11"/>
  <c r="I706" i="11"/>
  <c r="H706" i="11"/>
  <c r="G706" i="11"/>
  <c r="F706" i="11"/>
  <c r="E706" i="11"/>
  <c r="D706" i="11"/>
  <c r="C706" i="11"/>
  <c r="B706" i="11"/>
  <c r="A706" i="11"/>
  <c r="M705" i="11"/>
  <c r="L705" i="11"/>
  <c r="K705" i="11"/>
  <c r="J705" i="11"/>
  <c r="I705" i="11"/>
  <c r="H705" i="11"/>
  <c r="G705" i="11"/>
  <c r="F705" i="11"/>
  <c r="E705" i="11"/>
  <c r="D705" i="11"/>
  <c r="C705" i="11"/>
  <c r="B705" i="11"/>
  <c r="A705" i="11"/>
  <c r="M704" i="11"/>
  <c r="L704" i="11"/>
  <c r="K704" i="11"/>
  <c r="J704" i="11"/>
  <c r="I704" i="11"/>
  <c r="H704" i="11"/>
  <c r="G704" i="11"/>
  <c r="F704" i="11"/>
  <c r="E704" i="11"/>
  <c r="D704" i="11"/>
  <c r="C704" i="11"/>
  <c r="B704" i="11"/>
  <c r="A704" i="11"/>
  <c r="M703" i="11"/>
  <c r="L703" i="11"/>
  <c r="K703" i="11"/>
  <c r="J703" i="11"/>
  <c r="I703" i="11"/>
  <c r="H703" i="11"/>
  <c r="G703" i="11"/>
  <c r="F703" i="11"/>
  <c r="E703" i="11"/>
  <c r="D703" i="11"/>
  <c r="C703" i="11"/>
  <c r="B703" i="11"/>
  <c r="A703" i="11"/>
  <c r="M702" i="11"/>
  <c r="L702" i="11"/>
  <c r="K702" i="11"/>
  <c r="J702" i="11"/>
  <c r="I702" i="11"/>
  <c r="H702" i="11"/>
  <c r="G702" i="11"/>
  <c r="F702" i="11"/>
  <c r="E702" i="11"/>
  <c r="D702" i="11"/>
  <c r="C702" i="11"/>
  <c r="B702" i="11"/>
  <c r="A702" i="11"/>
  <c r="M701" i="11"/>
  <c r="L701" i="11"/>
  <c r="K701" i="11"/>
  <c r="J701" i="11"/>
  <c r="I701" i="11"/>
  <c r="H701" i="11"/>
  <c r="G701" i="11"/>
  <c r="F701" i="11"/>
  <c r="E701" i="11"/>
  <c r="D701" i="11"/>
  <c r="C701" i="11"/>
  <c r="B701" i="11"/>
  <c r="A701" i="11"/>
  <c r="M700" i="11"/>
  <c r="L700" i="11"/>
  <c r="K700" i="11"/>
  <c r="J700" i="11"/>
  <c r="I700" i="11"/>
  <c r="H700" i="11"/>
  <c r="G700" i="11"/>
  <c r="F700" i="11"/>
  <c r="E700" i="11"/>
  <c r="D700" i="11"/>
  <c r="C700" i="11"/>
  <c r="B700" i="11"/>
  <c r="A700" i="11"/>
  <c r="M699" i="11"/>
  <c r="L699" i="11"/>
  <c r="K699" i="11"/>
  <c r="J699" i="11"/>
  <c r="I699" i="11"/>
  <c r="H699" i="11"/>
  <c r="G699" i="11"/>
  <c r="F699" i="11"/>
  <c r="E699" i="11"/>
  <c r="D699" i="11"/>
  <c r="C699" i="11"/>
  <c r="B699" i="11"/>
  <c r="A699" i="11"/>
  <c r="M698" i="11"/>
  <c r="L698" i="11"/>
  <c r="K698" i="11"/>
  <c r="J698" i="11"/>
  <c r="I698" i="11"/>
  <c r="H698" i="11"/>
  <c r="G698" i="11"/>
  <c r="F698" i="11"/>
  <c r="E698" i="11"/>
  <c r="D698" i="11"/>
  <c r="C698" i="11"/>
  <c r="B698" i="11"/>
  <c r="A698" i="11"/>
  <c r="M697" i="11"/>
  <c r="L697" i="11"/>
  <c r="K697" i="11"/>
  <c r="J697" i="11"/>
  <c r="I697" i="11"/>
  <c r="H697" i="11"/>
  <c r="G697" i="11"/>
  <c r="F697" i="11"/>
  <c r="E697" i="11"/>
  <c r="D697" i="11"/>
  <c r="C697" i="11"/>
  <c r="B697" i="11"/>
  <c r="A697" i="11"/>
  <c r="M696" i="11"/>
  <c r="L696" i="11"/>
  <c r="K696" i="11"/>
  <c r="J696" i="11"/>
  <c r="I696" i="11"/>
  <c r="H696" i="11"/>
  <c r="G696" i="11"/>
  <c r="F696" i="11"/>
  <c r="E696" i="11"/>
  <c r="D696" i="11"/>
  <c r="C696" i="11"/>
  <c r="B696" i="11"/>
  <c r="A696" i="11"/>
  <c r="M695" i="11"/>
  <c r="L695" i="11"/>
  <c r="K695" i="11"/>
  <c r="J695" i="11"/>
  <c r="I695" i="11"/>
  <c r="H695" i="11"/>
  <c r="G695" i="11"/>
  <c r="F695" i="11"/>
  <c r="E695" i="11"/>
  <c r="D695" i="11"/>
  <c r="C695" i="11"/>
  <c r="B695" i="11"/>
  <c r="A695" i="11"/>
  <c r="M694" i="11"/>
  <c r="L694" i="11"/>
  <c r="K694" i="11"/>
  <c r="J694" i="11"/>
  <c r="I694" i="11"/>
  <c r="H694" i="11"/>
  <c r="G694" i="11"/>
  <c r="F694" i="11"/>
  <c r="E694" i="11"/>
  <c r="D694" i="11"/>
  <c r="C694" i="11"/>
  <c r="B694" i="11"/>
  <c r="A694" i="11"/>
  <c r="M693" i="11"/>
  <c r="L693" i="11"/>
  <c r="K693" i="11"/>
  <c r="J693" i="11"/>
  <c r="I693" i="11"/>
  <c r="H693" i="11"/>
  <c r="G693" i="11"/>
  <c r="F693" i="11"/>
  <c r="E693" i="11"/>
  <c r="D693" i="11"/>
  <c r="C693" i="11"/>
  <c r="B693" i="11"/>
  <c r="A693" i="11"/>
  <c r="M692" i="11"/>
  <c r="L692" i="11"/>
  <c r="K692" i="11"/>
  <c r="J692" i="11"/>
  <c r="I692" i="11"/>
  <c r="H692" i="11"/>
  <c r="G692" i="11"/>
  <c r="F692" i="11"/>
  <c r="E692" i="11"/>
  <c r="D692" i="11"/>
  <c r="C692" i="11"/>
  <c r="B692" i="11"/>
  <c r="A692" i="11"/>
  <c r="M691" i="11"/>
  <c r="L691" i="11"/>
  <c r="K691" i="11"/>
  <c r="J691" i="11"/>
  <c r="I691" i="11"/>
  <c r="H691" i="11"/>
  <c r="G691" i="11"/>
  <c r="F691" i="11"/>
  <c r="E691" i="11"/>
  <c r="D691" i="11"/>
  <c r="C691" i="11"/>
  <c r="B691" i="11"/>
  <c r="A691" i="11"/>
  <c r="M690" i="11"/>
  <c r="L690" i="11"/>
  <c r="K690" i="11"/>
  <c r="J690" i="11"/>
  <c r="I690" i="11"/>
  <c r="H690" i="11"/>
  <c r="G690" i="11"/>
  <c r="F690" i="11"/>
  <c r="E690" i="11"/>
  <c r="D690" i="11"/>
  <c r="C690" i="11"/>
  <c r="B690" i="11"/>
  <c r="A690" i="11"/>
  <c r="M689" i="11"/>
  <c r="L689" i="11"/>
  <c r="K689" i="11"/>
  <c r="J689" i="11"/>
  <c r="I689" i="11"/>
  <c r="H689" i="11"/>
  <c r="G689" i="11"/>
  <c r="F689" i="11"/>
  <c r="E689" i="11"/>
  <c r="D689" i="11"/>
  <c r="C689" i="11"/>
  <c r="B689" i="11"/>
  <c r="A689" i="11"/>
  <c r="M688" i="11"/>
  <c r="L688" i="11"/>
  <c r="K688" i="11"/>
  <c r="J688" i="11"/>
  <c r="I688" i="11"/>
  <c r="H688" i="11"/>
  <c r="G688" i="11"/>
  <c r="F688" i="11"/>
  <c r="E688" i="11"/>
  <c r="D688" i="11"/>
  <c r="C688" i="11"/>
  <c r="B688" i="11"/>
  <c r="A688" i="11"/>
  <c r="M687" i="11"/>
  <c r="L687" i="11"/>
  <c r="K687" i="11"/>
  <c r="J687" i="11"/>
  <c r="I687" i="11"/>
  <c r="H687" i="11"/>
  <c r="G687" i="11"/>
  <c r="F687" i="11"/>
  <c r="E687" i="11"/>
  <c r="D687" i="11"/>
  <c r="C687" i="11"/>
  <c r="B687" i="11"/>
  <c r="A687" i="11"/>
  <c r="M686" i="11"/>
  <c r="L686" i="11"/>
  <c r="K686" i="11"/>
  <c r="J686" i="11"/>
  <c r="I686" i="11"/>
  <c r="H686" i="11"/>
  <c r="G686" i="11"/>
  <c r="F686" i="11"/>
  <c r="E686" i="11"/>
  <c r="D686" i="11"/>
  <c r="C686" i="11"/>
  <c r="B686" i="11"/>
  <c r="A686" i="11"/>
  <c r="M685" i="11"/>
  <c r="L685" i="11"/>
  <c r="K685" i="11"/>
  <c r="J685" i="11"/>
  <c r="I685" i="11"/>
  <c r="H685" i="11"/>
  <c r="G685" i="11"/>
  <c r="F685" i="11"/>
  <c r="E685" i="11"/>
  <c r="D685" i="11"/>
  <c r="C685" i="11"/>
  <c r="B685" i="11"/>
  <c r="A685" i="11"/>
  <c r="M684" i="11"/>
  <c r="L684" i="11"/>
  <c r="K684" i="11"/>
  <c r="J684" i="11"/>
  <c r="I684" i="11"/>
  <c r="H684" i="11"/>
  <c r="G684" i="11"/>
  <c r="F684" i="11"/>
  <c r="E684" i="11"/>
  <c r="D684" i="11"/>
  <c r="C684" i="11"/>
  <c r="B684" i="11"/>
  <c r="A684" i="11"/>
  <c r="M683" i="11"/>
  <c r="L683" i="11"/>
  <c r="K683" i="11"/>
  <c r="J683" i="11"/>
  <c r="I683" i="11"/>
  <c r="H683" i="11"/>
  <c r="G683" i="11"/>
  <c r="F683" i="11"/>
  <c r="E683" i="11"/>
  <c r="D683" i="11"/>
  <c r="C683" i="11"/>
  <c r="B683" i="11"/>
  <c r="A683" i="11"/>
  <c r="M682" i="11"/>
  <c r="L682" i="11"/>
  <c r="K682" i="11"/>
  <c r="J682" i="11"/>
  <c r="I682" i="11"/>
  <c r="H682" i="11"/>
  <c r="G682" i="11"/>
  <c r="F682" i="11"/>
  <c r="E682" i="11"/>
  <c r="D682" i="11"/>
  <c r="C682" i="11"/>
  <c r="B682" i="11"/>
  <c r="A682" i="11"/>
  <c r="M681" i="11"/>
  <c r="L681" i="11"/>
  <c r="K681" i="11"/>
  <c r="J681" i="11"/>
  <c r="I681" i="11"/>
  <c r="H681" i="11"/>
  <c r="G681" i="11"/>
  <c r="F681" i="11"/>
  <c r="E681" i="11"/>
  <c r="D681" i="11"/>
  <c r="C681" i="11"/>
  <c r="B681" i="11"/>
  <c r="A681" i="11"/>
  <c r="M680" i="11"/>
  <c r="L680" i="11"/>
  <c r="K680" i="11"/>
  <c r="J680" i="11"/>
  <c r="I680" i="11"/>
  <c r="H680" i="11"/>
  <c r="G680" i="11"/>
  <c r="F680" i="11"/>
  <c r="E680" i="11"/>
  <c r="D680" i="11"/>
  <c r="C680" i="11"/>
  <c r="B680" i="11"/>
  <c r="A680" i="11"/>
  <c r="M679" i="11"/>
  <c r="L679" i="11"/>
  <c r="K679" i="11"/>
  <c r="J679" i="11"/>
  <c r="I679" i="11"/>
  <c r="H679" i="11"/>
  <c r="G679" i="11"/>
  <c r="F679" i="11"/>
  <c r="E679" i="11"/>
  <c r="D679" i="11"/>
  <c r="C679" i="11"/>
  <c r="B679" i="11"/>
  <c r="A679" i="11"/>
  <c r="M678" i="11"/>
  <c r="L678" i="11"/>
  <c r="K678" i="11"/>
  <c r="J678" i="11"/>
  <c r="I678" i="11"/>
  <c r="H678" i="11"/>
  <c r="G678" i="11"/>
  <c r="F678" i="11"/>
  <c r="E678" i="11"/>
  <c r="D678" i="11"/>
  <c r="C678" i="11"/>
  <c r="B678" i="11"/>
  <c r="A678" i="11"/>
  <c r="M677" i="11"/>
  <c r="L677" i="11"/>
  <c r="K677" i="11"/>
  <c r="J677" i="11"/>
  <c r="I677" i="11"/>
  <c r="H677" i="11"/>
  <c r="G677" i="11"/>
  <c r="F677" i="11"/>
  <c r="E677" i="11"/>
  <c r="D677" i="11"/>
  <c r="C677" i="11"/>
  <c r="B677" i="11"/>
  <c r="A677" i="11"/>
  <c r="M676" i="11"/>
  <c r="L676" i="11"/>
  <c r="K676" i="11"/>
  <c r="J676" i="11"/>
  <c r="I676" i="11"/>
  <c r="H676" i="11"/>
  <c r="G676" i="11"/>
  <c r="F676" i="11"/>
  <c r="E676" i="11"/>
  <c r="D676" i="11"/>
  <c r="C676" i="11"/>
  <c r="B676" i="11"/>
  <c r="A676" i="11"/>
  <c r="M675" i="11"/>
  <c r="L675" i="11"/>
  <c r="K675" i="11"/>
  <c r="J675" i="11"/>
  <c r="I675" i="11"/>
  <c r="H675" i="11"/>
  <c r="G675" i="11"/>
  <c r="F675" i="11"/>
  <c r="E675" i="11"/>
  <c r="D675" i="11"/>
  <c r="C675" i="11"/>
  <c r="B675" i="11"/>
  <c r="A675" i="11"/>
  <c r="M674" i="11"/>
  <c r="L674" i="11"/>
  <c r="K674" i="11"/>
  <c r="J674" i="11"/>
  <c r="I674" i="11"/>
  <c r="H674" i="11"/>
  <c r="G674" i="11"/>
  <c r="F674" i="11"/>
  <c r="E674" i="11"/>
  <c r="D674" i="11"/>
  <c r="C674" i="11"/>
  <c r="B674" i="11"/>
  <c r="A674" i="11"/>
  <c r="M673" i="11"/>
  <c r="L673" i="11"/>
  <c r="K673" i="11"/>
  <c r="J673" i="11"/>
  <c r="I673" i="11"/>
  <c r="H673" i="11"/>
  <c r="G673" i="11"/>
  <c r="F673" i="11"/>
  <c r="E673" i="11"/>
  <c r="D673" i="11"/>
  <c r="C673" i="11"/>
  <c r="B673" i="11"/>
  <c r="A673" i="11"/>
  <c r="M672" i="11"/>
  <c r="L672" i="11"/>
  <c r="K672" i="11"/>
  <c r="J672" i="11"/>
  <c r="I672" i="11"/>
  <c r="H672" i="11"/>
  <c r="G672" i="11"/>
  <c r="F672" i="11"/>
  <c r="E672" i="11"/>
  <c r="D672" i="11"/>
  <c r="C672" i="11"/>
  <c r="B672" i="11"/>
  <c r="A672" i="11"/>
  <c r="M671" i="11"/>
  <c r="L671" i="11"/>
  <c r="K671" i="11"/>
  <c r="J671" i="11"/>
  <c r="I671" i="11"/>
  <c r="H671" i="11"/>
  <c r="G671" i="11"/>
  <c r="F671" i="11"/>
  <c r="E671" i="11"/>
  <c r="D671" i="11"/>
  <c r="C671" i="11"/>
  <c r="B671" i="11"/>
  <c r="A671" i="11"/>
  <c r="M670" i="11"/>
  <c r="L670" i="11"/>
  <c r="K670" i="11"/>
  <c r="J670" i="11"/>
  <c r="I670" i="11"/>
  <c r="H670" i="11"/>
  <c r="G670" i="11"/>
  <c r="F670" i="11"/>
  <c r="E670" i="11"/>
  <c r="D670" i="11"/>
  <c r="C670" i="11"/>
  <c r="B670" i="11"/>
  <c r="A670" i="11"/>
  <c r="M669" i="11"/>
  <c r="L669" i="11"/>
  <c r="K669" i="11"/>
  <c r="J669" i="11"/>
  <c r="I669" i="11"/>
  <c r="H669" i="11"/>
  <c r="G669" i="11"/>
  <c r="F669" i="11"/>
  <c r="E669" i="11"/>
  <c r="D669" i="11"/>
  <c r="C669" i="11"/>
  <c r="B669" i="11"/>
  <c r="A669" i="11"/>
  <c r="M668" i="11"/>
  <c r="L668" i="11"/>
  <c r="K668" i="11"/>
  <c r="J668" i="11"/>
  <c r="I668" i="11"/>
  <c r="H668" i="11"/>
  <c r="G668" i="11"/>
  <c r="F668" i="11"/>
  <c r="E668" i="11"/>
  <c r="D668" i="11"/>
  <c r="C668" i="11"/>
  <c r="B668" i="11"/>
  <c r="A668" i="11"/>
  <c r="M667" i="11"/>
  <c r="L667" i="11"/>
  <c r="K667" i="11"/>
  <c r="J667" i="11"/>
  <c r="I667" i="11"/>
  <c r="H667" i="11"/>
  <c r="G667" i="11"/>
  <c r="F667" i="11"/>
  <c r="E667" i="11"/>
  <c r="D667" i="11"/>
  <c r="C667" i="11"/>
  <c r="B667" i="11"/>
  <c r="A667" i="11"/>
  <c r="M666" i="11"/>
  <c r="L666" i="11"/>
  <c r="K666" i="11"/>
  <c r="J666" i="11"/>
  <c r="I666" i="11"/>
  <c r="H666" i="11"/>
  <c r="G666" i="11"/>
  <c r="F666" i="11"/>
  <c r="E666" i="11"/>
  <c r="D666" i="11"/>
  <c r="C666" i="11"/>
  <c r="B666" i="11"/>
  <c r="A666" i="11"/>
  <c r="M665" i="11"/>
  <c r="L665" i="11"/>
  <c r="K665" i="11"/>
  <c r="J665" i="11"/>
  <c r="I665" i="11"/>
  <c r="H665" i="11"/>
  <c r="G665" i="11"/>
  <c r="F665" i="11"/>
  <c r="E665" i="11"/>
  <c r="D665" i="11"/>
  <c r="C665" i="11"/>
  <c r="B665" i="11"/>
  <c r="A665" i="11"/>
  <c r="M664" i="11"/>
  <c r="L664" i="11"/>
  <c r="K664" i="11"/>
  <c r="J664" i="11"/>
  <c r="I664" i="11"/>
  <c r="H664" i="11"/>
  <c r="G664" i="11"/>
  <c r="F664" i="11"/>
  <c r="E664" i="11"/>
  <c r="D664" i="11"/>
  <c r="C664" i="11"/>
  <c r="B664" i="11"/>
  <c r="A664" i="11"/>
  <c r="M663" i="11"/>
  <c r="L663" i="11"/>
  <c r="K663" i="11"/>
  <c r="J663" i="11"/>
  <c r="I663" i="11"/>
  <c r="H663" i="11"/>
  <c r="G663" i="11"/>
  <c r="F663" i="11"/>
  <c r="E663" i="11"/>
  <c r="D663" i="11"/>
  <c r="C663" i="11"/>
  <c r="B663" i="11"/>
  <c r="A663" i="11"/>
  <c r="M662" i="11"/>
  <c r="L662" i="11"/>
  <c r="K662" i="11"/>
  <c r="J662" i="11"/>
  <c r="I662" i="11"/>
  <c r="H662" i="11"/>
  <c r="G662" i="11"/>
  <c r="F662" i="11"/>
  <c r="E662" i="11"/>
  <c r="D662" i="11"/>
  <c r="C662" i="11"/>
  <c r="B662" i="11"/>
  <c r="A662" i="11"/>
  <c r="M661" i="11"/>
  <c r="L661" i="11"/>
  <c r="K661" i="11"/>
  <c r="J661" i="11"/>
  <c r="I661" i="11"/>
  <c r="H661" i="11"/>
  <c r="G661" i="11"/>
  <c r="F661" i="11"/>
  <c r="E661" i="11"/>
  <c r="D661" i="11"/>
  <c r="C661" i="11"/>
  <c r="B661" i="11"/>
  <c r="A661" i="11"/>
  <c r="M660" i="11"/>
  <c r="L660" i="11"/>
  <c r="K660" i="11"/>
  <c r="J660" i="11"/>
  <c r="I660" i="11"/>
  <c r="H660" i="11"/>
  <c r="G660" i="11"/>
  <c r="F660" i="11"/>
  <c r="E660" i="11"/>
  <c r="D660" i="11"/>
  <c r="C660" i="11"/>
  <c r="B660" i="11"/>
  <c r="A660" i="11"/>
  <c r="M659" i="11"/>
  <c r="L659" i="11"/>
  <c r="K659" i="11"/>
  <c r="J659" i="11"/>
  <c r="I659" i="11"/>
  <c r="H659" i="11"/>
  <c r="G659" i="11"/>
  <c r="F659" i="11"/>
  <c r="E659" i="11"/>
  <c r="D659" i="11"/>
  <c r="C659" i="11"/>
  <c r="B659" i="11"/>
  <c r="A659" i="11"/>
  <c r="M658" i="11"/>
  <c r="L658" i="11"/>
  <c r="K658" i="11"/>
  <c r="J658" i="11"/>
  <c r="I658" i="11"/>
  <c r="H658" i="11"/>
  <c r="G658" i="11"/>
  <c r="F658" i="11"/>
  <c r="E658" i="11"/>
  <c r="D658" i="11"/>
  <c r="C658" i="11"/>
  <c r="B658" i="11"/>
  <c r="A658" i="11"/>
  <c r="M657" i="11"/>
  <c r="L657" i="11"/>
  <c r="K657" i="11"/>
  <c r="J657" i="11"/>
  <c r="I657" i="11"/>
  <c r="H657" i="11"/>
  <c r="G657" i="11"/>
  <c r="F657" i="11"/>
  <c r="E657" i="11"/>
  <c r="D657" i="11"/>
  <c r="C657" i="11"/>
  <c r="B657" i="11"/>
  <c r="A657" i="11"/>
  <c r="M656" i="11"/>
  <c r="L656" i="11"/>
  <c r="K656" i="11"/>
  <c r="J656" i="11"/>
  <c r="I656" i="11"/>
  <c r="H656" i="11"/>
  <c r="G656" i="11"/>
  <c r="F656" i="11"/>
  <c r="E656" i="11"/>
  <c r="D656" i="11"/>
  <c r="C656" i="11"/>
  <c r="B656" i="11"/>
  <c r="A656" i="11"/>
  <c r="M655" i="11"/>
  <c r="L655" i="11"/>
  <c r="K655" i="11"/>
  <c r="J655" i="11"/>
  <c r="I655" i="11"/>
  <c r="H655" i="11"/>
  <c r="G655" i="11"/>
  <c r="F655" i="11"/>
  <c r="E655" i="11"/>
  <c r="D655" i="11"/>
  <c r="C655" i="11"/>
  <c r="B655" i="11"/>
  <c r="A655" i="11"/>
  <c r="M654" i="11"/>
  <c r="L654" i="11"/>
  <c r="K654" i="11"/>
  <c r="J654" i="11"/>
  <c r="I654" i="11"/>
  <c r="H654" i="11"/>
  <c r="G654" i="11"/>
  <c r="F654" i="11"/>
  <c r="E654" i="11"/>
  <c r="D654" i="11"/>
  <c r="C654" i="11"/>
  <c r="B654" i="11"/>
  <c r="A654" i="11"/>
  <c r="M653" i="11"/>
  <c r="L653" i="11"/>
  <c r="K653" i="11"/>
  <c r="J653" i="11"/>
  <c r="I653" i="11"/>
  <c r="H653" i="11"/>
  <c r="G653" i="11"/>
  <c r="F653" i="11"/>
  <c r="E653" i="11"/>
  <c r="D653" i="11"/>
  <c r="C653" i="11"/>
  <c r="B653" i="11"/>
  <c r="A653" i="11"/>
  <c r="M652" i="11"/>
  <c r="L652" i="11"/>
  <c r="K652" i="11"/>
  <c r="J652" i="11"/>
  <c r="I652" i="11"/>
  <c r="H652" i="11"/>
  <c r="G652" i="11"/>
  <c r="F652" i="11"/>
  <c r="E652" i="11"/>
  <c r="D652" i="11"/>
  <c r="C652" i="11"/>
  <c r="B652" i="11"/>
  <c r="A652" i="11"/>
  <c r="M651" i="11"/>
  <c r="L651" i="11"/>
  <c r="K651" i="11"/>
  <c r="J651" i="11"/>
  <c r="I651" i="11"/>
  <c r="H651" i="11"/>
  <c r="G651" i="11"/>
  <c r="F651" i="11"/>
  <c r="E651" i="11"/>
  <c r="D651" i="11"/>
  <c r="C651" i="11"/>
  <c r="B651" i="11"/>
  <c r="A651" i="11"/>
  <c r="M650" i="11"/>
  <c r="L650" i="11"/>
  <c r="K650" i="11"/>
  <c r="J650" i="11"/>
  <c r="I650" i="11"/>
  <c r="H650" i="11"/>
  <c r="G650" i="11"/>
  <c r="F650" i="11"/>
  <c r="E650" i="11"/>
  <c r="D650" i="11"/>
  <c r="C650" i="11"/>
  <c r="B650" i="11"/>
  <c r="A650" i="11"/>
  <c r="M649" i="11"/>
  <c r="L649" i="11"/>
  <c r="K649" i="11"/>
  <c r="J649" i="11"/>
  <c r="I649" i="11"/>
  <c r="H649" i="11"/>
  <c r="G649" i="11"/>
  <c r="F649" i="11"/>
  <c r="E649" i="11"/>
  <c r="D649" i="11"/>
  <c r="C649" i="11"/>
  <c r="B649" i="11"/>
  <c r="A649" i="11"/>
  <c r="M648" i="11"/>
  <c r="L648" i="11"/>
  <c r="K648" i="11"/>
  <c r="J648" i="11"/>
  <c r="I648" i="11"/>
  <c r="H648" i="11"/>
  <c r="G648" i="11"/>
  <c r="F648" i="11"/>
  <c r="E648" i="11"/>
  <c r="D648" i="11"/>
  <c r="C648" i="11"/>
  <c r="B648" i="11"/>
  <c r="A648" i="11"/>
  <c r="M647" i="11"/>
  <c r="L647" i="11"/>
  <c r="K647" i="11"/>
  <c r="J647" i="11"/>
  <c r="I647" i="11"/>
  <c r="H647" i="11"/>
  <c r="G647" i="11"/>
  <c r="F647" i="11"/>
  <c r="E647" i="11"/>
  <c r="D647" i="11"/>
  <c r="C647" i="11"/>
  <c r="B647" i="11"/>
  <c r="A647" i="11"/>
  <c r="M646" i="11"/>
  <c r="L646" i="11"/>
  <c r="K646" i="11"/>
  <c r="J646" i="11"/>
  <c r="I646" i="11"/>
  <c r="H646" i="11"/>
  <c r="G646" i="11"/>
  <c r="F646" i="11"/>
  <c r="E646" i="11"/>
  <c r="D646" i="11"/>
  <c r="C646" i="11"/>
  <c r="B646" i="11"/>
  <c r="A646" i="11"/>
  <c r="M645" i="11"/>
  <c r="L645" i="11"/>
  <c r="K645" i="11"/>
  <c r="J645" i="11"/>
  <c r="I645" i="11"/>
  <c r="H645" i="11"/>
  <c r="G645" i="11"/>
  <c r="F645" i="11"/>
  <c r="E645" i="11"/>
  <c r="D645" i="11"/>
  <c r="C645" i="11"/>
  <c r="B645" i="11"/>
  <c r="A645" i="11"/>
  <c r="M644" i="11"/>
  <c r="L644" i="11"/>
  <c r="K644" i="11"/>
  <c r="J644" i="11"/>
  <c r="I644" i="11"/>
  <c r="H644" i="11"/>
  <c r="G644" i="11"/>
  <c r="F644" i="11"/>
  <c r="E644" i="11"/>
  <c r="D644" i="11"/>
  <c r="C644" i="11"/>
  <c r="B644" i="11"/>
  <c r="A644" i="11"/>
  <c r="M643" i="11"/>
  <c r="L643" i="11"/>
  <c r="K643" i="11"/>
  <c r="J643" i="11"/>
  <c r="I643" i="11"/>
  <c r="H643" i="11"/>
  <c r="G643" i="11"/>
  <c r="F643" i="11"/>
  <c r="E643" i="11"/>
  <c r="D643" i="11"/>
  <c r="C643" i="11"/>
  <c r="B643" i="11"/>
  <c r="A643" i="11"/>
  <c r="M642" i="11"/>
  <c r="L642" i="11"/>
  <c r="K642" i="11"/>
  <c r="J642" i="11"/>
  <c r="I642" i="11"/>
  <c r="H642" i="11"/>
  <c r="G642" i="11"/>
  <c r="F642" i="11"/>
  <c r="E642" i="11"/>
  <c r="D642" i="11"/>
  <c r="C642" i="11"/>
  <c r="B642" i="11"/>
  <c r="A642" i="11"/>
  <c r="M641" i="11"/>
  <c r="L641" i="11"/>
  <c r="K641" i="11"/>
  <c r="J641" i="11"/>
  <c r="I641" i="11"/>
  <c r="H641" i="11"/>
  <c r="G641" i="11"/>
  <c r="F641" i="11"/>
  <c r="E641" i="11"/>
  <c r="D641" i="11"/>
  <c r="C641" i="11"/>
  <c r="B641" i="11"/>
  <c r="A641" i="11"/>
  <c r="M640" i="11"/>
  <c r="L640" i="11"/>
  <c r="K640" i="11"/>
  <c r="J640" i="11"/>
  <c r="I640" i="11"/>
  <c r="H640" i="11"/>
  <c r="G640" i="11"/>
  <c r="F640" i="11"/>
  <c r="E640" i="11"/>
  <c r="D640" i="11"/>
  <c r="C640" i="11"/>
  <c r="B640" i="11"/>
  <c r="A640" i="11"/>
  <c r="M639" i="11"/>
  <c r="L639" i="11"/>
  <c r="K639" i="11"/>
  <c r="J639" i="11"/>
  <c r="I639" i="11"/>
  <c r="H639" i="11"/>
  <c r="G639" i="11"/>
  <c r="F639" i="11"/>
  <c r="E639" i="11"/>
  <c r="D639" i="11"/>
  <c r="C639" i="11"/>
  <c r="B639" i="11"/>
  <c r="A639" i="11"/>
  <c r="M638" i="11"/>
  <c r="L638" i="11"/>
  <c r="K638" i="11"/>
  <c r="J638" i="11"/>
  <c r="I638" i="11"/>
  <c r="H638" i="11"/>
  <c r="G638" i="11"/>
  <c r="F638" i="11"/>
  <c r="E638" i="11"/>
  <c r="D638" i="11"/>
  <c r="C638" i="11"/>
  <c r="B638" i="11"/>
  <c r="A638" i="11"/>
  <c r="M637" i="11"/>
  <c r="L637" i="11"/>
  <c r="K637" i="11"/>
  <c r="J637" i="11"/>
  <c r="I637" i="11"/>
  <c r="H637" i="11"/>
  <c r="G637" i="11"/>
  <c r="F637" i="11"/>
  <c r="E637" i="11"/>
  <c r="D637" i="11"/>
  <c r="C637" i="11"/>
  <c r="B637" i="11"/>
  <c r="A637" i="11"/>
  <c r="M636" i="11"/>
  <c r="L636" i="11"/>
  <c r="K636" i="11"/>
  <c r="J636" i="11"/>
  <c r="I636" i="11"/>
  <c r="H636" i="11"/>
  <c r="G636" i="11"/>
  <c r="F636" i="11"/>
  <c r="E636" i="11"/>
  <c r="D636" i="11"/>
  <c r="C636" i="11"/>
  <c r="B636" i="11"/>
  <c r="A636" i="11"/>
  <c r="M635" i="11"/>
  <c r="L635" i="11"/>
  <c r="K635" i="11"/>
  <c r="J635" i="11"/>
  <c r="I635" i="11"/>
  <c r="H635" i="11"/>
  <c r="G635" i="11"/>
  <c r="F635" i="11"/>
  <c r="E635" i="11"/>
  <c r="D635" i="11"/>
  <c r="C635" i="11"/>
  <c r="B635" i="11"/>
  <c r="A635" i="11"/>
  <c r="M634" i="11"/>
  <c r="L634" i="11"/>
  <c r="K634" i="11"/>
  <c r="J634" i="11"/>
  <c r="I634" i="11"/>
  <c r="H634" i="11"/>
  <c r="G634" i="11"/>
  <c r="F634" i="11"/>
  <c r="E634" i="11"/>
  <c r="D634" i="11"/>
  <c r="C634" i="11"/>
  <c r="B634" i="11"/>
  <c r="A634" i="11"/>
  <c r="M633" i="11"/>
  <c r="L633" i="11"/>
  <c r="K633" i="11"/>
  <c r="J633" i="11"/>
  <c r="I633" i="11"/>
  <c r="H633" i="11"/>
  <c r="G633" i="11"/>
  <c r="F633" i="11"/>
  <c r="E633" i="11"/>
  <c r="D633" i="11"/>
  <c r="C633" i="11"/>
  <c r="B633" i="11"/>
  <c r="A633" i="11"/>
  <c r="M632" i="11"/>
  <c r="L632" i="11"/>
  <c r="K632" i="11"/>
  <c r="J632" i="11"/>
  <c r="I632" i="11"/>
  <c r="H632" i="11"/>
  <c r="G632" i="11"/>
  <c r="F632" i="11"/>
  <c r="E632" i="11"/>
  <c r="D632" i="11"/>
  <c r="C632" i="11"/>
  <c r="B632" i="11"/>
  <c r="A632" i="11"/>
  <c r="M631" i="11"/>
  <c r="L631" i="11"/>
  <c r="K631" i="11"/>
  <c r="J631" i="11"/>
  <c r="I631" i="11"/>
  <c r="H631" i="11"/>
  <c r="G631" i="11"/>
  <c r="F631" i="11"/>
  <c r="E631" i="11"/>
  <c r="D631" i="11"/>
  <c r="C631" i="11"/>
  <c r="B631" i="11"/>
  <c r="A631" i="11"/>
  <c r="M630" i="11"/>
  <c r="L630" i="11"/>
  <c r="K630" i="11"/>
  <c r="J630" i="11"/>
  <c r="I630" i="11"/>
  <c r="H630" i="11"/>
  <c r="G630" i="11"/>
  <c r="F630" i="11"/>
  <c r="E630" i="11"/>
  <c r="D630" i="11"/>
  <c r="C630" i="11"/>
  <c r="B630" i="11"/>
  <c r="A630" i="11"/>
  <c r="M629" i="11"/>
  <c r="L629" i="11"/>
  <c r="K629" i="11"/>
  <c r="J629" i="11"/>
  <c r="I629" i="11"/>
  <c r="H629" i="11"/>
  <c r="G629" i="11"/>
  <c r="F629" i="11"/>
  <c r="E629" i="11"/>
  <c r="D629" i="11"/>
  <c r="C629" i="11"/>
  <c r="B629" i="11"/>
  <c r="A629" i="11"/>
  <c r="M628" i="11"/>
  <c r="L628" i="11"/>
  <c r="K628" i="11"/>
  <c r="J628" i="11"/>
  <c r="I628" i="11"/>
  <c r="H628" i="11"/>
  <c r="G628" i="11"/>
  <c r="F628" i="11"/>
  <c r="E628" i="11"/>
  <c r="D628" i="11"/>
  <c r="C628" i="11"/>
  <c r="B628" i="11"/>
  <c r="A628" i="11"/>
  <c r="M627" i="11"/>
  <c r="L627" i="11"/>
  <c r="K627" i="11"/>
  <c r="J627" i="11"/>
  <c r="I627" i="11"/>
  <c r="H627" i="11"/>
  <c r="G627" i="11"/>
  <c r="F627" i="11"/>
  <c r="E627" i="11"/>
  <c r="D627" i="11"/>
  <c r="C627" i="11"/>
  <c r="B627" i="11"/>
  <c r="A627" i="11"/>
  <c r="M626" i="11"/>
  <c r="L626" i="11"/>
  <c r="K626" i="11"/>
  <c r="J626" i="11"/>
  <c r="I626" i="11"/>
  <c r="H626" i="11"/>
  <c r="G626" i="11"/>
  <c r="F626" i="11"/>
  <c r="E626" i="11"/>
  <c r="D626" i="11"/>
  <c r="C626" i="11"/>
  <c r="B626" i="11"/>
  <c r="A626" i="11"/>
  <c r="M625" i="11"/>
  <c r="L625" i="11"/>
  <c r="K625" i="11"/>
  <c r="J625" i="11"/>
  <c r="I625" i="11"/>
  <c r="H625" i="11"/>
  <c r="G625" i="11"/>
  <c r="F625" i="11"/>
  <c r="E625" i="11"/>
  <c r="D625" i="11"/>
  <c r="C625" i="11"/>
  <c r="B625" i="11"/>
  <c r="A625" i="11"/>
  <c r="M624" i="11"/>
  <c r="L624" i="11"/>
  <c r="K624" i="11"/>
  <c r="J624" i="11"/>
  <c r="I624" i="11"/>
  <c r="H624" i="11"/>
  <c r="G624" i="11"/>
  <c r="F624" i="11"/>
  <c r="E624" i="11"/>
  <c r="D624" i="11"/>
  <c r="C624" i="11"/>
  <c r="B624" i="11"/>
  <c r="A624" i="11"/>
  <c r="M623" i="11"/>
  <c r="L623" i="11"/>
  <c r="K623" i="11"/>
  <c r="J623" i="11"/>
  <c r="I623" i="11"/>
  <c r="H623" i="11"/>
  <c r="G623" i="11"/>
  <c r="F623" i="11"/>
  <c r="E623" i="11"/>
  <c r="D623" i="11"/>
  <c r="C623" i="11"/>
  <c r="B623" i="11"/>
  <c r="A623" i="11"/>
  <c r="M622" i="11"/>
  <c r="L622" i="11"/>
  <c r="K622" i="11"/>
  <c r="J622" i="11"/>
  <c r="I622" i="11"/>
  <c r="H622" i="11"/>
  <c r="G622" i="11"/>
  <c r="F622" i="11"/>
  <c r="E622" i="11"/>
  <c r="D622" i="11"/>
  <c r="C622" i="11"/>
  <c r="B622" i="11"/>
  <c r="A622" i="11"/>
  <c r="M621" i="11"/>
  <c r="L621" i="11"/>
  <c r="K621" i="11"/>
  <c r="J621" i="11"/>
  <c r="I621" i="11"/>
  <c r="H621" i="11"/>
  <c r="G621" i="11"/>
  <c r="F621" i="11"/>
  <c r="E621" i="11"/>
  <c r="D621" i="11"/>
  <c r="C621" i="11"/>
  <c r="B621" i="11"/>
  <c r="A621" i="11"/>
  <c r="M620" i="11"/>
  <c r="L620" i="11"/>
  <c r="K620" i="11"/>
  <c r="J620" i="11"/>
  <c r="I620" i="11"/>
  <c r="H620" i="11"/>
  <c r="G620" i="11"/>
  <c r="F620" i="11"/>
  <c r="E620" i="11"/>
  <c r="D620" i="11"/>
  <c r="C620" i="11"/>
  <c r="B620" i="11"/>
  <c r="A620" i="11"/>
  <c r="M619" i="11"/>
  <c r="L619" i="11"/>
  <c r="K619" i="11"/>
  <c r="J619" i="11"/>
  <c r="I619" i="11"/>
  <c r="H619" i="11"/>
  <c r="G619" i="11"/>
  <c r="F619" i="11"/>
  <c r="E619" i="11"/>
  <c r="D619" i="11"/>
  <c r="C619" i="11"/>
  <c r="B619" i="11"/>
  <c r="A619" i="11"/>
  <c r="M618" i="11"/>
  <c r="L618" i="11"/>
  <c r="K618" i="11"/>
  <c r="J618" i="11"/>
  <c r="I618" i="11"/>
  <c r="H618" i="11"/>
  <c r="G618" i="11"/>
  <c r="F618" i="11"/>
  <c r="E618" i="11"/>
  <c r="D618" i="11"/>
  <c r="C618" i="11"/>
  <c r="B618" i="11"/>
  <c r="A618" i="11"/>
  <c r="M617" i="11"/>
  <c r="L617" i="11"/>
  <c r="K617" i="11"/>
  <c r="J617" i="11"/>
  <c r="I617" i="11"/>
  <c r="H617" i="11"/>
  <c r="G617" i="11"/>
  <c r="F617" i="11"/>
  <c r="E617" i="11"/>
  <c r="D617" i="11"/>
  <c r="C617" i="11"/>
  <c r="B617" i="11"/>
  <c r="A617" i="11"/>
  <c r="M616" i="11"/>
  <c r="L616" i="11"/>
  <c r="K616" i="11"/>
  <c r="J616" i="11"/>
  <c r="I616" i="11"/>
  <c r="H616" i="11"/>
  <c r="G616" i="11"/>
  <c r="F616" i="11"/>
  <c r="E616" i="11"/>
  <c r="D616" i="11"/>
  <c r="C616" i="11"/>
  <c r="B616" i="11"/>
  <c r="A616" i="11"/>
  <c r="M615" i="11"/>
  <c r="L615" i="11"/>
  <c r="K615" i="11"/>
  <c r="J615" i="11"/>
  <c r="I615" i="11"/>
  <c r="H615" i="11"/>
  <c r="G615" i="11"/>
  <c r="F615" i="11"/>
  <c r="E615" i="11"/>
  <c r="D615" i="11"/>
  <c r="C615" i="11"/>
  <c r="B615" i="11"/>
  <c r="A615" i="11"/>
  <c r="M614" i="11"/>
  <c r="L614" i="11"/>
  <c r="K614" i="11"/>
  <c r="J614" i="11"/>
  <c r="I614" i="11"/>
  <c r="H614" i="11"/>
  <c r="G614" i="11"/>
  <c r="F614" i="11"/>
  <c r="E614" i="11"/>
  <c r="D614" i="11"/>
  <c r="C614" i="11"/>
  <c r="B614" i="11"/>
  <c r="A614" i="11"/>
  <c r="M613" i="11"/>
  <c r="L613" i="11"/>
  <c r="K613" i="11"/>
  <c r="J613" i="11"/>
  <c r="I613" i="11"/>
  <c r="H613" i="11"/>
  <c r="G613" i="11"/>
  <c r="F613" i="11"/>
  <c r="E613" i="11"/>
  <c r="D613" i="11"/>
  <c r="C613" i="11"/>
  <c r="B613" i="11"/>
  <c r="A613" i="11"/>
  <c r="M612" i="11"/>
  <c r="L612" i="11"/>
  <c r="K612" i="11"/>
  <c r="J612" i="11"/>
  <c r="I612" i="11"/>
  <c r="H612" i="11"/>
  <c r="G612" i="11"/>
  <c r="F612" i="11"/>
  <c r="E612" i="11"/>
  <c r="D612" i="11"/>
  <c r="C612" i="11"/>
  <c r="B612" i="11"/>
  <c r="A612" i="11"/>
  <c r="M611" i="11"/>
  <c r="L611" i="11"/>
  <c r="K611" i="11"/>
  <c r="J611" i="11"/>
  <c r="I611" i="11"/>
  <c r="H611" i="11"/>
  <c r="G611" i="11"/>
  <c r="F611" i="11"/>
  <c r="E611" i="11"/>
  <c r="D611" i="11"/>
  <c r="C611" i="11"/>
  <c r="B611" i="11"/>
  <c r="A611" i="11"/>
  <c r="M610" i="11"/>
  <c r="L610" i="11"/>
  <c r="K610" i="11"/>
  <c r="J610" i="11"/>
  <c r="I610" i="11"/>
  <c r="H610" i="11"/>
  <c r="G610" i="11"/>
  <c r="F610" i="11"/>
  <c r="E610" i="11"/>
  <c r="D610" i="11"/>
  <c r="C610" i="11"/>
  <c r="B610" i="11"/>
  <c r="A610" i="11"/>
  <c r="M609" i="11"/>
  <c r="L609" i="11"/>
  <c r="K609" i="11"/>
  <c r="J609" i="11"/>
  <c r="I609" i="11"/>
  <c r="H609" i="11"/>
  <c r="G609" i="11"/>
  <c r="F609" i="11"/>
  <c r="E609" i="11"/>
  <c r="D609" i="11"/>
  <c r="C609" i="11"/>
  <c r="B609" i="11"/>
  <c r="A609" i="11"/>
  <c r="M608" i="11"/>
  <c r="L608" i="11"/>
  <c r="K608" i="11"/>
  <c r="J608" i="11"/>
  <c r="I608" i="11"/>
  <c r="H608" i="11"/>
  <c r="G608" i="11"/>
  <c r="F608" i="11"/>
  <c r="E608" i="11"/>
  <c r="D608" i="11"/>
  <c r="C608" i="11"/>
  <c r="B608" i="11"/>
  <c r="A608" i="11"/>
  <c r="M607" i="11"/>
  <c r="L607" i="11"/>
  <c r="K607" i="11"/>
  <c r="J607" i="11"/>
  <c r="I607" i="11"/>
  <c r="H607" i="11"/>
  <c r="G607" i="11"/>
  <c r="F607" i="11"/>
  <c r="E607" i="11"/>
  <c r="D607" i="11"/>
  <c r="C607" i="11"/>
  <c r="B607" i="11"/>
  <c r="A607" i="11"/>
  <c r="M606" i="11"/>
  <c r="L606" i="11"/>
  <c r="K606" i="11"/>
  <c r="J606" i="11"/>
  <c r="I606" i="11"/>
  <c r="H606" i="11"/>
  <c r="G606" i="11"/>
  <c r="F606" i="11"/>
  <c r="E606" i="11"/>
  <c r="D606" i="11"/>
  <c r="C606" i="11"/>
  <c r="B606" i="11"/>
  <c r="A606" i="11"/>
  <c r="M605" i="11"/>
  <c r="L605" i="11"/>
  <c r="K605" i="11"/>
  <c r="J605" i="11"/>
  <c r="I605" i="11"/>
  <c r="H605" i="11"/>
  <c r="G605" i="11"/>
  <c r="F605" i="11"/>
  <c r="E605" i="11"/>
  <c r="D605" i="11"/>
  <c r="C605" i="11"/>
  <c r="B605" i="11"/>
  <c r="A605" i="11"/>
  <c r="M604" i="11"/>
  <c r="L604" i="11"/>
  <c r="K604" i="11"/>
  <c r="J604" i="11"/>
  <c r="I604" i="11"/>
  <c r="H604" i="11"/>
  <c r="G604" i="11"/>
  <c r="F604" i="11"/>
  <c r="E604" i="11"/>
  <c r="D604" i="11"/>
  <c r="C604" i="11"/>
  <c r="B604" i="11"/>
  <c r="A604" i="11"/>
  <c r="M603" i="11"/>
  <c r="L603" i="11"/>
  <c r="K603" i="11"/>
  <c r="J603" i="11"/>
  <c r="I603" i="11"/>
  <c r="H603" i="11"/>
  <c r="G603" i="11"/>
  <c r="F603" i="11"/>
  <c r="E603" i="11"/>
  <c r="D603" i="11"/>
  <c r="C603" i="11"/>
  <c r="B603" i="11"/>
  <c r="A603" i="11"/>
  <c r="M602" i="11"/>
  <c r="L602" i="11"/>
  <c r="K602" i="11"/>
  <c r="J602" i="11"/>
  <c r="I602" i="11"/>
  <c r="H602" i="11"/>
  <c r="G602" i="11"/>
  <c r="F602" i="11"/>
  <c r="E602" i="11"/>
  <c r="D602" i="11"/>
  <c r="C602" i="11"/>
  <c r="B602" i="11"/>
  <c r="A602" i="11"/>
  <c r="M601" i="11"/>
  <c r="L601" i="11"/>
  <c r="K601" i="11"/>
  <c r="J601" i="11"/>
  <c r="I601" i="11"/>
  <c r="H601" i="11"/>
  <c r="G601" i="11"/>
  <c r="F601" i="11"/>
  <c r="E601" i="11"/>
  <c r="D601" i="11"/>
  <c r="C601" i="11"/>
  <c r="B601" i="11"/>
  <c r="A601" i="11"/>
  <c r="M600" i="11"/>
  <c r="L600" i="11"/>
  <c r="K600" i="11"/>
  <c r="J600" i="11"/>
  <c r="I600" i="11"/>
  <c r="H600" i="11"/>
  <c r="G600" i="11"/>
  <c r="F600" i="11"/>
  <c r="E600" i="11"/>
  <c r="D600" i="11"/>
  <c r="C600" i="11"/>
  <c r="B600" i="11"/>
  <c r="A600" i="11"/>
  <c r="M599" i="11"/>
  <c r="L599" i="11"/>
  <c r="K599" i="11"/>
  <c r="J599" i="11"/>
  <c r="I599" i="11"/>
  <c r="H599" i="11"/>
  <c r="G599" i="11"/>
  <c r="F599" i="11"/>
  <c r="E599" i="11"/>
  <c r="D599" i="11"/>
  <c r="C599" i="11"/>
  <c r="B599" i="11"/>
  <c r="A599" i="11"/>
  <c r="M598" i="11"/>
  <c r="L598" i="11"/>
  <c r="K598" i="11"/>
  <c r="J598" i="11"/>
  <c r="I598" i="11"/>
  <c r="H598" i="11"/>
  <c r="G598" i="11"/>
  <c r="F598" i="11"/>
  <c r="E598" i="11"/>
  <c r="D598" i="11"/>
  <c r="C598" i="11"/>
  <c r="B598" i="11"/>
  <c r="A598" i="11"/>
  <c r="M597" i="11"/>
  <c r="L597" i="11"/>
  <c r="K597" i="11"/>
  <c r="J597" i="11"/>
  <c r="I597" i="11"/>
  <c r="H597" i="11"/>
  <c r="G597" i="11"/>
  <c r="F597" i="11"/>
  <c r="E597" i="11"/>
  <c r="D597" i="11"/>
  <c r="C597" i="11"/>
  <c r="B597" i="11"/>
  <c r="A597" i="11"/>
  <c r="M596" i="11"/>
  <c r="L596" i="11"/>
  <c r="K596" i="11"/>
  <c r="J596" i="11"/>
  <c r="I596" i="11"/>
  <c r="H596" i="11"/>
  <c r="G596" i="11"/>
  <c r="F596" i="11"/>
  <c r="E596" i="11"/>
  <c r="D596" i="11"/>
  <c r="C596" i="11"/>
  <c r="B596" i="11"/>
  <c r="A596" i="11"/>
  <c r="M595" i="11"/>
  <c r="L595" i="11"/>
  <c r="K595" i="11"/>
  <c r="J595" i="11"/>
  <c r="I595" i="11"/>
  <c r="H595" i="11"/>
  <c r="G595" i="11"/>
  <c r="F595" i="11"/>
  <c r="E595" i="11"/>
  <c r="D595" i="11"/>
  <c r="C595" i="11"/>
  <c r="B595" i="11"/>
  <c r="A595" i="11"/>
  <c r="M594" i="11"/>
  <c r="L594" i="11"/>
  <c r="K594" i="11"/>
  <c r="J594" i="11"/>
  <c r="I594" i="11"/>
  <c r="H594" i="11"/>
  <c r="G594" i="11"/>
  <c r="F594" i="11"/>
  <c r="E594" i="11"/>
  <c r="D594" i="11"/>
  <c r="C594" i="11"/>
  <c r="B594" i="11"/>
  <c r="A594" i="11"/>
  <c r="M593" i="11"/>
  <c r="L593" i="11"/>
  <c r="K593" i="11"/>
  <c r="J593" i="11"/>
  <c r="I593" i="11"/>
  <c r="H593" i="11"/>
  <c r="G593" i="11"/>
  <c r="F593" i="11"/>
  <c r="E593" i="11"/>
  <c r="D593" i="11"/>
  <c r="C593" i="11"/>
  <c r="B593" i="11"/>
  <c r="A593" i="11"/>
  <c r="M592" i="11"/>
  <c r="L592" i="11"/>
  <c r="K592" i="11"/>
  <c r="J592" i="11"/>
  <c r="I592" i="11"/>
  <c r="H592" i="11"/>
  <c r="G592" i="11"/>
  <c r="F592" i="11"/>
  <c r="E592" i="11"/>
  <c r="D592" i="11"/>
  <c r="C592" i="11"/>
  <c r="B592" i="11"/>
  <c r="A592" i="11"/>
  <c r="M591" i="11"/>
  <c r="L591" i="11"/>
  <c r="K591" i="11"/>
  <c r="J591" i="11"/>
  <c r="I591" i="11"/>
  <c r="H591" i="11"/>
  <c r="G591" i="11"/>
  <c r="F591" i="11"/>
  <c r="E591" i="11"/>
  <c r="D591" i="11"/>
  <c r="C591" i="11"/>
  <c r="B591" i="11"/>
  <c r="A591" i="11"/>
  <c r="M590" i="11"/>
  <c r="L590" i="11"/>
  <c r="K590" i="11"/>
  <c r="J590" i="11"/>
  <c r="I590" i="11"/>
  <c r="H590" i="11"/>
  <c r="G590" i="11"/>
  <c r="F590" i="11"/>
  <c r="E590" i="11"/>
  <c r="D590" i="11"/>
  <c r="C590" i="11"/>
  <c r="B590" i="11"/>
  <c r="A590" i="11"/>
  <c r="M589" i="11"/>
  <c r="L589" i="11"/>
  <c r="K589" i="11"/>
  <c r="J589" i="11"/>
  <c r="I589" i="11"/>
  <c r="H589" i="11"/>
  <c r="G589" i="11"/>
  <c r="F589" i="11"/>
  <c r="E589" i="11"/>
  <c r="D589" i="11"/>
  <c r="C589" i="11"/>
  <c r="B589" i="11"/>
  <c r="A589" i="11"/>
  <c r="M588" i="11"/>
  <c r="L588" i="11"/>
  <c r="K588" i="11"/>
  <c r="J588" i="11"/>
  <c r="I588" i="11"/>
  <c r="H588" i="11"/>
  <c r="G588" i="11"/>
  <c r="F588" i="11"/>
  <c r="E588" i="11"/>
  <c r="D588" i="11"/>
  <c r="C588" i="11"/>
  <c r="B588" i="11"/>
  <c r="A588" i="11"/>
  <c r="M587" i="11"/>
  <c r="L587" i="11"/>
  <c r="K587" i="11"/>
  <c r="J587" i="11"/>
  <c r="I587" i="11"/>
  <c r="H587" i="11"/>
  <c r="G587" i="11"/>
  <c r="F587" i="11"/>
  <c r="E587" i="11"/>
  <c r="D587" i="11"/>
  <c r="C587" i="11"/>
  <c r="B587" i="11"/>
  <c r="A587" i="11"/>
  <c r="M586" i="11"/>
  <c r="L586" i="11"/>
  <c r="K586" i="11"/>
  <c r="J586" i="11"/>
  <c r="I586" i="11"/>
  <c r="H586" i="11"/>
  <c r="G586" i="11"/>
  <c r="F586" i="11"/>
  <c r="E586" i="11"/>
  <c r="D586" i="11"/>
  <c r="C586" i="11"/>
  <c r="B586" i="11"/>
  <c r="A586" i="11"/>
  <c r="M585" i="11"/>
  <c r="L585" i="11"/>
  <c r="K585" i="11"/>
  <c r="J585" i="11"/>
  <c r="I585" i="11"/>
  <c r="H585" i="11"/>
  <c r="G585" i="11"/>
  <c r="F585" i="11"/>
  <c r="E585" i="11"/>
  <c r="D585" i="11"/>
  <c r="C585" i="11"/>
  <c r="B585" i="11"/>
  <c r="A585" i="11"/>
  <c r="M584" i="11"/>
  <c r="L584" i="11"/>
  <c r="K584" i="11"/>
  <c r="J584" i="11"/>
  <c r="I584" i="11"/>
  <c r="H584" i="11"/>
  <c r="G584" i="11"/>
  <c r="F584" i="11"/>
  <c r="E584" i="11"/>
  <c r="D584" i="11"/>
  <c r="C584" i="11"/>
  <c r="B584" i="11"/>
  <c r="A584" i="11"/>
  <c r="M583" i="11"/>
  <c r="L583" i="11"/>
  <c r="K583" i="11"/>
  <c r="J583" i="11"/>
  <c r="I583" i="11"/>
  <c r="H583" i="11"/>
  <c r="G583" i="11"/>
  <c r="F583" i="11"/>
  <c r="E583" i="11"/>
  <c r="D583" i="11"/>
  <c r="C583" i="11"/>
  <c r="B583" i="11"/>
  <c r="A583" i="11"/>
  <c r="M582" i="11"/>
  <c r="L582" i="11"/>
  <c r="K582" i="11"/>
  <c r="J582" i="11"/>
  <c r="I582" i="11"/>
  <c r="H582" i="11"/>
  <c r="G582" i="11"/>
  <c r="F582" i="11"/>
  <c r="E582" i="11"/>
  <c r="D582" i="11"/>
  <c r="C582" i="11"/>
  <c r="B582" i="11"/>
  <c r="A582" i="11"/>
  <c r="M581" i="11"/>
  <c r="L581" i="11"/>
  <c r="K581" i="11"/>
  <c r="J581" i="11"/>
  <c r="I581" i="11"/>
  <c r="H581" i="11"/>
  <c r="G581" i="11"/>
  <c r="F581" i="11"/>
  <c r="E581" i="11"/>
  <c r="D581" i="11"/>
  <c r="C581" i="11"/>
  <c r="B581" i="11"/>
  <c r="A581" i="11"/>
  <c r="M580" i="11"/>
  <c r="L580" i="11"/>
  <c r="K580" i="11"/>
  <c r="J580" i="11"/>
  <c r="I580" i="11"/>
  <c r="H580" i="11"/>
  <c r="G580" i="11"/>
  <c r="F580" i="11"/>
  <c r="E580" i="11"/>
  <c r="D580" i="11"/>
  <c r="C580" i="11"/>
  <c r="B580" i="11"/>
  <c r="A580" i="11"/>
  <c r="M579" i="11"/>
  <c r="L579" i="11"/>
  <c r="K579" i="11"/>
  <c r="J579" i="11"/>
  <c r="I579" i="11"/>
  <c r="H579" i="11"/>
  <c r="G579" i="11"/>
  <c r="F579" i="11"/>
  <c r="E579" i="11"/>
  <c r="D579" i="11"/>
  <c r="C579" i="11"/>
  <c r="B579" i="11"/>
  <c r="A579" i="11"/>
  <c r="M578" i="11"/>
  <c r="L578" i="11"/>
  <c r="K578" i="11"/>
  <c r="J578" i="11"/>
  <c r="I578" i="11"/>
  <c r="H578" i="11"/>
  <c r="G578" i="11"/>
  <c r="F578" i="11"/>
  <c r="E578" i="11"/>
  <c r="D578" i="11"/>
  <c r="C578" i="11"/>
  <c r="B578" i="11"/>
  <c r="A578" i="11"/>
  <c r="M577" i="11"/>
  <c r="L577" i="11"/>
  <c r="K577" i="11"/>
  <c r="J577" i="11"/>
  <c r="I577" i="11"/>
  <c r="H577" i="11"/>
  <c r="G577" i="11"/>
  <c r="F577" i="11"/>
  <c r="E577" i="11"/>
  <c r="D577" i="11"/>
  <c r="C577" i="11"/>
  <c r="B577" i="11"/>
  <c r="A577" i="11"/>
  <c r="M576" i="11"/>
  <c r="L576" i="11"/>
  <c r="K576" i="11"/>
  <c r="J576" i="11"/>
  <c r="I576" i="11"/>
  <c r="H576" i="11"/>
  <c r="G576" i="11"/>
  <c r="F576" i="11"/>
  <c r="E576" i="11"/>
  <c r="D576" i="11"/>
  <c r="C576" i="11"/>
  <c r="B576" i="11"/>
  <c r="A576" i="11"/>
  <c r="M575" i="11"/>
  <c r="L575" i="11"/>
  <c r="K575" i="11"/>
  <c r="J575" i="11"/>
  <c r="I575" i="11"/>
  <c r="H575" i="11"/>
  <c r="G575" i="11"/>
  <c r="F575" i="11"/>
  <c r="E575" i="11"/>
  <c r="D575" i="11"/>
  <c r="C575" i="11"/>
  <c r="B575" i="11"/>
  <c r="A575" i="11"/>
  <c r="M574" i="11"/>
  <c r="L574" i="11"/>
  <c r="K574" i="11"/>
  <c r="J574" i="11"/>
  <c r="I574" i="11"/>
  <c r="H574" i="11"/>
  <c r="G574" i="11"/>
  <c r="F574" i="11"/>
  <c r="E574" i="11"/>
  <c r="D574" i="11"/>
  <c r="C574" i="11"/>
  <c r="B574" i="11"/>
  <c r="A574" i="11"/>
  <c r="M573" i="11"/>
  <c r="L573" i="11"/>
  <c r="K573" i="11"/>
  <c r="J573" i="11"/>
  <c r="I573" i="11"/>
  <c r="H573" i="11"/>
  <c r="G573" i="11"/>
  <c r="F573" i="11"/>
  <c r="E573" i="11"/>
  <c r="D573" i="11"/>
  <c r="C573" i="11"/>
  <c r="B573" i="11"/>
  <c r="A573" i="11"/>
  <c r="M572" i="11"/>
  <c r="L572" i="11"/>
  <c r="K572" i="11"/>
  <c r="J572" i="11"/>
  <c r="I572" i="11"/>
  <c r="H572" i="11"/>
  <c r="G572" i="11"/>
  <c r="F572" i="11"/>
  <c r="E572" i="11"/>
  <c r="D572" i="11"/>
  <c r="C572" i="11"/>
  <c r="B572" i="11"/>
  <c r="A572" i="11"/>
  <c r="M571" i="11"/>
  <c r="L571" i="11"/>
  <c r="K571" i="11"/>
  <c r="J571" i="11"/>
  <c r="I571" i="11"/>
  <c r="H571" i="11"/>
  <c r="G571" i="11"/>
  <c r="F571" i="11"/>
  <c r="E571" i="11"/>
  <c r="D571" i="11"/>
  <c r="C571" i="11"/>
  <c r="B571" i="11"/>
  <c r="A571" i="11"/>
  <c r="M570" i="11"/>
  <c r="L570" i="11"/>
  <c r="K570" i="11"/>
  <c r="J570" i="11"/>
  <c r="I570" i="11"/>
  <c r="H570" i="11"/>
  <c r="G570" i="11"/>
  <c r="F570" i="11"/>
  <c r="E570" i="11"/>
  <c r="D570" i="11"/>
  <c r="C570" i="11"/>
  <c r="B570" i="11"/>
  <c r="A570" i="11"/>
  <c r="M569" i="11"/>
  <c r="L569" i="11"/>
  <c r="K569" i="11"/>
  <c r="J569" i="11"/>
  <c r="I569" i="11"/>
  <c r="H569" i="11"/>
  <c r="G569" i="11"/>
  <c r="F569" i="11"/>
  <c r="E569" i="11"/>
  <c r="D569" i="11"/>
  <c r="C569" i="11"/>
  <c r="B569" i="11"/>
  <c r="A569" i="11"/>
  <c r="M568" i="11"/>
  <c r="L568" i="11"/>
  <c r="K568" i="11"/>
  <c r="J568" i="11"/>
  <c r="I568" i="11"/>
  <c r="H568" i="11"/>
  <c r="G568" i="11"/>
  <c r="F568" i="11"/>
  <c r="E568" i="11"/>
  <c r="D568" i="11"/>
  <c r="C568" i="11"/>
  <c r="B568" i="11"/>
  <c r="A568" i="11"/>
  <c r="M567" i="11"/>
  <c r="L567" i="11"/>
  <c r="K567" i="11"/>
  <c r="J567" i="11"/>
  <c r="I567" i="11"/>
  <c r="H567" i="11"/>
  <c r="G567" i="11"/>
  <c r="F567" i="11"/>
  <c r="E567" i="11"/>
  <c r="D567" i="11"/>
  <c r="C567" i="11"/>
  <c r="B567" i="11"/>
  <c r="A567" i="11"/>
  <c r="M566" i="11"/>
  <c r="L566" i="11"/>
  <c r="K566" i="11"/>
  <c r="J566" i="11"/>
  <c r="I566" i="11"/>
  <c r="H566" i="11"/>
  <c r="G566" i="11"/>
  <c r="F566" i="11"/>
  <c r="E566" i="11"/>
  <c r="D566" i="11"/>
  <c r="C566" i="11"/>
  <c r="B566" i="11"/>
  <c r="A566" i="11"/>
  <c r="M565" i="11"/>
  <c r="L565" i="11"/>
  <c r="K565" i="11"/>
  <c r="J565" i="11"/>
  <c r="I565" i="11"/>
  <c r="H565" i="11"/>
  <c r="G565" i="11"/>
  <c r="F565" i="11"/>
  <c r="E565" i="11"/>
  <c r="D565" i="11"/>
  <c r="C565" i="11"/>
  <c r="B565" i="11"/>
  <c r="A565" i="11"/>
  <c r="M564" i="11"/>
  <c r="L564" i="11"/>
  <c r="K564" i="11"/>
  <c r="J564" i="11"/>
  <c r="I564" i="11"/>
  <c r="H564" i="11"/>
  <c r="G564" i="11"/>
  <c r="F564" i="11"/>
  <c r="E564" i="11"/>
  <c r="D564" i="11"/>
  <c r="C564" i="11"/>
  <c r="B564" i="11"/>
  <c r="A564" i="11"/>
  <c r="M563" i="11"/>
  <c r="L563" i="11"/>
  <c r="K563" i="11"/>
  <c r="J563" i="11"/>
  <c r="I563" i="11"/>
  <c r="H563" i="11"/>
  <c r="G563" i="11"/>
  <c r="F563" i="11"/>
  <c r="E563" i="11"/>
  <c r="D563" i="11"/>
  <c r="C563" i="11"/>
  <c r="B563" i="11"/>
  <c r="A563" i="11"/>
  <c r="M562" i="11"/>
  <c r="L562" i="11"/>
  <c r="K562" i="11"/>
  <c r="J562" i="11"/>
  <c r="I562" i="11"/>
  <c r="H562" i="11"/>
  <c r="G562" i="11"/>
  <c r="F562" i="11"/>
  <c r="E562" i="11"/>
  <c r="D562" i="11"/>
  <c r="C562" i="11"/>
  <c r="B562" i="11"/>
  <c r="A562" i="11"/>
  <c r="M561" i="11"/>
  <c r="L561" i="11"/>
  <c r="K561" i="11"/>
  <c r="J561" i="11"/>
  <c r="I561" i="11"/>
  <c r="H561" i="11"/>
  <c r="G561" i="11"/>
  <c r="F561" i="11"/>
  <c r="E561" i="11"/>
  <c r="D561" i="11"/>
  <c r="C561" i="11"/>
  <c r="B561" i="11"/>
  <c r="A561" i="11"/>
  <c r="M560" i="11"/>
  <c r="L560" i="11"/>
  <c r="K560" i="11"/>
  <c r="J560" i="11"/>
  <c r="I560" i="11"/>
  <c r="H560" i="11"/>
  <c r="G560" i="11"/>
  <c r="F560" i="11"/>
  <c r="E560" i="11"/>
  <c r="D560" i="11"/>
  <c r="C560" i="11"/>
  <c r="B560" i="11"/>
  <c r="A560" i="11"/>
  <c r="M559" i="11"/>
  <c r="L559" i="11"/>
  <c r="K559" i="11"/>
  <c r="J559" i="11"/>
  <c r="I559" i="11"/>
  <c r="H559" i="11"/>
  <c r="G559" i="11"/>
  <c r="F559" i="11"/>
  <c r="E559" i="11"/>
  <c r="D559" i="11"/>
  <c r="C559" i="11"/>
  <c r="B559" i="11"/>
  <c r="A559" i="11"/>
  <c r="M558" i="11"/>
  <c r="L558" i="11"/>
  <c r="K558" i="11"/>
  <c r="J558" i="11"/>
  <c r="I558" i="11"/>
  <c r="H558" i="11"/>
  <c r="G558" i="11"/>
  <c r="F558" i="11"/>
  <c r="E558" i="11"/>
  <c r="D558" i="11"/>
  <c r="C558" i="11"/>
  <c r="B558" i="11"/>
  <c r="A558" i="11"/>
  <c r="M557" i="11"/>
  <c r="L557" i="11"/>
  <c r="K557" i="11"/>
  <c r="J557" i="11"/>
  <c r="I557" i="11"/>
  <c r="H557" i="11"/>
  <c r="G557" i="11"/>
  <c r="F557" i="11"/>
  <c r="E557" i="11"/>
  <c r="D557" i="11"/>
  <c r="C557" i="11"/>
  <c r="B557" i="11"/>
  <c r="A557" i="11"/>
  <c r="M556" i="11"/>
  <c r="L556" i="11"/>
  <c r="K556" i="11"/>
  <c r="J556" i="11"/>
  <c r="I556" i="11"/>
  <c r="H556" i="11"/>
  <c r="G556" i="11"/>
  <c r="F556" i="11"/>
  <c r="E556" i="11"/>
  <c r="D556" i="11"/>
  <c r="C556" i="11"/>
  <c r="B556" i="11"/>
  <c r="A556" i="11"/>
  <c r="M555" i="11"/>
  <c r="L555" i="11"/>
  <c r="K555" i="11"/>
  <c r="J555" i="11"/>
  <c r="I555" i="11"/>
  <c r="H555" i="11"/>
  <c r="G555" i="11"/>
  <c r="F555" i="11"/>
  <c r="E555" i="11"/>
  <c r="D555" i="11"/>
  <c r="C555" i="11"/>
  <c r="B555" i="11"/>
  <c r="A555" i="11"/>
  <c r="M554" i="11"/>
  <c r="L554" i="11"/>
  <c r="K554" i="11"/>
  <c r="J554" i="11"/>
  <c r="I554" i="11"/>
  <c r="H554" i="11"/>
  <c r="G554" i="11"/>
  <c r="F554" i="11"/>
  <c r="E554" i="11"/>
  <c r="D554" i="11"/>
  <c r="C554" i="11"/>
  <c r="B554" i="11"/>
  <c r="A554" i="11"/>
  <c r="M553" i="11"/>
  <c r="L553" i="11"/>
  <c r="K553" i="11"/>
  <c r="J553" i="11"/>
  <c r="I553" i="11"/>
  <c r="H553" i="11"/>
  <c r="G553" i="11"/>
  <c r="F553" i="11"/>
  <c r="E553" i="11"/>
  <c r="D553" i="11"/>
  <c r="C553" i="11"/>
  <c r="B553" i="11"/>
  <c r="A553" i="11"/>
  <c r="M552" i="11"/>
  <c r="L552" i="11"/>
  <c r="K552" i="11"/>
  <c r="J552" i="11"/>
  <c r="I552" i="11"/>
  <c r="H552" i="11"/>
  <c r="G552" i="11"/>
  <c r="F552" i="11"/>
  <c r="E552" i="11"/>
  <c r="D552" i="11"/>
  <c r="C552" i="11"/>
  <c r="B552" i="11"/>
  <c r="A552" i="11"/>
  <c r="M551" i="11"/>
  <c r="L551" i="11"/>
  <c r="K551" i="11"/>
  <c r="J551" i="11"/>
  <c r="I551" i="11"/>
  <c r="H551" i="11"/>
  <c r="G551" i="11"/>
  <c r="F551" i="11"/>
  <c r="E551" i="11"/>
  <c r="D551" i="11"/>
  <c r="C551" i="11"/>
  <c r="B551" i="11"/>
  <c r="A551" i="11"/>
  <c r="M550" i="11"/>
  <c r="L550" i="11"/>
  <c r="K550" i="11"/>
  <c r="J550" i="11"/>
  <c r="I550" i="11"/>
  <c r="H550" i="11"/>
  <c r="G550" i="11"/>
  <c r="F550" i="11"/>
  <c r="E550" i="11"/>
  <c r="D550" i="11"/>
  <c r="C550" i="11"/>
  <c r="B550" i="11"/>
  <c r="A550" i="11"/>
  <c r="M549" i="11"/>
  <c r="L549" i="11"/>
  <c r="K549" i="11"/>
  <c r="J549" i="11"/>
  <c r="I549" i="11"/>
  <c r="H549" i="11"/>
  <c r="G549" i="11"/>
  <c r="F549" i="11"/>
  <c r="E549" i="11"/>
  <c r="D549" i="11"/>
  <c r="C549" i="11"/>
  <c r="B549" i="11"/>
  <c r="A549" i="11"/>
  <c r="M548" i="11"/>
  <c r="L548" i="11"/>
  <c r="K548" i="11"/>
  <c r="J548" i="11"/>
  <c r="I548" i="11"/>
  <c r="H548" i="11"/>
  <c r="G548" i="11"/>
  <c r="F548" i="11"/>
  <c r="E548" i="11"/>
  <c r="D548" i="11"/>
  <c r="C548" i="11"/>
  <c r="B548" i="11"/>
  <c r="A548" i="11"/>
  <c r="M547" i="11"/>
  <c r="L547" i="11"/>
  <c r="K547" i="11"/>
  <c r="J547" i="11"/>
  <c r="I547" i="11"/>
  <c r="H547" i="11"/>
  <c r="G547" i="11"/>
  <c r="F547" i="11"/>
  <c r="E547" i="11"/>
  <c r="D547" i="11"/>
  <c r="C547" i="11"/>
  <c r="B547" i="11"/>
  <c r="A547" i="11"/>
  <c r="M546" i="11"/>
  <c r="L546" i="11"/>
  <c r="K546" i="11"/>
  <c r="J546" i="11"/>
  <c r="I546" i="11"/>
  <c r="H546" i="11"/>
  <c r="G546" i="11"/>
  <c r="F546" i="11"/>
  <c r="E546" i="11"/>
  <c r="D546" i="11"/>
  <c r="C546" i="11"/>
  <c r="B546" i="11"/>
  <c r="A546" i="11"/>
  <c r="M545" i="11"/>
  <c r="L545" i="11"/>
  <c r="K545" i="11"/>
  <c r="J545" i="11"/>
  <c r="I545" i="11"/>
  <c r="H545" i="11"/>
  <c r="G545" i="11"/>
  <c r="F545" i="11"/>
  <c r="E545" i="11"/>
  <c r="D545" i="11"/>
  <c r="C545" i="11"/>
  <c r="B545" i="11"/>
  <c r="A545" i="11"/>
  <c r="M544" i="11"/>
  <c r="L544" i="11"/>
  <c r="K544" i="11"/>
  <c r="J544" i="11"/>
  <c r="I544" i="11"/>
  <c r="H544" i="11"/>
  <c r="G544" i="11"/>
  <c r="F544" i="11"/>
  <c r="E544" i="11"/>
  <c r="D544" i="11"/>
  <c r="C544" i="11"/>
  <c r="B544" i="11"/>
  <c r="A544" i="11"/>
  <c r="M543" i="11"/>
  <c r="L543" i="11"/>
  <c r="K543" i="11"/>
  <c r="J543" i="11"/>
  <c r="I543" i="11"/>
  <c r="H543" i="11"/>
  <c r="G543" i="11"/>
  <c r="F543" i="11"/>
  <c r="E543" i="11"/>
  <c r="D543" i="11"/>
  <c r="C543" i="11"/>
  <c r="B543" i="11"/>
  <c r="A543" i="11"/>
  <c r="M542" i="11"/>
  <c r="L542" i="11"/>
  <c r="K542" i="11"/>
  <c r="J542" i="11"/>
  <c r="I542" i="11"/>
  <c r="H542" i="11"/>
  <c r="G542" i="11"/>
  <c r="F542" i="11"/>
  <c r="E542" i="11"/>
  <c r="D542" i="11"/>
  <c r="C542" i="11"/>
  <c r="B542" i="11"/>
  <c r="A542" i="11"/>
  <c r="M541" i="11"/>
  <c r="L541" i="11"/>
  <c r="K541" i="11"/>
  <c r="J541" i="11"/>
  <c r="I541" i="11"/>
  <c r="H541" i="11"/>
  <c r="G541" i="11"/>
  <c r="F541" i="11"/>
  <c r="E541" i="11"/>
  <c r="D541" i="11"/>
  <c r="C541" i="11"/>
  <c r="B541" i="11"/>
  <c r="A541" i="11"/>
  <c r="M540" i="11"/>
  <c r="L540" i="11"/>
  <c r="K540" i="11"/>
  <c r="J540" i="11"/>
  <c r="I540" i="11"/>
  <c r="H540" i="11"/>
  <c r="G540" i="11"/>
  <c r="F540" i="11"/>
  <c r="E540" i="11"/>
  <c r="D540" i="11"/>
  <c r="C540" i="11"/>
  <c r="B540" i="11"/>
  <c r="A540" i="11"/>
  <c r="M539" i="11"/>
  <c r="L539" i="11"/>
  <c r="K539" i="11"/>
  <c r="J539" i="11"/>
  <c r="I539" i="11"/>
  <c r="H539" i="11"/>
  <c r="G539" i="11"/>
  <c r="F539" i="11"/>
  <c r="E539" i="11"/>
  <c r="D539" i="11"/>
  <c r="C539" i="11"/>
  <c r="B539" i="11"/>
  <c r="A539" i="11"/>
  <c r="M538" i="11"/>
  <c r="L538" i="11"/>
  <c r="K538" i="11"/>
  <c r="J538" i="11"/>
  <c r="I538" i="11"/>
  <c r="H538" i="11"/>
  <c r="G538" i="11"/>
  <c r="F538" i="11"/>
  <c r="E538" i="11"/>
  <c r="D538" i="11"/>
  <c r="C538" i="11"/>
  <c r="B538" i="11"/>
  <c r="A538" i="11"/>
  <c r="M537" i="11"/>
  <c r="L537" i="11"/>
  <c r="K537" i="11"/>
  <c r="J537" i="11"/>
  <c r="I537" i="11"/>
  <c r="H537" i="11"/>
  <c r="G537" i="11"/>
  <c r="F537" i="11"/>
  <c r="E537" i="11"/>
  <c r="D537" i="11"/>
  <c r="C537" i="11"/>
  <c r="B537" i="11"/>
  <c r="A537" i="11"/>
  <c r="M536" i="11"/>
  <c r="L536" i="11"/>
  <c r="K536" i="11"/>
  <c r="J536" i="11"/>
  <c r="I536" i="11"/>
  <c r="H536" i="11"/>
  <c r="G536" i="11"/>
  <c r="F536" i="11"/>
  <c r="E536" i="11"/>
  <c r="D536" i="11"/>
  <c r="C536" i="11"/>
  <c r="B536" i="11"/>
  <c r="A536" i="11"/>
  <c r="M535" i="11"/>
  <c r="L535" i="11"/>
  <c r="K535" i="11"/>
  <c r="J535" i="11"/>
  <c r="I535" i="11"/>
  <c r="H535" i="11"/>
  <c r="G535" i="11"/>
  <c r="F535" i="11"/>
  <c r="E535" i="11"/>
  <c r="D535" i="11"/>
  <c r="C535" i="11"/>
  <c r="B535" i="11"/>
  <c r="A535" i="11"/>
  <c r="M534" i="11"/>
  <c r="L534" i="11"/>
  <c r="K534" i="11"/>
  <c r="J534" i="11"/>
  <c r="I534" i="11"/>
  <c r="H534" i="11"/>
  <c r="G534" i="11"/>
  <c r="F534" i="11"/>
  <c r="E534" i="11"/>
  <c r="D534" i="11"/>
  <c r="C534" i="11"/>
  <c r="B534" i="11"/>
  <c r="A534" i="11"/>
  <c r="M533" i="11"/>
  <c r="L533" i="11"/>
  <c r="K533" i="11"/>
  <c r="J533" i="11"/>
  <c r="I533" i="11"/>
  <c r="H533" i="11"/>
  <c r="G533" i="11"/>
  <c r="F533" i="11"/>
  <c r="E533" i="11"/>
  <c r="D533" i="11"/>
  <c r="C533" i="11"/>
  <c r="B533" i="11"/>
  <c r="A533" i="11"/>
  <c r="M532" i="11"/>
  <c r="L532" i="11"/>
  <c r="K532" i="11"/>
  <c r="J532" i="11"/>
  <c r="I532" i="11"/>
  <c r="H532" i="11"/>
  <c r="G532" i="11"/>
  <c r="F532" i="11"/>
  <c r="E532" i="11"/>
  <c r="D532" i="11"/>
  <c r="C532" i="11"/>
  <c r="B532" i="11"/>
  <c r="A532" i="11"/>
  <c r="M531" i="11"/>
  <c r="L531" i="11"/>
  <c r="K531" i="11"/>
  <c r="J531" i="11"/>
  <c r="I531" i="11"/>
  <c r="H531" i="11"/>
  <c r="G531" i="11"/>
  <c r="F531" i="11"/>
  <c r="E531" i="11"/>
  <c r="D531" i="11"/>
  <c r="C531" i="11"/>
  <c r="B531" i="11"/>
  <c r="A531" i="11"/>
  <c r="M530" i="11"/>
  <c r="L530" i="11"/>
  <c r="K530" i="11"/>
  <c r="J530" i="11"/>
  <c r="I530" i="11"/>
  <c r="H530" i="11"/>
  <c r="G530" i="11"/>
  <c r="F530" i="11"/>
  <c r="E530" i="11"/>
  <c r="D530" i="11"/>
  <c r="C530" i="11"/>
  <c r="B530" i="11"/>
  <c r="A530" i="11"/>
  <c r="M529" i="11"/>
  <c r="L529" i="11"/>
  <c r="K529" i="11"/>
  <c r="J529" i="11"/>
  <c r="I529" i="11"/>
  <c r="H529" i="11"/>
  <c r="G529" i="11"/>
  <c r="F529" i="11"/>
  <c r="E529" i="11"/>
  <c r="D529" i="11"/>
  <c r="C529" i="11"/>
  <c r="B529" i="11"/>
  <c r="A529" i="11"/>
  <c r="M528" i="11"/>
  <c r="L528" i="11"/>
  <c r="K528" i="11"/>
  <c r="J528" i="11"/>
  <c r="I528" i="11"/>
  <c r="H528" i="11"/>
  <c r="G528" i="11"/>
  <c r="F528" i="11"/>
  <c r="E528" i="11"/>
  <c r="D528" i="11"/>
  <c r="C528" i="11"/>
  <c r="B528" i="11"/>
  <c r="A528" i="11"/>
  <c r="M527" i="11"/>
  <c r="L527" i="11"/>
  <c r="K527" i="11"/>
  <c r="J527" i="11"/>
  <c r="I527" i="11"/>
  <c r="H527" i="11"/>
  <c r="G527" i="11"/>
  <c r="F527" i="11"/>
  <c r="E527" i="11"/>
  <c r="D527" i="11"/>
  <c r="C527" i="11"/>
  <c r="B527" i="11"/>
  <c r="A527" i="11"/>
  <c r="M526" i="11"/>
  <c r="L526" i="11"/>
  <c r="K526" i="11"/>
  <c r="J526" i="11"/>
  <c r="I526" i="11"/>
  <c r="H526" i="11"/>
  <c r="G526" i="11"/>
  <c r="F526" i="11"/>
  <c r="E526" i="11"/>
  <c r="D526" i="11"/>
  <c r="C526" i="11"/>
  <c r="B526" i="11"/>
  <c r="A526" i="11"/>
  <c r="M525" i="11"/>
  <c r="L525" i="11"/>
  <c r="K525" i="11"/>
  <c r="J525" i="11"/>
  <c r="I525" i="11"/>
  <c r="H525" i="11"/>
  <c r="G525" i="11"/>
  <c r="F525" i="11"/>
  <c r="E525" i="11"/>
  <c r="D525" i="11"/>
  <c r="C525" i="11"/>
  <c r="B525" i="11"/>
  <c r="A525" i="11"/>
  <c r="M524" i="11"/>
  <c r="L524" i="11"/>
  <c r="K524" i="11"/>
  <c r="J524" i="11"/>
  <c r="I524" i="11"/>
  <c r="H524" i="11"/>
  <c r="G524" i="11"/>
  <c r="F524" i="11"/>
  <c r="E524" i="11"/>
  <c r="D524" i="11"/>
  <c r="C524" i="11"/>
  <c r="B524" i="11"/>
  <c r="A524" i="11"/>
  <c r="M523" i="11"/>
  <c r="L523" i="11"/>
  <c r="K523" i="11"/>
  <c r="J523" i="11"/>
  <c r="I523" i="11"/>
  <c r="H523" i="11"/>
  <c r="G523" i="11"/>
  <c r="F523" i="11"/>
  <c r="E523" i="11"/>
  <c r="D523" i="11"/>
  <c r="C523" i="11"/>
  <c r="B523" i="11"/>
  <c r="A523" i="11"/>
  <c r="M522" i="11"/>
  <c r="L522" i="11"/>
  <c r="K522" i="11"/>
  <c r="J522" i="11"/>
  <c r="I522" i="11"/>
  <c r="H522" i="11"/>
  <c r="G522" i="11"/>
  <c r="F522" i="11"/>
  <c r="E522" i="11"/>
  <c r="D522" i="11"/>
  <c r="C522" i="11"/>
  <c r="B522" i="11"/>
  <c r="A522" i="11"/>
  <c r="M521" i="11"/>
  <c r="L521" i="11"/>
  <c r="K521" i="11"/>
  <c r="J521" i="11"/>
  <c r="I521" i="11"/>
  <c r="H521" i="11"/>
  <c r="G521" i="11"/>
  <c r="F521" i="11"/>
  <c r="E521" i="11"/>
  <c r="D521" i="11"/>
  <c r="C521" i="11"/>
  <c r="B521" i="11"/>
  <c r="A521" i="11"/>
  <c r="M520" i="11"/>
  <c r="L520" i="11"/>
  <c r="K520" i="11"/>
  <c r="J520" i="11"/>
  <c r="I520" i="11"/>
  <c r="H520" i="11"/>
  <c r="G520" i="11"/>
  <c r="F520" i="11"/>
  <c r="E520" i="11"/>
  <c r="D520" i="11"/>
  <c r="C520" i="11"/>
  <c r="B520" i="11"/>
  <c r="A520" i="11"/>
  <c r="M519" i="11"/>
  <c r="L519" i="11"/>
  <c r="K519" i="11"/>
  <c r="J519" i="11"/>
  <c r="I519" i="11"/>
  <c r="H519" i="11"/>
  <c r="G519" i="11"/>
  <c r="F519" i="11"/>
  <c r="E519" i="11"/>
  <c r="D519" i="11"/>
  <c r="C519" i="11"/>
  <c r="B519" i="11"/>
  <c r="A519" i="11"/>
  <c r="M518" i="11"/>
  <c r="L518" i="11"/>
  <c r="K518" i="11"/>
  <c r="J518" i="11"/>
  <c r="I518" i="11"/>
  <c r="H518" i="11"/>
  <c r="G518" i="11"/>
  <c r="F518" i="11"/>
  <c r="E518" i="11"/>
  <c r="D518" i="11"/>
  <c r="C518" i="11"/>
  <c r="B518" i="11"/>
  <c r="A518" i="11"/>
  <c r="M517" i="11"/>
  <c r="L517" i="11"/>
  <c r="K517" i="11"/>
  <c r="J517" i="11"/>
  <c r="I517" i="11"/>
  <c r="H517" i="11"/>
  <c r="G517" i="11"/>
  <c r="F517" i="11"/>
  <c r="E517" i="11"/>
  <c r="D517" i="11"/>
  <c r="C517" i="11"/>
  <c r="B517" i="11"/>
  <c r="A517" i="11"/>
  <c r="M516" i="11"/>
  <c r="L516" i="11"/>
  <c r="K516" i="11"/>
  <c r="J516" i="11"/>
  <c r="I516" i="11"/>
  <c r="H516" i="11"/>
  <c r="G516" i="11"/>
  <c r="F516" i="11"/>
  <c r="E516" i="11"/>
  <c r="D516" i="11"/>
  <c r="C516" i="11"/>
  <c r="B516" i="11"/>
  <c r="A516" i="11"/>
  <c r="M515" i="11"/>
  <c r="L515" i="11"/>
  <c r="K515" i="11"/>
  <c r="J515" i="11"/>
  <c r="I515" i="11"/>
  <c r="H515" i="11"/>
  <c r="G515" i="11"/>
  <c r="F515" i="11"/>
  <c r="E515" i="11"/>
  <c r="D515" i="11"/>
  <c r="C515" i="11"/>
  <c r="B515" i="11"/>
  <c r="A515" i="11"/>
  <c r="M514" i="11"/>
  <c r="L514" i="11"/>
  <c r="K514" i="11"/>
  <c r="J514" i="11"/>
  <c r="I514" i="11"/>
  <c r="H514" i="11"/>
  <c r="G514" i="11"/>
  <c r="F514" i="11"/>
  <c r="E514" i="11"/>
  <c r="D514" i="11"/>
  <c r="C514" i="11"/>
  <c r="B514" i="11"/>
  <c r="A514" i="11"/>
  <c r="M513" i="11"/>
  <c r="L513" i="11"/>
  <c r="K513" i="11"/>
  <c r="J513" i="11"/>
  <c r="I513" i="11"/>
  <c r="H513" i="11"/>
  <c r="G513" i="11"/>
  <c r="F513" i="11"/>
  <c r="E513" i="11"/>
  <c r="D513" i="11"/>
  <c r="C513" i="11"/>
  <c r="B513" i="11"/>
  <c r="A513" i="11"/>
  <c r="M512" i="11"/>
  <c r="L512" i="11"/>
  <c r="K512" i="11"/>
  <c r="J512" i="11"/>
  <c r="I512" i="11"/>
  <c r="H512" i="11"/>
  <c r="G512" i="11"/>
  <c r="F512" i="11"/>
  <c r="E512" i="11"/>
  <c r="D512" i="11"/>
  <c r="C512" i="11"/>
  <c r="B512" i="11"/>
  <c r="A512" i="11"/>
  <c r="M511" i="11"/>
  <c r="L511" i="11"/>
  <c r="K511" i="11"/>
  <c r="J511" i="11"/>
  <c r="I511" i="11"/>
  <c r="H511" i="11"/>
  <c r="G511" i="11"/>
  <c r="F511" i="11"/>
  <c r="E511" i="11"/>
  <c r="D511" i="11"/>
  <c r="C511" i="11"/>
  <c r="B511" i="11"/>
  <c r="A511" i="11"/>
  <c r="M510" i="11"/>
  <c r="L510" i="11"/>
  <c r="K510" i="11"/>
  <c r="J510" i="11"/>
  <c r="I510" i="11"/>
  <c r="H510" i="11"/>
  <c r="G510" i="11"/>
  <c r="F510" i="11"/>
  <c r="E510" i="11"/>
  <c r="D510" i="11"/>
  <c r="C510" i="11"/>
  <c r="B510" i="11"/>
  <c r="A510" i="11"/>
  <c r="M509" i="11"/>
  <c r="L509" i="11"/>
  <c r="K509" i="11"/>
  <c r="J509" i="11"/>
  <c r="I509" i="11"/>
  <c r="H509" i="11"/>
  <c r="G509" i="11"/>
  <c r="F509" i="11"/>
  <c r="E509" i="11"/>
  <c r="D509" i="11"/>
  <c r="C509" i="11"/>
  <c r="B509" i="11"/>
  <c r="A509" i="11"/>
  <c r="M508" i="11"/>
  <c r="L508" i="11"/>
  <c r="K508" i="11"/>
  <c r="J508" i="11"/>
  <c r="I508" i="11"/>
  <c r="H508" i="11"/>
  <c r="G508" i="11"/>
  <c r="F508" i="11"/>
  <c r="E508" i="11"/>
  <c r="D508" i="11"/>
  <c r="C508" i="11"/>
  <c r="B508" i="11"/>
  <c r="A508" i="11"/>
  <c r="M507" i="11"/>
  <c r="L507" i="11"/>
  <c r="K507" i="11"/>
  <c r="J507" i="11"/>
  <c r="I507" i="11"/>
  <c r="H507" i="11"/>
  <c r="G507" i="11"/>
  <c r="F507" i="11"/>
  <c r="E507" i="11"/>
  <c r="D507" i="11"/>
  <c r="C507" i="11"/>
  <c r="B507" i="11"/>
  <c r="A507" i="11"/>
  <c r="M506" i="11"/>
  <c r="L506" i="11"/>
  <c r="K506" i="11"/>
  <c r="J506" i="11"/>
  <c r="I506" i="11"/>
  <c r="H506" i="11"/>
  <c r="G506" i="11"/>
  <c r="F506" i="11"/>
  <c r="E506" i="11"/>
  <c r="D506" i="11"/>
  <c r="C506" i="11"/>
  <c r="B506" i="11"/>
  <c r="A506" i="11"/>
  <c r="M505" i="11"/>
  <c r="L505" i="11"/>
  <c r="K505" i="11"/>
  <c r="J505" i="11"/>
  <c r="I505" i="11"/>
  <c r="H505" i="11"/>
  <c r="G505" i="11"/>
  <c r="F505" i="11"/>
  <c r="E505" i="11"/>
  <c r="D505" i="11"/>
  <c r="C505" i="11"/>
  <c r="B505" i="11"/>
  <c r="A505" i="11"/>
  <c r="M504" i="11"/>
  <c r="L504" i="11"/>
  <c r="K504" i="11"/>
  <c r="J504" i="11"/>
  <c r="I504" i="11"/>
  <c r="H504" i="11"/>
  <c r="G504" i="11"/>
  <c r="F504" i="11"/>
  <c r="E504" i="11"/>
  <c r="D504" i="11"/>
  <c r="C504" i="11"/>
  <c r="B504" i="11"/>
  <c r="A504" i="11"/>
  <c r="M503" i="11"/>
  <c r="L503" i="11"/>
  <c r="K503" i="11"/>
  <c r="J503" i="11"/>
  <c r="I503" i="11"/>
  <c r="H503" i="11"/>
  <c r="G503" i="11"/>
  <c r="F503" i="11"/>
  <c r="E503" i="11"/>
  <c r="D503" i="11"/>
  <c r="C503" i="11"/>
  <c r="B503" i="11"/>
  <c r="A503" i="11"/>
  <c r="M502" i="11"/>
  <c r="L502" i="11"/>
  <c r="K502" i="11"/>
  <c r="J502" i="11"/>
  <c r="I502" i="11"/>
  <c r="H502" i="11"/>
  <c r="G502" i="11"/>
  <c r="F502" i="11"/>
  <c r="E502" i="11"/>
  <c r="D502" i="11"/>
  <c r="C502" i="11"/>
  <c r="B502" i="11"/>
  <c r="A502" i="11"/>
  <c r="M501" i="11"/>
  <c r="L501" i="11"/>
  <c r="K501" i="11"/>
  <c r="J501" i="11"/>
  <c r="I501" i="11"/>
  <c r="H501" i="11"/>
  <c r="G501" i="11"/>
  <c r="F501" i="11"/>
  <c r="E501" i="11"/>
  <c r="D501" i="11"/>
  <c r="C501" i="11"/>
  <c r="B501" i="11"/>
  <c r="A501" i="11"/>
  <c r="M500" i="11"/>
  <c r="L500" i="11"/>
  <c r="K500" i="11"/>
  <c r="J500" i="11"/>
  <c r="I500" i="11"/>
  <c r="H500" i="11"/>
  <c r="G500" i="11"/>
  <c r="F500" i="11"/>
  <c r="E500" i="11"/>
  <c r="D500" i="11"/>
  <c r="C500" i="11"/>
  <c r="B500" i="11"/>
  <c r="A500" i="11"/>
  <c r="M499" i="11"/>
  <c r="L499" i="11"/>
  <c r="K499" i="11"/>
  <c r="J499" i="11"/>
  <c r="I499" i="11"/>
  <c r="H499" i="11"/>
  <c r="G499" i="11"/>
  <c r="F499" i="11"/>
  <c r="E499" i="11"/>
  <c r="D499" i="11"/>
  <c r="C499" i="11"/>
  <c r="B499" i="11"/>
  <c r="A499" i="11"/>
  <c r="M498" i="11"/>
  <c r="L498" i="11"/>
  <c r="K498" i="11"/>
  <c r="J498" i="11"/>
  <c r="I498" i="11"/>
  <c r="H498" i="11"/>
  <c r="G498" i="11"/>
  <c r="F498" i="11"/>
  <c r="E498" i="11"/>
  <c r="D498" i="11"/>
  <c r="C498" i="11"/>
  <c r="B498" i="11"/>
  <c r="A498" i="11"/>
  <c r="M497" i="11"/>
  <c r="L497" i="11"/>
  <c r="K497" i="11"/>
  <c r="J497" i="11"/>
  <c r="I497" i="11"/>
  <c r="H497" i="11"/>
  <c r="G497" i="11"/>
  <c r="F497" i="11"/>
  <c r="E497" i="11"/>
  <c r="D497" i="11"/>
  <c r="C497" i="11"/>
  <c r="B497" i="11"/>
  <c r="A497" i="11"/>
  <c r="M496" i="11"/>
  <c r="L496" i="11"/>
  <c r="K496" i="11"/>
  <c r="J496" i="11"/>
  <c r="I496" i="11"/>
  <c r="H496" i="11"/>
  <c r="G496" i="11"/>
  <c r="F496" i="11"/>
  <c r="E496" i="11"/>
  <c r="D496" i="11"/>
  <c r="C496" i="11"/>
  <c r="B496" i="11"/>
  <c r="A496" i="11"/>
  <c r="M495" i="11"/>
  <c r="L495" i="11"/>
  <c r="K495" i="11"/>
  <c r="J495" i="11"/>
  <c r="I495" i="11"/>
  <c r="H495" i="11"/>
  <c r="G495" i="11"/>
  <c r="F495" i="11"/>
  <c r="E495" i="11"/>
  <c r="D495" i="11"/>
  <c r="C495" i="11"/>
  <c r="B495" i="11"/>
  <c r="A495" i="11"/>
  <c r="M494" i="11"/>
  <c r="L494" i="11"/>
  <c r="K494" i="11"/>
  <c r="J494" i="11"/>
  <c r="I494" i="11"/>
  <c r="H494" i="11"/>
  <c r="G494" i="11"/>
  <c r="F494" i="11"/>
  <c r="E494" i="11"/>
  <c r="D494" i="11"/>
  <c r="C494" i="11"/>
  <c r="B494" i="11"/>
  <c r="A494" i="11"/>
  <c r="M493" i="11"/>
  <c r="L493" i="11"/>
  <c r="K493" i="11"/>
  <c r="J493" i="11"/>
  <c r="I493" i="11"/>
  <c r="H493" i="11"/>
  <c r="G493" i="11"/>
  <c r="F493" i="11"/>
  <c r="E493" i="11"/>
  <c r="D493" i="11"/>
  <c r="C493" i="11"/>
  <c r="B493" i="11"/>
  <c r="A493" i="11"/>
  <c r="M492" i="11"/>
  <c r="L492" i="11"/>
  <c r="K492" i="11"/>
  <c r="J492" i="11"/>
  <c r="I492" i="11"/>
  <c r="H492" i="11"/>
  <c r="G492" i="11"/>
  <c r="F492" i="11"/>
  <c r="E492" i="11"/>
  <c r="D492" i="11"/>
  <c r="C492" i="11"/>
  <c r="B492" i="11"/>
  <c r="A492" i="11"/>
  <c r="M491" i="11"/>
  <c r="L491" i="11"/>
  <c r="K491" i="11"/>
  <c r="J491" i="11"/>
  <c r="I491" i="11"/>
  <c r="H491" i="11"/>
  <c r="G491" i="11"/>
  <c r="F491" i="11"/>
  <c r="E491" i="11"/>
  <c r="D491" i="11"/>
  <c r="C491" i="11"/>
  <c r="B491" i="11"/>
  <c r="A491" i="11"/>
  <c r="M490" i="11"/>
  <c r="L490" i="11"/>
  <c r="K490" i="11"/>
  <c r="J490" i="11"/>
  <c r="I490" i="11"/>
  <c r="H490" i="11"/>
  <c r="G490" i="11"/>
  <c r="F490" i="11"/>
  <c r="E490" i="11"/>
  <c r="D490" i="11"/>
  <c r="C490" i="11"/>
  <c r="B490" i="11"/>
  <c r="A490" i="11"/>
  <c r="M489" i="11"/>
  <c r="L489" i="11"/>
  <c r="K489" i="11"/>
  <c r="J489" i="11"/>
  <c r="I489" i="11"/>
  <c r="H489" i="11"/>
  <c r="G489" i="11"/>
  <c r="F489" i="11"/>
  <c r="E489" i="11"/>
  <c r="D489" i="11"/>
  <c r="C489" i="11"/>
  <c r="B489" i="11"/>
  <c r="A489" i="11"/>
  <c r="M488" i="11"/>
  <c r="L488" i="11"/>
  <c r="K488" i="11"/>
  <c r="J488" i="11"/>
  <c r="I488" i="11"/>
  <c r="H488" i="11"/>
  <c r="G488" i="11"/>
  <c r="F488" i="11"/>
  <c r="E488" i="11"/>
  <c r="D488" i="11"/>
  <c r="C488" i="11"/>
  <c r="B488" i="11"/>
  <c r="A488" i="11"/>
  <c r="M487" i="11"/>
  <c r="L487" i="11"/>
  <c r="K487" i="11"/>
  <c r="J487" i="11"/>
  <c r="I487" i="11"/>
  <c r="H487" i="11"/>
  <c r="G487" i="11"/>
  <c r="F487" i="11"/>
  <c r="E487" i="11"/>
  <c r="D487" i="11"/>
  <c r="C487" i="11"/>
  <c r="B487" i="11"/>
  <c r="A487" i="11"/>
  <c r="M486" i="11"/>
  <c r="L486" i="11"/>
  <c r="K486" i="11"/>
  <c r="J486" i="11"/>
  <c r="I486" i="11"/>
  <c r="H486" i="11"/>
  <c r="G486" i="11"/>
  <c r="F486" i="11"/>
  <c r="E486" i="11"/>
  <c r="D486" i="11"/>
  <c r="C486" i="11"/>
  <c r="B486" i="11"/>
  <c r="A486" i="11"/>
  <c r="M485" i="11"/>
  <c r="L485" i="11"/>
  <c r="K485" i="11"/>
  <c r="J485" i="11"/>
  <c r="I485" i="11"/>
  <c r="H485" i="11"/>
  <c r="G485" i="11"/>
  <c r="F485" i="11"/>
  <c r="E485" i="11"/>
  <c r="D485" i="11"/>
  <c r="C485" i="11"/>
  <c r="B485" i="11"/>
  <c r="A485" i="11"/>
  <c r="M484" i="11"/>
  <c r="L484" i="11"/>
  <c r="K484" i="11"/>
  <c r="J484" i="11"/>
  <c r="I484" i="11"/>
  <c r="H484" i="11"/>
  <c r="G484" i="11"/>
  <c r="F484" i="11"/>
  <c r="E484" i="11"/>
  <c r="D484" i="11"/>
  <c r="C484" i="11"/>
  <c r="B484" i="11"/>
  <c r="A484" i="11"/>
  <c r="M483" i="11"/>
  <c r="L483" i="11"/>
  <c r="K483" i="11"/>
  <c r="J483" i="11"/>
  <c r="I483" i="11"/>
  <c r="H483" i="11"/>
  <c r="G483" i="11"/>
  <c r="F483" i="11"/>
  <c r="E483" i="11"/>
  <c r="D483" i="11"/>
  <c r="C483" i="11"/>
  <c r="B483" i="11"/>
  <c r="A483" i="11"/>
  <c r="M482" i="11"/>
  <c r="L482" i="11"/>
  <c r="K482" i="11"/>
  <c r="J482" i="11"/>
  <c r="I482" i="11"/>
  <c r="H482" i="11"/>
  <c r="G482" i="11"/>
  <c r="F482" i="11"/>
  <c r="E482" i="11"/>
  <c r="D482" i="11"/>
  <c r="C482" i="11"/>
  <c r="B482" i="11"/>
  <c r="A482" i="11"/>
  <c r="M481" i="11"/>
  <c r="L481" i="11"/>
  <c r="K481" i="11"/>
  <c r="J481" i="11"/>
  <c r="I481" i="11"/>
  <c r="H481" i="11"/>
  <c r="G481" i="11"/>
  <c r="F481" i="11"/>
  <c r="E481" i="11"/>
  <c r="D481" i="11"/>
  <c r="C481" i="11"/>
  <c r="B481" i="11"/>
  <c r="A481" i="11"/>
  <c r="M480" i="11"/>
  <c r="L480" i="11"/>
  <c r="K480" i="11"/>
  <c r="J480" i="11"/>
  <c r="I480" i="11"/>
  <c r="H480" i="11"/>
  <c r="G480" i="11"/>
  <c r="F480" i="11"/>
  <c r="E480" i="11"/>
  <c r="D480" i="11"/>
  <c r="C480" i="11"/>
  <c r="B480" i="11"/>
  <c r="A480" i="11"/>
  <c r="M479" i="11"/>
  <c r="L479" i="11"/>
  <c r="K479" i="11"/>
  <c r="J479" i="11"/>
  <c r="I479" i="11"/>
  <c r="H479" i="11"/>
  <c r="G479" i="11"/>
  <c r="F479" i="11"/>
  <c r="E479" i="11"/>
  <c r="D479" i="11"/>
  <c r="C479" i="11"/>
  <c r="B479" i="11"/>
  <c r="A479" i="11"/>
  <c r="M478" i="11"/>
  <c r="L478" i="11"/>
  <c r="K478" i="11"/>
  <c r="J478" i="11"/>
  <c r="I478" i="11"/>
  <c r="H478" i="11"/>
  <c r="G478" i="11"/>
  <c r="F478" i="11"/>
  <c r="E478" i="11"/>
  <c r="D478" i="11"/>
  <c r="C478" i="11"/>
  <c r="B478" i="11"/>
  <c r="A478" i="11"/>
  <c r="M477" i="11"/>
  <c r="L477" i="11"/>
  <c r="K477" i="11"/>
  <c r="J477" i="11"/>
  <c r="I477" i="11"/>
  <c r="H477" i="11"/>
  <c r="G477" i="11"/>
  <c r="F477" i="11"/>
  <c r="E477" i="11"/>
  <c r="D477" i="11"/>
  <c r="C477" i="11"/>
  <c r="B477" i="11"/>
  <c r="A477" i="11"/>
  <c r="M476" i="11"/>
  <c r="L476" i="11"/>
  <c r="K476" i="11"/>
  <c r="J476" i="11"/>
  <c r="I476" i="11"/>
  <c r="H476" i="11"/>
  <c r="G476" i="11"/>
  <c r="F476" i="11"/>
  <c r="E476" i="11"/>
  <c r="D476" i="11"/>
  <c r="C476" i="11"/>
  <c r="B476" i="11"/>
  <c r="A476" i="11"/>
  <c r="M475" i="11"/>
  <c r="L475" i="11"/>
  <c r="K475" i="11"/>
  <c r="J475" i="11"/>
  <c r="I475" i="11"/>
  <c r="H475" i="11"/>
  <c r="G475" i="11"/>
  <c r="F475" i="11"/>
  <c r="E475" i="11"/>
  <c r="D475" i="11"/>
  <c r="C475" i="11"/>
  <c r="B475" i="11"/>
  <c r="A475" i="11"/>
  <c r="M474" i="11"/>
  <c r="L474" i="11"/>
  <c r="K474" i="11"/>
  <c r="J474" i="11"/>
  <c r="I474" i="11"/>
  <c r="H474" i="11"/>
  <c r="G474" i="11"/>
  <c r="F474" i="11"/>
  <c r="E474" i="11"/>
  <c r="D474" i="11"/>
  <c r="C474" i="11"/>
  <c r="B474" i="11"/>
  <c r="A474" i="11"/>
  <c r="M473" i="11"/>
  <c r="L473" i="11"/>
  <c r="K473" i="11"/>
  <c r="J473" i="11"/>
  <c r="I473" i="11"/>
  <c r="H473" i="11"/>
  <c r="G473" i="11"/>
  <c r="F473" i="11"/>
  <c r="E473" i="11"/>
  <c r="D473" i="11"/>
  <c r="C473" i="11"/>
  <c r="B473" i="11"/>
  <c r="A473" i="11"/>
  <c r="M472" i="11"/>
  <c r="L472" i="11"/>
  <c r="K472" i="11"/>
  <c r="J472" i="11"/>
  <c r="I472" i="11"/>
  <c r="H472" i="11"/>
  <c r="G472" i="11"/>
  <c r="F472" i="11"/>
  <c r="E472" i="11"/>
  <c r="D472" i="11"/>
  <c r="C472" i="11"/>
  <c r="B472" i="11"/>
  <c r="A472" i="11"/>
  <c r="M471" i="11"/>
  <c r="L471" i="11"/>
  <c r="K471" i="11"/>
  <c r="J471" i="11"/>
  <c r="I471" i="11"/>
  <c r="H471" i="11"/>
  <c r="G471" i="11"/>
  <c r="F471" i="11"/>
  <c r="E471" i="11"/>
  <c r="D471" i="11"/>
  <c r="C471" i="11"/>
  <c r="B471" i="11"/>
  <c r="A471" i="11"/>
  <c r="M470" i="11"/>
  <c r="L470" i="11"/>
  <c r="K470" i="11"/>
  <c r="J470" i="11"/>
  <c r="I470" i="11"/>
  <c r="H470" i="11"/>
  <c r="G470" i="11"/>
  <c r="F470" i="11"/>
  <c r="E470" i="11"/>
  <c r="D470" i="11"/>
  <c r="C470" i="11"/>
  <c r="B470" i="11"/>
  <c r="A470" i="11"/>
  <c r="M469" i="11"/>
  <c r="L469" i="11"/>
  <c r="K469" i="11"/>
  <c r="J469" i="11"/>
  <c r="I469" i="11"/>
  <c r="H469" i="11"/>
  <c r="G469" i="11"/>
  <c r="F469" i="11"/>
  <c r="E469" i="11"/>
  <c r="D469" i="11"/>
  <c r="C469" i="11"/>
  <c r="B469" i="11"/>
  <c r="A469" i="11"/>
  <c r="M468" i="11"/>
  <c r="L468" i="11"/>
  <c r="K468" i="11"/>
  <c r="J468" i="11"/>
  <c r="I468" i="11"/>
  <c r="H468" i="11"/>
  <c r="G468" i="11"/>
  <c r="F468" i="11"/>
  <c r="E468" i="11"/>
  <c r="D468" i="11"/>
  <c r="C468" i="11"/>
  <c r="B468" i="11"/>
  <c r="A468" i="11"/>
  <c r="M467" i="11"/>
  <c r="L467" i="11"/>
  <c r="K467" i="11"/>
  <c r="J467" i="11"/>
  <c r="I467" i="11"/>
  <c r="H467" i="11"/>
  <c r="G467" i="11"/>
  <c r="F467" i="11"/>
  <c r="E467" i="11"/>
  <c r="D467" i="11"/>
  <c r="C467" i="11"/>
  <c r="B467" i="11"/>
  <c r="A467" i="11"/>
  <c r="M466" i="11"/>
  <c r="L466" i="11"/>
  <c r="K466" i="11"/>
  <c r="J466" i="11"/>
  <c r="I466" i="11"/>
  <c r="H466" i="11"/>
  <c r="G466" i="11"/>
  <c r="F466" i="11"/>
  <c r="E466" i="11"/>
  <c r="D466" i="11"/>
  <c r="C466" i="11"/>
  <c r="B466" i="11"/>
  <c r="A466" i="11"/>
  <c r="M465" i="11"/>
  <c r="L465" i="11"/>
  <c r="K465" i="11"/>
  <c r="J465" i="11"/>
  <c r="I465" i="11"/>
  <c r="H465" i="11"/>
  <c r="G465" i="11"/>
  <c r="F465" i="11"/>
  <c r="E465" i="11"/>
  <c r="D465" i="11"/>
  <c r="C465" i="11"/>
  <c r="B465" i="11"/>
  <c r="A465" i="11"/>
  <c r="M464" i="11"/>
  <c r="L464" i="11"/>
  <c r="K464" i="11"/>
  <c r="J464" i="11"/>
  <c r="I464" i="11"/>
  <c r="H464" i="11"/>
  <c r="G464" i="11"/>
  <c r="F464" i="11"/>
  <c r="E464" i="11"/>
  <c r="D464" i="11"/>
  <c r="C464" i="11"/>
  <c r="B464" i="11"/>
  <c r="A464" i="11"/>
  <c r="M463" i="11"/>
  <c r="L463" i="11"/>
  <c r="K463" i="11"/>
  <c r="J463" i="11"/>
  <c r="I463" i="11"/>
  <c r="H463" i="11"/>
  <c r="G463" i="11"/>
  <c r="F463" i="11"/>
  <c r="E463" i="11"/>
  <c r="D463" i="11"/>
  <c r="C463" i="11"/>
  <c r="B463" i="11"/>
  <c r="A463" i="11"/>
  <c r="M462" i="11"/>
  <c r="L462" i="11"/>
  <c r="K462" i="11"/>
  <c r="J462" i="11"/>
  <c r="I462" i="11"/>
  <c r="H462" i="11"/>
  <c r="G462" i="11"/>
  <c r="F462" i="11"/>
  <c r="E462" i="11"/>
  <c r="D462" i="11"/>
  <c r="C462" i="11"/>
  <c r="B462" i="11"/>
  <c r="A462" i="11"/>
  <c r="M461" i="11"/>
  <c r="L461" i="11"/>
  <c r="K461" i="11"/>
  <c r="J461" i="11"/>
  <c r="I461" i="11"/>
  <c r="H461" i="11"/>
  <c r="G461" i="11"/>
  <c r="F461" i="11"/>
  <c r="E461" i="11"/>
  <c r="D461" i="11"/>
  <c r="C461" i="11"/>
  <c r="B461" i="11"/>
  <c r="A461" i="11"/>
  <c r="M460" i="11"/>
  <c r="L460" i="11"/>
  <c r="K460" i="11"/>
  <c r="J460" i="11"/>
  <c r="I460" i="11"/>
  <c r="H460" i="11"/>
  <c r="G460" i="11"/>
  <c r="F460" i="11"/>
  <c r="E460" i="11"/>
  <c r="D460" i="11"/>
  <c r="C460" i="11"/>
  <c r="B460" i="11"/>
  <c r="A460" i="11"/>
  <c r="M459" i="11"/>
  <c r="L459" i="11"/>
  <c r="K459" i="11"/>
  <c r="J459" i="11"/>
  <c r="I459" i="11"/>
  <c r="H459" i="11"/>
  <c r="G459" i="11"/>
  <c r="F459" i="11"/>
  <c r="E459" i="11"/>
  <c r="D459" i="11"/>
  <c r="C459" i="11"/>
  <c r="B459" i="11"/>
  <c r="A459" i="11"/>
  <c r="M458" i="11"/>
  <c r="L458" i="11"/>
  <c r="K458" i="11"/>
  <c r="J458" i="11"/>
  <c r="I458" i="11"/>
  <c r="H458" i="11"/>
  <c r="G458" i="11"/>
  <c r="F458" i="11"/>
  <c r="E458" i="11"/>
  <c r="D458" i="11"/>
  <c r="C458" i="11"/>
  <c r="B458" i="11"/>
  <c r="A458" i="11"/>
  <c r="M457" i="11"/>
  <c r="L457" i="11"/>
  <c r="K457" i="11"/>
  <c r="J457" i="11"/>
  <c r="I457" i="11"/>
  <c r="H457" i="11"/>
  <c r="G457" i="11"/>
  <c r="F457" i="11"/>
  <c r="E457" i="11"/>
  <c r="D457" i="11"/>
  <c r="C457" i="11"/>
  <c r="B457" i="11"/>
  <c r="A457" i="11"/>
  <c r="M456" i="11"/>
  <c r="L456" i="11"/>
  <c r="K456" i="11"/>
  <c r="J456" i="11"/>
  <c r="I456" i="11"/>
  <c r="H456" i="11"/>
  <c r="G456" i="11"/>
  <c r="F456" i="11"/>
  <c r="E456" i="11"/>
  <c r="D456" i="11"/>
  <c r="C456" i="11"/>
  <c r="B456" i="11"/>
  <c r="A456" i="11"/>
  <c r="M455" i="11"/>
  <c r="L455" i="11"/>
  <c r="K455" i="11"/>
  <c r="J455" i="11"/>
  <c r="I455" i="11"/>
  <c r="H455" i="11"/>
  <c r="G455" i="11"/>
  <c r="F455" i="11"/>
  <c r="E455" i="11"/>
  <c r="D455" i="11"/>
  <c r="C455" i="11"/>
  <c r="B455" i="11"/>
  <c r="A455" i="11"/>
  <c r="M454" i="11"/>
  <c r="L454" i="11"/>
  <c r="K454" i="11"/>
  <c r="J454" i="11"/>
  <c r="I454" i="11"/>
  <c r="H454" i="11"/>
  <c r="G454" i="11"/>
  <c r="F454" i="11"/>
  <c r="E454" i="11"/>
  <c r="D454" i="11"/>
  <c r="C454" i="11"/>
  <c r="B454" i="11"/>
  <c r="A454" i="11"/>
  <c r="M453" i="11"/>
  <c r="L453" i="11"/>
  <c r="K453" i="11"/>
  <c r="J453" i="11"/>
  <c r="I453" i="11"/>
  <c r="H453" i="11"/>
  <c r="G453" i="11"/>
  <c r="F453" i="11"/>
  <c r="E453" i="11"/>
  <c r="D453" i="11"/>
  <c r="C453" i="11"/>
  <c r="B453" i="11"/>
  <c r="A453" i="11"/>
  <c r="M452" i="11"/>
  <c r="L452" i="11"/>
  <c r="K452" i="11"/>
  <c r="J452" i="11"/>
  <c r="I452" i="11"/>
  <c r="H452" i="11"/>
  <c r="G452" i="11"/>
  <c r="F452" i="11"/>
  <c r="E452" i="11"/>
  <c r="D452" i="11"/>
  <c r="C452" i="11"/>
  <c r="B452" i="11"/>
  <c r="A452" i="11"/>
  <c r="M451" i="11"/>
  <c r="L451" i="11"/>
  <c r="K451" i="11"/>
  <c r="J451" i="11"/>
  <c r="I451" i="11"/>
  <c r="H451" i="11"/>
  <c r="G451" i="11"/>
  <c r="F451" i="11"/>
  <c r="E451" i="11"/>
  <c r="D451" i="11"/>
  <c r="C451" i="11"/>
  <c r="B451" i="11"/>
  <c r="A451" i="11"/>
  <c r="M450" i="11"/>
  <c r="L450" i="11"/>
  <c r="K450" i="11"/>
  <c r="J450" i="11"/>
  <c r="I450" i="11"/>
  <c r="H450" i="11"/>
  <c r="G450" i="11"/>
  <c r="F450" i="11"/>
  <c r="E450" i="11"/>
  <c r="D450" i="11"/>
  <c r="C450" i="11"/>
  <c r="B450" i="11"/>
  <c r="A450" i="11"/>
  <c r="M449" i="11"/>
  <c r="L449" i="11"/>
  <c r="K449" i="11"/>
  <c r="J449" i="11"/>
  <c r="I449" i="11"/>
  <c r="H449" i="11"/>
  <c r="G449" i="11"/>
  <c r="F449" i="11"/>
  <c r="E449" i="11"/>
  <c r="D449" i="11"/>
  <c r="C449" i="11"/>
  <c r="B449" i="11"/>
  <c r="A449" i="11"/>
  <c r="M448" i="11"/>
  <c r="L448" i="11"/>
  <c r="K448" i="11"/>
  <c r="J448" i="11"/>
  <c r="I448" i="11"/>
  <c r="H448" i="11"/>
  <c r="G448" i="11"/>
  <c r="F448" i="11"/>
  <c r="E448" i="11"/>
  <c r="D448" i="11"/>
  <c r="C448" i="11"/>
  <c r="B448" i="11"/>
  <c r="A448" i="11"/>
  <c r="M447" i="11"/>
  <c r="L447" i="11"/>
  <c r="K447" i="11"/>
  <c r="J447" i="11"/>
  <c r="I447" i="11"/>
  <c r="H447" i="11"/>
  <c r="G447" i="11"/>
  <c r="F447" i="11"/>
  <c r="E447" i="11"/>
  <c r="D447" i="11"/>
  <c r="C447" i="11"/>
  <c r="B447" i="11"/>
  <c r="A447" i="11"/>
  <c r="M446" i="11"/>
  <c r="L446" i="11"/>
  <c r="K446" i="11"/>
  <c r="J446" i="11"/>
  <c r="I446" i="11"/>
  <c r="H446" i="11"/>
  <c r="G446" i="11"/>
  <c r="F446" i="11"/>
  <c r="E446" i="11"/>
  <c r="D446" i="11"/>
  <c r="C446" i="11"/>
  <c r="B446" i="11"/>
  <c r="A446" i="11"/>
  <c r="M445" i="11"/>
  <c r="L445" i="11"/>
  <c r="K445" i="11"/>
  <c r="J445" i="11"/>
  <c r="I445" i="11"/>
  <c r="H445" i="11"/>
  <c r="G445" i="11"/>
  <c r="F445" i="11"/>
  <c r="E445" i="11"/>
  <c r="D445" i="11"/>
  <c r="C445" i="11"/>
  <c r="B445" i="11"/>
  <c r="A445" i="11"/>
  <c r="M444" i="11"/>
  <c r="L444" i="11"/>
  <c r="K444" i="11"/>
  <c r="J444" i="11"/>
  <c r="I444" i="11"/>
  <c r="H444" i="11"/>
  <c r="G444" i="11"/>
  <c r="F444" i="11"/>
  <c r="E444" i="11"/>
  <c r="D444" i="11"/>
  <c r="C444" i="11"/>
  <c r="B444" i="11"/>
  <c r="A444" i="11"/>
  <c r="M443" i="11"/>
  <c r="L443" i="11"/>
  <c r="K443" i="11"/>
  <c r="J443" i="11"/>
  <c r="I443" i="11"/>
  <c r="H443" i="11"/>
  <c r="G443" i="11"/>
  <c r="F443" i="11"/>
  <c r="E443" i="11"/>
  <c r="D443" i="11"/>
  <c r="C443" i="11"/>
  <c r="B443" i="11"/>
  <c r="A443" i="11"/>
  <c r="M442" i="11"/>
  <c r="L442" i="11"/>
  <c r="K442" i="11"/>
  <c r="J442" i="11"/>
  <c r="I442" i="11"/>
  <c r="H442" i="11"/>
  <c r="G442" i="11"/>
  <c r="F442" i="11"/>
  <c r="E442" i="11"/>
  <c r="D442" i="11"/>
  <c r="C442" i="11"/>
  <c r="B442" i="11"/>
  <c r="A442" i="11"/>
  <c r="M441" i="11"/>
  <c r="L441" i="11"/>
  <c r="K441" i="11"/>
  <c r="J441" i="11"/>
  <c r="I441" i="11"/>
  <c r="H441" i="11"/>
  <c r="G441" i="11"/>
  <c r="F441" i="11"/>
  <c r="E441" i="11"/>
  <c r="D441" i="11"/>
  <c r="C441" i="11"/>
  <c r="B441" i="11"/>
  <c r="A441" i="11"/>
  <c r="M440" i="11"/>
  <c r="L440" i="11"/>
  <c r="K440" i="11"/>
  <c r="J440" i="11"/>
  <c r="I440" i="11"/>
  <c r="H440" i="11"/>
  <c r="G440" i="11"/>
  <c r="F440" i="11"/>
  <c r="E440" i="11"/>
  <c r="D440" i="11"/>
  <c r="C440" i="11"/>
  <c r="B440" i="11"/>
  <c r="A440" i="11"/>
  <c r="M439" i="11"/>
  <c r="L439" i="11"/>
  <c r="K439" i="11"/>
  <c r="J439" i="11"/>
  <c r="I439" i="11"/>
  <c r="H439" i="11"/>
  <c r="G439" i="11"/>
  <c r="F439" i="11"/>
  <c r="E439" i="11"/>
  <c r="D439" i="11"/>
  <c r="C439" i="11"/>
  <c r="B439" i="11"/>
  <c r="A439" i="11"/>
  <c r="M438" i="11"/>
  <c r="L438" i="11"/>
  <c r="K438" i="11"/>
  <c r="J438" i="11"/>
  <c r="I438" i="11"/>
  <c r="H438" i="11"/>
  <c r="G438" i="11"/>
  <c r="F438" i="11"/>
  <c r="E438" i="11"/>
  <c r="D438" i="11"/>
  <c r="C438" i="11"/>
  <c r="B438" i="11"/>
  <c r="A438" i="11"/>
  <c r="M437" i="11"/>
  <c r="L437" i="11"/>
  <c r="K437" i="11"/>
  <c r="J437" i="11"/>
  <c r="I437" i="11"/>
  <c r="H437" i="11"/>
  <c r="G437" i="11"/>
  <c r="F437" i="11"/>
  <c r="E437" i="11"/>
  <c r="D437" i="11"/>
  <c r="C437" i="11"/>
  <c r="B437" i="11"/>
  <c r="A437" i="11"/>
  <c r="M436" i="11"/>
  <c r="L436" i="11"/>
  <c r="K436" i="11"/>
  <c r="J436" i="11"/>
  <c r="I436" i="11"/>
  <c r="H436" i="11"/>
  <c r="G436" i="11"/>
  <c r="F436" i="11"/>
  <c r="E436" i="11"/>
  <c r="D436" i="11"/>
  <c r="C436" i="11"/>
  <c r="B436" i="11"/>
  <c r="A436" i="11"/>
  <c r="M435" i="11"/>
  <c r="L435" i="11"/>
  <c r="K435" i="11"/>
  <c r="J435" i="11"/>
  <c r="I435" i="11"/>
  <c r="H435" i="11"/>
  <c r="G435" i="11"/>
  <c r="F435" i="11"/>
  <c r="E435" i="11"/>
  <c r="D435" i="11"/>
  <c r="C435" i="11"/>
  <c r="B435" i="11"/>
  <c r="A435" i="11"/>
  <c r="M434" i="11"/>
  <c r="L434" i="11"/>
  <c r="K434" i="11"/>
  <c r="J434" i="11"/>
  <c r="I434" i="11"/>
  <c r="H434" i="11"/>
  <c r="G434" i="11"/>
  <c r="F434" i="11"/>
  <c r="E434" i="11"/>
  <c r="D434" i="11"/>
  <c r="C434" i="11"/>
  <c r="B434" i="11"/>
  <c r="A434" i="11"/>
  <c r="M433" i="11"/>
  <c r="L433" i="11"/>
  <c r="K433" i="11"/>
  <c r="J433" i="11"/>
  <c r="I433" i="11"/>
  <c r="H433" i="11"/>
  <c r="G433" i="11"/>
  <c r="F433" i="11"/>
  <c r="E433" i="11"/>
  <c r="D433" i="11"/>
  <c r="C433" i="11"/>
  <c r="B433" i="11"/>
  <c r="A433" i="11"/>
  <c r="M432" i="11"/>
  <c r="L432" i="11"/>
  <c r="K432" i="11"/>
  <c r="J432" i="11"/>
  <c r="I432" i="11"/>
  <c r="H432" i="11"/>
  <c r="G432" i="11"/>
  <c r="F432" i="11"/>
  <c r="E432" i="11"/>
  <c r="D432" i="11"/>
  <c r="C432" i="11"/>
  <c r="B432" i="11"/>
  <c r="A432" i="11"/>
  <c r="M431" i="11"/>
  <c r="L431" i="11"/>
  <c r="K431" i="11"/>
  <c r="J431" i="11"/>
  <c r="I431" i="11"/>
  <c r="H431" i="11"/>
  <c r="G431" i="11"/>
  <c r="F431" i="11"/>
  <c r="E431" i="11"/>
  <c r="D431" i="11"/>
  <c r="C431" i="11"/>
  <c r="B431" i="11"/>
  <c r="A431" i="11"/>
  <c r="M430" i="11"/>
  <c r="L430" i="11"/>
  <c r="K430" i="11"/>
  <c r="J430" i="11"/>
  <c r="I430" i="11"/>
  <c r="H430" i="11"/>
  <c r="G430" i="11"/>
  <c r="F430" i="11"/>
  <c r="E430" i="11"/>
  <c r="D430" i="11"/>
  <c r="C430" i="11"/>
  <c r="B430" i="11"/>
  <c r="A430" i="11"/>
  <c r="M429" i="11"/>
  <c r="L429" i="11"/>
  <c r="K429" i="11"/>
  <c r="J429" i="11"/>
  <c r="I429" i="11"/>
  <c r="H429" i="11"/>
  <c r="G429" i="11"/>
  <c r="F429" i="11"/>
  <c r="E429" i="11"/>
  <c r="D429" i="11"/>
  <c r="C429" i="11"/>
  <c r="B429" i="11"/>
  <c r="A429" i="11"/>
  <c r="M428" i="11"/>
  <c r="L428" i="11"/>
  <c r="K428" i="11"/>
  <c r="J428" i="11"/>
  <c r="I428" i="11"/>
  <c r="H428" i="11"/>
  <c r="G428" i="11"/>
  <c r="F428" i="11"/>
  <c r="E428" i="11"/>
  <c r="D428" i="11"/>
  <c r="C428" i="11"/>
  <c r="B428" i="11"/>
  <c r="A428" i="11"/>
  <c r="M427" i="11"/>
  <c r="L427" i="11"/>
  <c r="K427" i="11"/>
  <c r="J427" i="11"/>
  <c r="I427" i="11"/>
  <c r="H427" i="11"/>
  <c r="G427" i="11"/>
  <c r="F427" i="11"/>
  <c r="E427" i="11"/>
  <c r="D427" i="11"/>
  <c r="C427" i="11"/>
  <c r="B427" i="11"/>
  <c r="A427" i="11"/>
  <c r="M426" i="11"/>
  <c r="L426" i="11"/>
  <c r="K426" i="11"/>
  <c r="J426" i="11"/>
  <c r="I426" i="11"/>
  <c r="H426" i="11"/>
  <c r="G426" i="11"/>
  <c r="F426" i="11"/>
  <c r="E426" i="11"/>
  <c r="D426" i="11"/>
  <c r="C426" i="11"/>
  <c r="B426" i="11"/>
  <c r="A426" i="11"/>
  <c r="M425" i="11"/>
  <c r="L425" i="11"/>
  <c r="K425" i="11"/>
  <c r="J425" i="11"/>
  <c r="I425" i="11"/>
  <c r="H425" i="11"/>
  <c r="G425" i="11"/>
  <c r="F425" i="11"/>
  <c r="E425" i="11"/>
  <c r="D425" i="11"/>
  <c r="C425" i="11"/>
  <c r="B425" i="11"/>
  <c r="A425" i="11"/>
  <c r="M424" i="11"/>
  <c r="L424" i="11"/>
  <c r="K424" i="11"/>
  <c r="J424" i="11"/>
  <c r="I424" i="11"/>
  <c r="H424" i="11"/>
  <c r="G424" i="11"/>
  <c r="F424" i="11"/>
  <c r="E424" i="11"/>
  <c r="D424" i="11"/>
  <c r="C424" i="11"/>
  <c r="B424" i="11"/>
  <c r="A424" i="11"/>
  <c r="M423" i="11"/>
  <c r="L423" i="11"/>
  <c r="K423" i="11"/>
  <c r="J423" i="11"/>
  <c r="I423" i="11"/>
  <c r="H423" i="11"/>
  <c r="G423" i="11"/>
  <c r="F423" i="11"/>
  <c r="E423" i="11"/>
  <c r="D423" i="11"/>
  <c r="C423" i="11"/>
  <c r="B423" i="11"/>
  <c r="A423" i="11"/>
  <c r="M422" i="11"/>
  <c r="L422" i="11"/>
  <c r="K422" i="11"/>
  <c r="J422" i="11"/>
  <c r="I422" i="11"/>
  <c r="H422" i="11"/>
  <c r="G422" i="11"/>
  <c r="F422" i="11"/>
  <c r="E422" i="11"/>
  <c r="D422" i="11"/>
  <c r="C422" i="11"/>
  <c r="B422" i="11"/>
  <c r="A422" i="11"/>
  <c r="M421" i="11"/>
  <c r="L421" i="11"/>
  <c r="K421" i="11"/>
  <c r="J421" i="11"/>
  <c r="I421" i="11"/>
  <c r="H421" i="11"/>
  <c r="G421" i="11"/>
  <c r="F421" i="11"/>
  <c r="E421" i="11"/>
  <c r="D421" i="11"/>
  <c r="C421" i="11"/>
  <c r="B421" i="11"/>
  <c r="A421" i="11"/>
  <c r="M420" i="11"/>
  <c r="L420" i="11"/>
  <c r="K420" i="11"/>
  <c r="J420" i="11"/>
  <c r="I420" i="11"/>
  <c r="H420" i="11"/>
  <c r="G420" i="11"/>
  <c r="F420" i="11"/>
  <c r="E420" i="11"/>
  <c r="D420" i="11"/>
  <c r="C420" i="11"/>
  <c r="B420" i="11"/>
  <c r="A420" i="11"/>
  <c r="M419" i="11"/>
  <c r="L419" i="11"/>
  <c r="K419" i="11"/>
  <c r="J419" i="11"/>
  <c r="I419" i="11"/>
  <c r="H419" i="11"/>
  <c r="G419" i="11"/>
  <c r="F419" i="11"/>
  <c r="E419" i="11"/>
  <c r="D419" i="11"/>
  <c r="C419" i="11"/>
  <c r="B419" i="11"/>
  <c r="A419" i="11"/>
  <c r="M418" i="11"/>
  <c r="L418" i="11"/>
  <c r="K418" i="11"/>
  <c r="J418" i="11"/>
  <c r="I418" i="11"/>
  <c r="H418" i="11"/>
  <c r="G418" i="11"/>
  <c r="F418" i="11"/>
  <c r="E418" i="11"/>
  <c r="D418" i="11"/>
  <c r="C418" i="11"/>
  <c r="B418" i="11"/>
  <c r="A418" i="11"/>
  <c r="M417" i="11"/>
  <c r="L417" i="11"/>
  <c r="K417" i="11"/>
  <c r="J417" i="11"/>
  <c r="I417" i="11"/>
  <c r="H417" i="11"/>
  <c r="G417" i="11"/>
  <c r="F417" i="11"/>
  <c r="E417" i="11"/>
  <c r="D417" i="11"/>
  <c r="C417" i="11"/>
  <c r="B417" i="11"/>
  <c r="A417" i="11"/>
  <c r="M416" i="11"/>
  <c r="L416" i="11"/>
  <c r="K416" i="11"/>
  <c r="J416" i="11"/>
  <c r="I416" i="11"/>
  <c r="H416" i="11"/>
  <c r="G416" i="11"/>
  <c r="F416" i="11"/>
  <c r="E416" i="11"/>
  <c r="D416" i="11"/>
  <c r="C416" i="11"/>
  <c r="B416" i="11"/>
  <c r="A416" i="11"/>
  <c r="M415" i="11"/>
  <c r="L415" i="11"/>
  <c r="K415" i="11"/>
  <c r="J415" i="11"/>
  <c r="I415" i="11"/>
  <c r="H415" i="11"/>
  <c r="G415" i="11"/>
  <c r="F415" i="11"/>
  <c r="E415" i="11"/>
  <c r="D415" i="11"/>
  <c r="C415" i="11"/>
  <c r="B415" i="11"/>
  <c r="A415" i="11"/>
  <c r="M414" i="11"/>
  <c r="L414" i="11"/>
  <c r="K414" i="11"/>
  <c r="J414" i="11"/>
  <c r="I414" i="11"/>
  <c r="H414" i="11"/>
  <c r="G414" i="11"/>
  <c r="F414" i="11"/>
  <c r="E414" i="11"/>
  <c r="D414" i="11"/>
  <c r="C414" i="11"/>
  <c r="B414" i="11"/>
  <c r="A414" i="11"/>
  <c r="M413" i="11"/>
  <c r="L413" i="11"/>
  <c r="K413" i="11"/>
  <c r="J413" i="11"/>
  <c r="I413" i="11"/>
  <c r="H413" i="11"/>
  <c r="G413" i="11"/>
  <c r="F413" i="11"/>
  <c r="E413" i="11"/>
  <c r="D413" i="11"/>
  <c r="C413" i="11"/>
  <c r="B413" i="11"/>
  <c r="A413" i="11"/>
  <c r="M412" i="11"/>
  <c r="L412" i="11"/>
  <c r="K412" i="11"/>
  <c r="J412" i="11"/>
  <c r="I412" i="11"/>
  <c r="H412" i="11"/>
  <c r="G412" i="11"/>
  <c r="F412" i="11"/>
  <c r="E412" i="11"/>
  <c r="D412" i="11"/>
  <c r="C412" i="11"/>
  <c r="B412" i="11"/>
  <c r="A412" i="11"/>
  <c r="M411" i="11"/>
  <c r="L411" i="11"/>
  <c r="K411" i="11"/>
  <c r="J411" i="11"/>
  <c r="I411" i="11"/>
  <c r="H411" i="11"/>
  <c r="G411" i="11"/>
  <c r="F411" i="11"/>
  <c r="E411" i="11"/>
  <c r="D411" i="11"/>
  <c r="C411" i="11"/>
  <c r="B411" i="11"/>
  <c r="A411" i="11"/>
  <c r="M410" i="11"/>
  <c r="L410" i="11"/>
  <c r="K410" i="11"/>
  <c r="J410" i="11"/>
  <c r="I410" i="11"/>
  <c r="H410" i="11"/>
  <c r="G410" i="11"/>
  <c r="F410" i="11"/>
  <c r="E410" i="11"/>
  <c r="D410" i="11"/>
  <c r="C410" i="11"/>
  <c r="B410" i="11"/>
  <c r="A410" i="11"/>
  <c r="M409" i="11"/>
  <c r="L409" i="11"/>
  <c r="K409" i="11"/>
  <c r="J409" i="11"/>
  <c r="I409" i="11"/>
  <c r="H409" i="11"/>
  <c r="G409" i="11"/>
  <c r="F409" i="11"/>
  <c r="E409" i="11"/>
  <c r="D409" i="11"/>
  <c r="C409" i="11"/>
  <c r="B409" i="11"/>
  <c r="A409" i="11"/>
  <c r="M408" i="11"/>
  <c r="L408" i="11"/>
  <c r="K408" i="11"/>
  <c r="J408" i="11"/>
  <c r="I408" i="11"/>
  <c r="H408" i="11"/>
  <c r="G408" i="11"/>
  <c r="F408" i="11"/>
  <c r="E408" i="11"/>
  <c r="D408" i="11"/>
  <c r="C408" i="11"/>
  <c r="B408" i="11"/>
  <c r="A408" i="11"/>
  <c r="M407" i="11"/>
  <c r="L407" i="11"/>
  <c r="K407" i="11"/>
  <c r="J407" i="11"/>
  <c r="I407" i="11"/>
  <c r="H407" i="11"/>
  <c r="G407" i="11"/>
  <c r="F407" i="11"/>
  <c r="E407" i="11"/>
  <c r="D407" i="11"/>
  <c r="C407" i="11"/>
  <c r="B407" i="11"/>
  <c r="A407" i="11"/>
  <c r="M406" i="11"/>
  <c r="L406" i="11"/>
  <c r="K406" i="11"/>
  <c r="J406" i="11"/>
  <c r="I406" i="11"/>
  <c r="H406" i="11"/>
  <c r="G406" i="11"/>
  <c r="F406" i="11"/>
  <c r="E406" i="11"/>
  <c r="D406" i="11"/>
  <c r="C406" i="11"/>
  <c r="B406" i="11"/>
  <c r="A406" i="11"/>
  <c r="M405" i="11"/>
  <c r="L405" i="11"/>
  <c r="K405" i="11"/>
  <c r="J405" i="11"/>
  <c r="I405" i="11"/>
  <c r="H405" i="11"/>
  <c r="G405" i="11"/>
  <c r="F405" i="11"/>
  <c r="E405" i="11"/>
  <c r="D405" i="11"/>
  <c r="C405" i="11"/>
  <c r="B405" i="11"/>
  <c r="A405" i="11"/>
  <c r="M404" i="11"/>
  <c r="L404" i="11"/>
  <c r="K404" i="11"/>
  <c r="J404" i="11"/>
  <c r="I404" i="11"/>
  <c r="H404" i="11"/>
  <c r="G404" i="11"/>
  <c r="F404" i="11"/>
  <c r="E404" i="11"/>
  <c r="D404" i="11"/>
  <c r="C404" i="11"/>
  <c r="B404" i="11"/>
  <c r="A404" i="11"/>
  <c r="M403" i="11"/>
  <c r="L403" i="11"/>
  <c r="K403" i="11"/>
  <c r="J403" i="11"/>
  <c r="I403" i="11"/>
  <c r="H403" i="11"/>
  <c r="G403" i="11"/>
  <c r="F403" i="11"/>
  <c r="E403" i="11"/>
  <c r="D403" i="11"/>
  <c r="C403" i="11"/>
  <c r="B403" i="11"/>
  <c r="A403" i="11"/>
  <c r="M402" i="11"/>
  <c r="L402" i="11"/>
  <c r="K402" i="11"/>
  <c r="J402" i="11"/>
  <c r="I402" i="11"/>
  <c r="H402" i="11"/>
  <c r="G402" i="11"/>
  <c r="F402" i="11"/>
  <c r="E402" i="11"/>
  <c r="D402" i="11"/>
  <c r="C402" i="11"/>
  <c r="B402" i="11"/>
  <c r="A402" i="11"/>
  <c r="M401" i="11"/>
  <c r="L401" i="11"/>
  <c r="K401" i="11"/>
  <c r="J401" i="11"/>
  <c r="I401" i="11"/>
  <c r="H401" i="11"/>
  <c r="G401" i="11"/>
  <c r="F401" i="11"/>
  <c r="E401" i="11"/>
  <c r="D401" i="11"/>
  <c r="C401" i="11"/>
  <c r="B401" i="11"/>
  <c r="A401" i="11"/>
  <c r="M400" i="11"/>
  <c r="L400" i="11"/>
  <c r="K400" i="11"/>
  <c r="J400" i="11"/>
  <c r="I400" i="11"/>
  <c r="H400" i="11"/>
  <c r="G400" i="11"/>
  <c r="F400" i="11"/>
  <c r="E400" i="11"/>
  <c r="D400" i="11"/>
  <c r="C400" i="11"/>
  <c r="B400" i="11"/>
  <c r="A400" i="11"/>
  <c r="M399" i="11"/>
  <c r="L399" i="11"/>
  <c r="K399" i="11"/>
  <c r="J399" i="11"/>
  <c r="I399" i="11"/>
  <c r="H399" i="11"/>
  <c r="G399" i="11"/>
  <c r="F399" i="11"/>
  <c r="E399" i="11"/>
  <c r="D399" i="11"/>
  <c r="C399" i="11"/>
  <c r="B399" i="11"/>
  <c r="A399" i="11"/>
  <c r="M398" i="11"/>
  <c r="L398" i="11"/>
  <c r="K398" i="11"/>
  <c r="J398" i="11"/>
  <c r="I398" i="11"/>
  <c r="H398" i="11"/>
  <c r="G398" i="11"/>
  <c r="F398" i="11"/>
  <c r="E398" i="11"/>
  <c r="D398" i="11"/>
  <c r="C398" i="11"/>
  <c r="B398" i="11"/>
  <c r="A398" i="11"/>
  <c r="M397" i="11"/>
  <c r="L397" i="11"/>
  <c r="K397" i="11"/>
  <c r="J397" i="11"/>
  <c r="I397" i="11"/>
  <c r="H397" i="11"/>
  <c r="G397" i="11"/>
  <c r="F397" i="11"/>
  <c r="E397" i="11"/>
  <c r="D397" i="11"/>
  <c r="C397" i="11"/>
  <c r="B397" i="11"/>
  <c r="A397" i="11"/>
  <c r="M396" i="11"/>
  <c r="L396" i="11"/>
  <c r="K396" i="11"/>
  <c r="J396" i="11"/>
  <c r="I396" i="11"/>
  <c r="H396" i="11"/>
  <c r="G396" i="11"/>
  <c r="F396" i="11"/>
  <c r="E396" i="11"/>
  <c r="D396" i="11"/>
  <c r="C396" i="11"/>
  <c r="B396" i="11"/>
  <c r="A396" i="11"/>
  <c r="M395" i="11"/>
  <c r="L395" i="11"/>
  <c r="K395" i="11"/>
  <c r="J395" i="11"/>
  <c r="I395" i="11"/>
  <c r="H395" i="11"/>
  <c r="G395" i="11"/>
  <c r="F395" i="11"/>
  <c r="E395" i="11"/>
  <c r="D395" i="11"/>
  <c r="C395" i="11"/>
  <c r="B395" i="11"/>
  <c r="A395" i="11"/>
  <c r="M394" i="11"/>
  <c r="L394" i="11"/>
  <c r="K394" i="11"/>
  <c r="J394" i="11"/>
  <c r="I394" i="11"/>
  <c r="H394" i="11"/>
  <c r="G394" i="11"/>
  <c r="F394" i="11"/>
  <c r="E394" i="11"/>
  <c r="D394" i="11"/>
  <c r="C394" i="11"/>
  <c r="B394" i="11"/>
  <c r="A394" i="11"/>
  <c r="M393" i="11"/>
  <c r="L393" i="11"/>
  <c r="K393" i="11"/>
  <c r="J393" i="11"/>
  <c r="I393" i="11"/>
  <c r="H393" i="11"/>
  <c r="G393" i="11"/>
  <c r="F393" i="11"/>
  <c r="E393" i="11"/>
  <c r="D393" i="11"/>
  <c r="C393" i="11"/>
  <c r="B393" i="11"/>
  <c r="A393" i="11"/>
  <c r="M392" i="11"/>
  <c r="L392" i="11"/>
  <c r="K392" i="11"/>
  <c r="J392" i="11"/>
  <c r="I392" i="11"/>
  <c r="H392" i="11"/>
  <c r="G392" i="11"/>
  <c r="F392" i="11"/>
  <c r="E392" i="11"/>
  <c r="D392" i="11"/>
  <c r="C392" i="11"/>
  <c r="B392" i="11"/>
  <c r="A392" i="11"/>
  <c r="M391" i="11"/>
  <c r="L391" i="11"/>
  <c r="K391" i="11"/>
  <c r="J391" i="11"/>
  <c r="I391" i="11"/>
  <c r="H391" i="11"/>
  <c r="G391" i="11"/>
  <c r="F391" i="11"/>
  <c r="E391" i="11"/>
  <c r="D391" i="11"/>
  <c r="C391" i="11"/>
  <c r="B391" i="11"/>
  <c r="A391" i="11"/>
  <c r="M390" i="11"/>
  <c r="L390" i="11"/>
  <c r="K390" i="11"/>
  <c r="J390" i="11"/>
  <c r="I390" i="11"/>
  <c r="H390" i="11"/>
  <c r="G390" i="11"/>
  <c r="F390" i="11"/>
  <c r="E390" i="11"/>
  <c r="D390" i="11"/>
  <c r="C390" i="11"/>
  <c r="B390" i="11"/>
  <c r="A390" i="11"/>
  <c r="M389" i="11"/>
  <c r="L389" i="11"/>
  <c r="K389" i="11"/>
  <c r="J389" i="11"/>
  <c r="I389" i="11"/>
  <c r="H389" i="11"/>
  <c r="G389" i="11"/>
  <c r="F389" i="11"/>
  <c r="E389" i="11"/>
  <c r="D389" i="11"/>
  <c r="C389" i="11"/>
  <c r="B389" i="11"/>
  <c r="A389" i="11"/>
  <c r="M388" i="11"/>
  <c r="L388" i="11"/>
  <c r="K388" i="11"/>
  <c r="J388" i="11"/>
  <c r="I388" i="11"/>
  <c r="H388" i="11"/>
  <c r="G388" i="11"/>
  <c r="F388" i="11"/>
  <c r="E388" i="11"/>
  <c r="D388" i="11"/>
  <c r="C388" i="11"/>
  <c r="B388" i="11"/>
  <c r="A388" i="11"/>
  <c r="M387" i="11"/>
  <c r="L387" i="11"/>
  <c r="K387" i="11"/>
  <c r="J387" i="11"/>
  <c r="I387" i="11"/>
  <c r="H387" i="11"/>
  <c r="G387" i="11"/>
  <c r="F387" i="11"/>
  <c r="E387" i="11"/>
  <c r="D387" i="11"/>
  <c r="C387" i="11"/>
  <c r="B387" i="11"/>
  <c r="A387" i="11"/>
  <c r="M386" i="11"/>
  <c r="L386" i="11"/>
  <c r="K386" i="11"/>
  <c r="J386" i="11"/>
  <c r="I386" i="11"/>
  <c r="H386" i="11"/>
  <c r="G386" i="11"/>
  <c r="F386" i="11"/>
  <c r="E386" i="11"/>
  <c r="D386" i="11"/>
  <c r="C386" i="11"/>
  <c r="B386" i="11"/>
  <c r="A386" i="11"/>
  <c r="M385" i="11"/>
  <c r="L385" i="11"/>
  <c r="K385" i="11"/>
  <c r="J385" i="11"/>
  <c r="I385" i="11"/>
  <c r="H385" i="11"/>
  <c r="G385" i="11"/>
  <c r="F385" i="11"/>
  <c r="E385" i="11"/>
  <c r="D385" i="11"/>
  <c r="C385" i="11"/>
  <c r="B385" i="11"/>
  <c r="A385" i="11"/>
  <c r="M384" i="11"/>
  <c r="L384" i="11"/>
  <c r="K384" i="11"/>
  <c r="J384" i="11"/>
  <c r="I384" i="11"/>
  <c r="H384" i="11"/>
  <c r="G384" i="11"/>
  <c r="F384" i="11"/>
  <c r="E384" i="11"/>
  <c r="D384" i="11"/>
  <c r="C384" i="11"/>
  <c r="B384" i="11"/>
  <c r="A384" i="11"/>
  <c r="M383" i="11"/>
  <c r="L383" i="11"/>
  <c r="K383" i="11"/>
  <c r="J383" i="11"/>
  <c r="I383" i="11"/>
  <c r="H383" i="11"/>
  <c r="G383" i="11"/>
  <c r="F383" i="11"/>
  <c r="E383" i="11"/>
  <c r="D383" i="11"/>
  <c r="C383" i="11"/>
  <c r="B383" i="11"/>
  <c r="A383" i="11"/>
  <c r="M382" i="11"/>
  <c r="L382" i="11"/>
  <c r="K382" i="11"/>
  <c r="J382" i="11"/>
  <c r="I382" i="11"/>
  <c r="H382" i="11"/>
  <c r="G382" i="11"/>
  <c r="F382" i="11"/>
  <c r="E382" i="11"/>
  <c r="D382" i="11"/>
  <c r="C382" i="11"/>
  <c r="B382" i="11"/>
  <c r="A382" i="11"/>
  <c r="M381" i="11"/>
  <c r="L381" i="11"/>
  <c r="K381" i="11"/>
  <c r="J381" i="11"/>
  <c r="I381" i="11"/>
  <c r="H381" i="11"/>
  <c r="G381" i="11"/>
  <c r="F381" i="11"/>
  <c r="E381" i="11"/>
  <c r="D381" i="11"/>
  <c r="C381" i="11"/>
  <c r="B381" i="11"/>
  <c r="A381" i="11"/>
  <c r="M380" i="11"/>
  <c r="L380" i="11"/>
  <c r="K380" i="11"/>
  <c r="J380" i="11"/>
  <c r="I380" i="11"/>
  <c r="H380" i="11"/>
  <c r="G380" i="11"/>
  <c r="F380" i="11"/>
  <c r="E380" i="11"/>
  <c r="D380" i="11"/>
  <c r="C380" i="11"/>
  <c r="B380" i="11"/>
  <c r="A380" i="11"/>
  <c r="M379" i="11"/>
  <c r="L379" i="11"/>
  <c r="K379" i="11"/>
  <c r="J379" i="11"/>
  <c r="I379" i="11"/>
  <c r="H379" i="11"/>
  <c r="G379" i="11"/>
  <c r="F379" i="11"/>
  <c r="E379" i="11"/>
  <c r="D379" i="11"/>
  <c r="C379" i="11"/>
  <c r="B379" i="11"/>
  <c r="A379" i="11"/>
  <c r="M378" i="11"/>
  <c r="L378" i="11"/>
  <c r="K378" i="11"/>
  <c r="J378" i="11"/>
  <c r="I378" i="11"/>
  <c r="H378" i="11"/>
  <c r="G378" i="11"/>
  <c r="F378" i="11"/>
  <c r="E378" i="11"/>
  <c r="D378" i="11"/>
  <c r="C378" i="11"/>
  <c r="B378" i="11"/>
  <c r="A378" i="11"/>
  <c r="M377" i="11"/>
  <c r="L377" i="11"/>
  <c r="K377" i="11"/>
  <c r="J377" i="11"/>
  <c r="I377" i="11"/>
  <c r="H377" i="11"/>
  <c r="G377" i="11"/>
  <c r="F377" i="11"/>
  <c r="E377" i="11"/>
  <c r="D377" i="11"/>
  <c r="C377" i="11"/>
  <c r="B377" i="11"/>
  <c r="A377" i="11"/>
  <c r="M376" i="11"/>
  <c r="L376" i="11"/>
  <c r="K376" i="11"/>
  <c r="J376" i="11"/>
  <c r="I376" i="11"/>
  <c r="H376" i="11"/>
  <c r="G376" i="11"/>
  <c r="F376" i="11"/>
  <c r="E376" i="11"/>
  <c r="D376" i="11"/>
  <c r="C376" i="11"/>
  <c r="B376" i="11"/>
  <c r="A376" i="11"/>
  <c r="M375" i="11"/>
  <c r="L375" i="11"/>
  <c r="K375" i="11"/>
  <c r="J375" i="11"/>
  <c r="I375" i="11"/>
  <c r="H375" i="11"/>
  <c r="G375" i="11"/>
  <c r="F375" i="11"/>
  <c r="E375" i="11"/>
  <c r="D375" i="11"/>
  <c r="C375" i="11"/>
  <c r="B375" i="11"/>
  <c r="A375" i="11"/>
  <c r="M374" i="11"/>
  <c r="L374" i="11"/>
  <c r="K374" i="11"/>
  <c r="J374" i="11"/>
  <c r="I374" i="11"/>
  <c r="H374" i="11"/>
  <c r="G374" i="11"/>
  <c r="F374" i="11"/>
  <c r="E374" i="11"/>
  <c r="D374" i="11"/>
  <c r="C374" i="11"/>
  <c r="B374" i="11"/>
  <c r="A374" i="11"/>
  <c r="M373" i="11"/>
  <c r="L373" i="11"/>
  <c r="K373" i="11"/>
  <c r="J373" i="11"/>
  <c r="I373" i="11"/>
  <c r="H373" i="11"/>
  <c r="G373" i="11"/>
  <c r="F373" i="11"/>
  <c r="E373" i="11"/>
  <c r="D373" i="11"/>
  <c r="C373" i="11"/>
  <c r="B373" i="11"/>
  <c r="A373" i="11"/>
  <c r="M372" i="11"/>
  <c r="L372" i="11"/>
  <c r="K372" i="11"/>
  <c r="J372" i="11"/>
  <c r="I372" i="11"/>
  <c r="H372" i="11"/>
  <c r="G372" i="11"/>
  <c r="F372" i="11"/>
  <c r="E372" i="11"/>
  <c r="D372" i="11"/>
  <c r="C372" i="11"/>
  <c r="B372" i="11"/>
  <c r="A372" i="11"/>
  <c r="M371" i="11"/>
  <c r="L371" i="11"/>
  <c r="K371" i="11"/>
  <c r="J371" i="11"/>
  <c r="I371" i="11"/>
  <c r="H371" i="11"/>
  <c r="G371" i="11"/>
  <c r="F371" i="11"/>
  <c r="E371" i="11"/>
  <c r="D371" i="11"/>
  <c r="C371" i="11"/>
  <c r="B371" i="11"/>
  <c r="A371" i="11"/>
  <c r="M370" i="11"/>
  <c r="L370" i="11"/>
  <c r="K370" i="11"/>
  <c r="J370" i="11"/>
  <c r="I370" i="11"/>
  <c r="H370" i="11"/>
  <c r="G370" i="11"/>
  <c r="F370" i="11"/>
  <c r="E370" i="11"/>
  <c r="D370" i="11"/>
  <c r="C370" i="11"/>
  <c r="B370" i="11"/>
  <c r="A370" i="11"/>
  <c r="M369" i="11"/>
  <c r="L369" i="11"/>
  <c r="K369" i="11"/>
  <c r="J369" i="11"/>
  <c r="I369" i="11"/>
  <c r="H369" i="11"/>
  <c r="G369" i="11"/>
  <c r="F369" i="11"/>
  <c r="E369" i="11"/>
  <c r="D369" i="11"/>
  <c r="C369" i="11"/>
  <c r="B369" i="11"/>
  <c r="A369" i="11"/>
  <c r="M368" i="11"/>
  <c r="L368" i="11"/>
  <c r="K368" i="11"/>
  <c r="J368" i="11"/>
  <c r="I368" i="11"/>
  <c r="H368" i="11"/>
  <c r="G368" i="11"/>
  <c r="F368" i="11"/>
  <c r="E368" i="11"/>
  <c r="D368" i="11"/>
  <c r="C368" i="11"/>
  <c r="B368" i="11"/>
  <c r="A368" i="11"/>
  <c r="M367" i="11"/>
  <c r="L367" i="11"/>
  <c r="K367" i="11"/>
  <c r="J367" i="11"/>
  <c r="I367" i="11"/>
  <c r="H367" i="11"/>
  <c r="G367" i="11"/>
  <c r="F367" i="11"/>
  <c r="E367" i="11"/>
  <c r="D367" i="11"/>
  <c r="C367" i="11"/>
  <c r="B367" i="11"/>
  <c r="A367" i="11"/>
  <c r="M366" i="11"/>
  <c r="L366" i="11"/>
  <c r="K366" i="11"/>
  <c r="J366" i="11"/>
  <c r="I366" i="11"/>
  <c r="H366" i="11"/>
  <c r="G366" i="11"/>
  <c r="F366" i="11"/>
  <c r="E366" i="11"/>
  <c r="D366" i="11"/>
  <c r="C366" i="11"/>
  <c r="B366" i="11"/>
  <c r="A366" i="11"/>
  <c r="M365" i="11"/>
  <c r="L365" i="11"/>
  <c r="K365" i="11"/>
  <c r="J365" i="11"/>
  <c r="I365" i="11"/>
  <c r="H365" i="11"/>
  <c r="G365" i="11"/>
  <c r="F365" i="11"/>
  <c r="E365" i="11"/>
  <c r="D365" i="11"/>
  <c r="C365" i="11"/>
  <c r="B365" i="11"/>
  <c r="A365" i="11"/>
  <c r="M364" i="11"/>
  <c r="L364" i="11"/>
  <c r="K364" i="11"/>
  <c r="J364" i="11"/>
  <c r="I364" i="11"/>
  <c r="H364" i="11"/>
  <c r="G364" i="11"/>
  <c r="F364" i="11"/>
  <c r="E364" i="11"/>
  <c r="D364" i="11"/>
  <c r="C364" i="11"/>
  <c r="B364" i="11"/>
  <c r="A364" i="11"/>
  <c r="M363" i="11"/>
  <c r="L363" i="11"/>
  <c r="K363" i="11"/>
  <c r="J363" i="11"/>
  <c r="I363" i="11"/>
  <c r="H363" i="11"/>
  <c r="G363" i="11"/>
  <c r="F363" i="11"/>
  <c r="E363" i="11"/>
  <c r="D363" i="11"/>
  <c r="C363" i="11"/>
  <c r="B363" i="11"/>
  <c r="A363" i="11"/>
  <c r="M362" i="11"/>
  <c r="L362" i="11"/>
  <c r="K362" i="11"/>
  <c r="J362" i="11"/>
  <c r="I362" i="11"/>
  <c r="H362" i="11"/>
  <c r="G362" i="11"/>
  <c r="F362" i="11"/>
  <c r="E362" i="11"/>
  <c r="D362" i="11"/>
  <c r="C362" i="11"/>
  <c r="B362" i="11"/>
  <c r="A362" i="11"/>
  <c r="M361" i="11"/>
  <c r="L361" i="11"/>
  <c r="K361" i="11"/>
  <c r="J361" i="11"/>
  <c r="I361" i="11"/>
  <c r="H361" i="11"/>
  <c r="G361" i="11"/>
  <c r="F361" i="11"/>
  <c r="E361" i="11"/>
  <c r="D361" i="11"/>
  <c r="C361" i="11"/>
  <c r="B361" i="11"/>
  <c r="A361" i="11"/>
  <c r="M360" i="11"/>
  <c r="L360" i="11"/>
  <c r="K360" i="11"/>
  <c r="J360" i="11"/>
  <c r="I360" i="11"/>
  <c r="H360" i="11"/>
  <c r="G360" i="11"/>
  <c r="F360" i="11"/>
  <c r="E360" i="11"/>
  <c r="D360" i="11"/>
  <c r="C360" i="11"/>
  <c r="B360" i="11"/>
  <c r="A360" i="11"/>
  <c r="M359" i="11"/>
  <c r="L359" i="11"/>
  <c r="K359" i="11"/>
  <c r="J359" i="11"/>
  <c r="I359" i="11"/>
  <c r="H359" i="11"/>
  <c r="G359" i="11"/>
  <c r="F359" i="11"/>
  <c r="E359" i="11"/>
  <c r="D359" i="11"/>
  <c r="C359" i="11"/>
  <c r="B359" i="11"/>
  <c r="A359" i="11"/>
  <c r="M358" i="11"/>
  <c r="L358" i="11"/>
  <c r="K358" i="11"/>
  <c r="J358" i="11"/>
  <c r="I358" i="11"/>
  <c r="H358" i="11"/>
  <c r="G358" i="11"/>
  <c r="F358" i="11"/>
  <c r="E358" i="11"/>
  <c r="D358" i="11"/>
  <c r="C358" i="11"/>
  <c r="B358" i="11"/>
  <c r="A358" i="11"/>
  <c r="M357" i="11"/>
  <c r="L357" i="11"/>
  <c r="K357" i="11"/>
  <c r="J357" i="11"/>
  <c r="I357" i="11"/>
  <c r="H357" i="11"/>
  <c r="G357" i="11"/>
  <c r="F357" i="11"/>
  <c r="E357" i="11"/>
  <c r="D357" i="11"/>
  <c r="C357" i="11"/>
  <c r="B357" i="11"/>
  <c r="A357" i="11"/>
  <c r="M356" i="11"/>
  <c r="L356" i="11"/>
  <c r="K356" i="11"/>
  <c r="J356" i="11"/>
  <c r="I356" i="11"/>
  <c r="H356" i="11"/>
  <c r="G356" i="11"/>
  <c r="F356" i="11"/>
  <c r="E356" i="11"/>
  <c r="D356" i="11"/>
  <c r="C356" i="11"/>
  <c r="B356" i="11"/>
  <c r="A356" i="11"/>
  <c r="M355" i="11"/>
  <c r="L355" i="11"/>
  <c r="K355" i="11"/>
  <c r="J355" i="11"/>
  <c r="I355" i="11"/>
  <c r="H355" i="11"/>
  <c r="G355" i="11"/>
  <c r="F355" i="11"/>
  <c r="E355" i="11"/>
  <c r="D355" i="11"/>
  <c r="C355" i="11"/>
  <c r="B355" i="11"/>
  <c r="A355" i="11"/>
  <c r="M354" i="11"/>
  <c r="L354" i="11"/>
  <c r="K354" i="11"/>
  <c r="J354" i="11"/>
  <c r="I354" i="11"/>
  <c r="H354" i="11"/>
  <c r="G354" i="11"/>
  <c r="F354" i="11"/>
  <c r="E354" i="11"/>
  <c r="D354" i="11"/>
  <c r="C354" i="11"/>
  <c r="B354" i="11"/>
  <c r="A354" i="11"/>
  <c r="M353" i="11"/>
  <c r="L353" i="11"/>
  <c r="K353" i="11"/>
  <c r="J353" i="11"/>
  <c r="I353" i="11"/>
  <c r="H353" i="11"/>
  <c r="G353" i="11"/>
  <c r="F353" i="11"/>
  <c r="E353" i="11"/>
  <c r="D353" i="11"/>
  <c r="C353" i="11"/>
  <c r="B353" i="11"/>
  <c r="A353" i="11"/>
  <c r="M352" i="11"/>
  <c r="L352" i="11"/>
  <c r="K352" i="11"/>
  <c r="J352" i="11"/>
  <c r="I352" i="11"/>
  <c r="H352" i="11"/>
  <c r="G352" i="11"/>
  <c r="F352" i="11"/>
  <c r="E352" i="11"/>
  <c r="D352" i="11"/>
  <c r="C352" i="11"/>
  <c r="B352" i="11"/>
  <c r="A352" i="11"/>
  <c r="M351" i="11"/>
  <c r="L351" i="11"/>
  <c r="K351" i="11"/>
  <c r="J351" i="11"/>
  <c r="I351" i="11"/>
  <c r="H351" i="11"/>
  <c r="G351" i="11"/>
  <c r="F351" i="11"/>
  <c r="E351" i="11"/>
  <c r="D351" i="11"/>
  <c r="C351" i="11"/>
  <c r="B351" i="11"/>
  <c r="A351" i="11"/>
  <c r="M350" i="11"/>
  <c r="L350" i="11"/>
  <c r="K350" i="11"/>
  <c r="J350" i="11"/>
  <c r="I350" i="11"/>
  <c r="H350" i="11"/>
  <c r="G350" i="11"/>
  <c r="F350" i="11"/>
  <c r="E350" i="11"/>
  <c r="D350" i="11"/>
  <c r="C350" i="11"/>
  <c r="B350" i="11"/>
  <c r="A350" i="11"/>
  <c r="M349" i="11"/>
  <c r="L349" i="11"/>
  <c r="K349" i="11"/>
  <c r="J349" i="11"/>
  <c r="I349" i="11"/>
  <c r="H349" i="11"/>
  <c r="G349" i="11"/>
  <c r="F349" i="11"/>
  <c r="E349" i="11"/>
  <c r="D349" i="11"/>
  <c r="C349" i="11"/>
  <c r="B349" i="11"/>
  <c r="A349" i="11"/>
  <c r="M348" i="11"/>
  <c r="L348" i="11"/>
  <c r="K348" i="11"/>
  <c r="J348" i="11"/>
  <c r="I348" i="11"/>
  <c r="H348" i="11"/>
  <c r="G348" i="11"/>
  <c r="F348" i="11"/>
  <c r="E348" i="11"/>
  <c r="D348" i="11"/>
  <c r="C348" i="11"/>
  <c r="B348" i="11"/>
  <c r="A348" i="11"/>
  <c r="M347" i="11"/>
  <c r="L347" i="11"/>
  <c r="K347" i="11"/>
  <c r="J347" i="11"/>
  <c r="I347" i="11"/>
  <c r="H347" i="11"/>
  <c r="G347" i="11"/>
  <c r="F347" i="11"/>
  <c r="E347" i="11"/>
  <c r="D347" i="11"/>
  <c r="C347" i="11"/>
  <c r="B347" i="11"/>
  <c r="A347" i="11"/>
  <c r="M346" i="11"/>
  <c r="L346" i="11"/>
  <c r="K346" i="11"/>
  <c r="J346" i="11"/>
  <c r="I346" i="11"/>
  <c r="H346" i="11"/>
  <c r="G346" i="11"/>
  <c r="F346" i="11"/>
  <c r="E346" i="11"/>
  <c r="D346" i="11"/>
  <c r="C346" i="11"/>
  <c r="B346" i="11"/>
  <c r="A346" i="11"/>
  <c r="M345" i="11"/>
  <c r="L345" i="11"/>
  <c r="K345" i="11"/>
  <c r="J345" i="11"/>
  <c r="I345" i="11"/>
  <c r="H345" i="11"/>
  <c r="G345" i="11"/>
  <c r="F345" i="11"/>
  <c r="E345" i="11"/>
  <c r="D345" i="11"/>
  <c r="C345" i="11"/>
  <c r="B345" i="11"/>
  <c r="A345" i="11"/>
  <c r="M344" i="11"/>
  <c r="L344" i="11"/>
  <c r="K344" i="11"/>
  <c r="J344" i="11"/>
  <c r="I344" i="11"/>
  <c r="H344" i="11"/>
  <c r="G344" i="11"/>
  <c r="F344" i="11"/>
  <c r="E344" i="11"/>
  <c r="D344" i="11"/>
  <c r="C344" i="11"/>
  <c r="B344" i="11"/>
  <c r="A344" i="11"/>
  <c r="M343" i="11"/>
  <c r="L343" i="11"/>
  <c r="K343" i="11"/>
  <c r="J343" i="11"/>
  <c r="I343" i="11"/>
  <c r="H343" i="11"/>
  <c r="G343" i="11"/>
  <c r="F343" i="11"/>
  <c r="E343" i="11"/>
  <c r="D343" i="11"/>
  <c r="C343" i="11"/>
  <c r="B343" i="11"/>
  <c r="A343" i="11"/>
  <c r="M342" i="11"/>
  <c r="L342" i="11"/>
  <c r="K342" i="11"/>
  <c r="J342" i="11"/>
  <c r="I342" i="11"/>
  <c r="H342" i="11"/>
  <c r="G342" i="11"/>
  <c r="F342" i="11"/>
  <c r="E342" i="11"/>
  <c r="D342" i="11"/>
  <c r="C342" i="11"/>
  <c r="B342" i="11"/>
  <c r="A342" i="11"/>
  <c r="M341" i="11"/>
  <c r="L341" i="11"/>
  <c r="K341" i="11"/>
  <c r="J341" i="11"/>
  <c r="I341" i="11"/>
  <c r="H341" i="11"/>
  <c r="G341" i="11"/>
  <c r="F341" i="11"/>
  <c r="E341" i="11"/>
  <c r="D341" i="11"/>
  <c r="C341" i="11"/>
  <c r="B341" i="11"/>
  <c r="A341" i="11"/>
  <c r="M340" i="11"/>
  <c r="L340" i="11"/>
  <c r="K340" i="11"/>
  <c r="J340" i="11"/>
  <c r="I340" i="11"/>
  <c r="H340" i="11"/>
  <c r="G340" i="11"/>
  <c r="F340" i="11"/>
  <c r="E340" i="11"/>
  <c r="D340" i="11"/>
  <c r="C340" i="11"/>
  <c r="B340" i="11"/>
  <c r="A340" i="11"/>
  <c r="M339" i="11"/>
  <c r="L339" i="11"/>
  <c r="K339" i="11"/>
  <c r="J339" i="11"/>
  <c r="I339" i="11"/>
  <c r="H339" i="11"/>
  <c r="G339" i="11"/>
  <c r="F339" i="11"/>
  <c r="E339" i="11"/>
  <c r="D339" i="11"/>
  <c r="C339" i="11"/>
  <c r="B339" i="11"/>
  <c r="A339" i="11"/>
  <c r="M338" i="11"/>
  <c r="L338" i="11"/>
  <c r="K338" i="11"/>
  <c r="J338" i="11"/>
  <c r="I338" i="11"/>
  <c r="H338" i="11"/>
  <c r="G338" i="11"/>
  <c r="F338" i="11"/>
  <c r="E338" i="11"/>
  <c r="D338" i="11"/>
  <c r="C338" i="11"/>
  <c r="B338" i="11"/>
  <c r="A338" i="11"/>
  <c r="M337" i="11"/>
  <c r="L337" i="11"/>
  <c r="K337" i="11"/>
  <c r="J337" i="11"/>
  <c r="I337" i="11"/>
  <c r="H337" i="11"/>
  <c r="G337" i="11"/>
  <c r="F337" i="11"/>
  <c r="E337" i="11"/>
  <c r="D337" i="11"/>
  <c r="C337" i="11"/>
  <c r="B337" i="11"/>
  <c r="A337" i="11"/>
  <c r="M336" i="11"/>
  <c r="L336" i="11"/>
  <c r="K336" i="11"/>
  <c r="J336" i="11"/>
  <c r="I336" i="11"/>
  <c r="H336" i="11"/>
  <c r="G336" i="11"/>
  <c r="F336" i="11"/>
  <c r="E336" i="11"/>
  <c r="D336" i="11"/>
  <c r="C336" i="11"/>
  <c r="B336" i="11"/>
  <c r="A336" i="11"/>
  <c r="M335" i="11"/>
  <c r="L335" i="11"/>
  <c r="K335" i="11"/>
  <c r="J335" i="11"/>
  <c r="I335" i="11"/>
  <c r="H335" i="11"/>
  <c r="G335" i="11"/>
  <c r="F335" i="11"/>
  <c r="E335" i="11"/>
  <c r="D335" i="11"/>
  <c r="C335" i="11"/>
  <c r="B335" i="11"/>
  <c r="A335" i="11"/>
  <c r="M334" i="11"/>
  <c r="L334" i="11"/>
  <c r="K334" i="11"/>
  <c r="J334" i="11"/>
  <c r="I334" i="11"/>
  <c r="H334" i="11"/>
  <c r="G334" i="11"/>
  <c r="F334" i="11"/>
  <c r="E334" i="11"/>
  <c r="D334" i="11"/>
  <c r="C334" i="11"/>
  <c r="B334" i="11"/>
  <c r="A334" i="11"/>
  <c r="M333" i="11"/>
  <c r="L333" i="11"/>
  <c r="K333" i="11"/>
  <c r="J333" i="11"/>
  <c r="I333" i="11"/>
  <c r="H333" i="11"/>
  <c r="G333" i="11"/>
  <c r="F333" i="11"/>
  <c r="E333" i="11"/>
  <c r="D333" i="11"/>
  <c r="C333" i="11"/>
  <c r="B333" i="11"/>
  <c r="A333" i="11"/>
  <c r="M332" i="11"/>
  <c r="L332" i="11"/>
  <c r="K332" i="11"/>
  <c r="J332" i="11"/>
  <c r="I332" i="11"/>
  <c r="H332" i="11"/>
  <c r="G332" i="11"/>
  <c r="F332" i="11"/>
  <c r="E332" i="11"/>
  <c r="D332" i="11"/>
  <c r="C332" i="11"/>
  <c r="B332" i="11"/>
  <c r="A332" i="11"/>
  <c r="M331" i="11"/>
  <c r="L331" i="11"/>
  <c r="K331" i="11"/>
  <c r="J331" i="11"/>
  <c r="I331" i="11"/>
  <c r="H331" i="11"/>
  <c r="G331" i="11"/>
  <c r="F331" i="11"/>
  <c r="E331" i="11"/>
  <c r="D331" i="11"/>
  <c r="C331" i="11"/>
  <c r="B331" i="11"/>
  <c r="A331" i="11"/>
  <c r="M330" i="11"/>
  <c r="L330" i="11"/>
  <c r="K330" i="11"/>
  <c r="J330" i="11"/>
  <c r="I330" i="11"/>
  <c r="H330" i="11"/>
  <c r="G330" i="11"/>
  <c r="F330" i="11"/>
  <c r="E330" i="11"/>
  <c r="D330" i="11"/>
  <c r="C330" i="11"/>
  <c r="B330" i="11"/>
  <c r="A330" i="11"/>
  <c r="M329" i="11"/>
  <c r="L329" i="11"/>
  <c r="K329" i="11"/>
  <c r="J329" i="11"/>
  <c r="I329" i="11"/>
  <c r="H329" i="11"/>
  <c r="G329" i="11"/>
  <c r="F329" i="11"/>
  <c r="E329" i="11"/>
  <c r="D329" i="11"/>
  <c r="C329" i="11"/>
  <c r="B329" i="11"/>
  <c r="A329" i="11"/>
  <c r="M328" i="11"/>
  <c r="L328" i="11"/>
  <c r="K328" i="11"/>
  <c r="J328" i="11"/>
  <c r="I328" i="11"/>
  <c r="H328" i="11"/>
  <c r="G328" i="11"/>
  <c r="F328" i="11"/>
  <c r="E328" i="11"/>
  <c r="D328" i="11"/>
  <c r="C328" i="11"/>
  <c r="B328" i="11"/>
  <c r="A328" i="11"/>
  <c r="M327" i="11"/>
  <c r="L327" i="11"/>
  <c r="K327" i="11"/>
  <c r="J327" i="11"/>
  <c r="I327" i="11"/>
  <c r="H327" i="11"/>
  <c r="G327" i="11"/>
  <c r="F327" i="11"/>
  <c r="E327" i="11"/>
  <c r="D327" i="11"/>
  <c r="C327" i="11"/>
  <c r="B327" i="11"/>
  <c r="A327" i="11"/>
  <c r="M326" i="11"/>
  <c r="L326" i="11"/>
  <c r="K326" i="11"/>
  <c r="J326" i="11"/>
  <c r="I326" i="11"/>
  <c r="H326" i="11"/>
  <c r="G326" i="11"/>
  <c r="F326" i="11"/>
  <c r="E326" i="11"/>
  <c r="D326" i="11"/>
  <c r="C326" i="11"/>
  <c r="B326" i="11"/>
  <c r="A326" i="11"/>
  <c r="M325" i="11"/>
  <c r="L325" i="11"/>
  <c r="K325" i="11"/>
  <c r="J325" i="11"/>
  <c r="I325" i="11"/>
  <c r="H325" i="11"/>
  <c r="G325" i="11"/>
  <c r="F325" i="11"/>
  <c r="E325" i="11"/>
  <c r="D325" i="11"/>
  <c r="C325" i="11"/>
  <c r="B325" i="11"/>
  <c r="A325" i="11"/>
  <c r="M324" i="11"/>
  <c r="L324" i="11"/>
  <c r="K324" i="11"/>
  <c r="J324" i="11"/>
  <c r="I324" i="11"/>
  <c r="H324" i="11"/>
  <c r="G324" i="11"/>
  <c r="F324" i="11"/>
  <c r="E324" i="11"/>
  <c r="D324" i="11"/>
  <c r="C324" i="11"/>
  <c r="B324" i="11"/>
  <c r="A324" i="11"/>
  <c r="M323" i="11"/>
  <c r="L323" i="11"/>
  <c r="K323" i="11"/>
  <c r="J323" i="11"/>
  <c r="I323" i="11"/>
  <c r="H323" i="11"/>
  <c r="G323" i="11"/>
  <c r="F323" i="11"/>
  <c r="E323" i="11"/>
  <c r="D323" i="11"/>
  <c r="C323" i="11"/>
  <c r="B323" i="11"/>
  <c r="A323" i="11"/>
  <c r="M322" i="11"/>
  <c r="L322" i="11"/>
  <c r="K322" i="11"/>
  <c r="J322" i="11"/>
  <c r="I322" i="11"/>
  <c r="H322" i="11"/>
  <c r="G322" i="11"/>
  <c r="F322" i="11"/>
  <c r="E322" i="11"/>
  <c r="D322" i="11"/>
  <c r="C322" i="11"/>
  <c r="B322" i="11"/>
  <c r="A322" i="11"/>
  <c r="M321" i="11"/>
  <c r="L321" i="11"/>
  <c r="K321" i="11"/>
  <c r="J321" i="11"/>
  <c r="I321" i="11"/>
  <c r="H321" i="11"/>
  <c r="G321" i="11"/>
  <c r="F321" i="11"/>
  <c r="E321" i="11"/>
  <c r="D321" i="11"/>
  <c r="C321" i="11"/>
  <c r="B321" i="11"/>
  <c r="A321" i="11"/>
  <c r="M320" i="11"/>
  <c r="L320" i="11"/>
  <c r="K320" i="11"/>
  <c r="J320" i="11"/>
  <c r="I320" i="11"/>
  <c r="H320" i="11"/>
  <c r="G320" i="11"/>
  <c r="F320" i="11"/>
  <c r="E320" i="11"/>
  <c r="D320" i="11"/>
  <c r="C320" i="11"/>
  <c r="B320" i="11"/>
  <c r="A320" i="11"/>
  <c r="M319" i="11"/>
  <c r="L319" i="11"/>
  <c r="K319" i="11"/>
  <c r="J319" i="11"/>
  <c r="I319" i="11"/>
  <c r="H319" i="11"/>
  <c r="G319" i="11"/>
  <c r="F319" i="11"/>
  <c r="E319" i="11"/>
  <c r="D319" i="11"/>
  <c r="C319" i="11"/>
  <c r="B319" i="11"/>
  <c r="A319" i="11"/>
  <c r="M318" i="11"/>
  <c r="L318" i="11"/>
  <c r="K318" i="11"/>
  <c r="J318" i="11"/>
  <c r="I318" i="11"/>
  <c r="H318" i="11"/>
  <c r="G318" i="11"/>
  <c r="F318" i="11"/>
  <c r="E318" i="11"/>
  <c r="D318" i="11"/>
  <c r="C318" i="11"/>
  <c r="B318" i="11"/>
  <c r="A318" i="11"/>
  <c r="M317" i="11"/>
  <c r="L317" i="11"/>
  <c r="K317" i="11"/>
  <c r="J317" i="11"/>
  <c r="I317" i="11"/>
  <c r="H317" i="11"/>
  <c r="G317" i="11"/>
  <c r="F317" i="11"/>
  <c r="E317" i="11"/>
  <c r="D317" i="11"/>
  <c r="C317" i="11"/>
  <c r="B317" i="11"/>
  <c r="A317" i="11"/>
  <c r="M316" i="11"/>
  <c r="L316" i="11"/>
  <c r="K316" i="11"/>
  <c r="J316" i="11"/>
  <c r="I316" i="11"/>
  <c r="H316" i="11"/>
  <c r="G316" i="11"/>
  <c r="F316" i="11"/>
  <c r="E316" i="11"/>
  <c r="D316" i="11"/>
  <c r="C316" i="11"/>
  <c r="B316" i="11"/>
  <c r="A316" i="11"/>
  <c r="M315" i="11"/>
  <c r="L315" i="11"/>
  <c r="K315" i="11"/>
  <c r="J315" i="11"/>
  <c r="I315" i="11"/>
  <c r="H315" i="11"/>
  <c r="G315" i="11"/>
  <c r="F315" i="11"/>
  <c r="E315" i="11"/>
  <c r="D315" i="11"/>
  <c r="C315" i="11"/>
  <c r="B315" i="11"/>
  <c r="A315" i="11"/>
  <c r="M314" i="11"/>
  <c r="L314" i="11"/>
  <c r="K314" i="11"/>
  <c r="J314" i="11"/>
  <c r="I314" i="11"/>
  <c r="H314" i="11"/>
  <c r="G314" i="11"/>
  <c r="F314" i="11"/>
  <c r="E314" i="11"/>
  <c r="D314" i="11"/>
  <c r="C314" i="11"/>
  <c r="B314" i="11"/>
  <c r="A314" i="11"/>
  <c r="M313" i="11"/>
  <c r="L313" i="11"/>
  <c r="K313" i="11"/>
  <c r="J313" i="11"/>
  <c r="I313" i="11"/>
  <c r="H313" i="11"/>
  <c r="G313" i="11"/>
  <c r="F313" i="11"/>
  <c r="E313" i="11"/>
  <c r="D313" i="11"/>
  <c r="C313" i="11"/>
  <c r="B313" i="11"/>
  <c r="A313" i="11"/>
  <c r="M312" i="11"/>
  <c r="L312" i="11"/>
  <c r="K312" i="11"/>
  <c r="J312" i="11"/>
  <c r="I312" i="11"/>
  <c r="H312" i="11"/>
  <c r="G312" i="11"/>
  <c r="F312" i="11"/>
  <c r="E312" i="11"/>
  <c r="D312" i="11"/>
  <c r="C312" i="11"/>
  <c r="B312" i="11"/>
  <c r="A312" i="11"/>
  <c r="M311" i="11"/>
  <c r="L311" i="11"/>
  <c r="K311" i="11"/>
  <c r="J311" i="11"/>
  <c r="I311" i="11"/>
  <c r="H311" i="11"/>
  <c r="G311" i="11"/>
  <c r="F311" i="11"/>
  <c r="E311" i="11"/>
  <c r="D311" i="11"/>
  <c r="C311" i="11"/>
  <c r="B311" i="11"/>
  <c r="A311" i="11"/>
  <c r="M310" i="11"/>
  <c r="L310" i="11"/>
  <c r="K310" i="11"/>
  <c r="J310" i="11"/>
  <c r="I310" i="11"/>
  <c r="H310" i="11"/>
  <c r="G310" i="11"/>
  <c r="F310" i="11"/>
  <c r="E310" i="11"/>
  <c r="D310" i="11"/>
  <c r="C310" i="11"/>
  <c r="B310" i="11"/>
  <c r="A310" i="11"/>
  <c r="M309" i="11"/>
  <c r="L309" i="11"/>
  <c r="K309" i="11"/>
  <c r="J309" i="11"/>
  <c r="I309" i="11"/>
  <c r="H309" i="11"/>
  <c r="G309" i="11"/>
  <c r="F309" i="11"/>
  <c r="E309" i="11"/>
  <c r="D309" i="11"/>
  <c r="C309" i="11"/>
  <c r="B309" i="11"/>
  <c r="A309" i="11"/>
  <c r="M308" i="11"/>
  <c r="L308" i="11"/>
  <c r="K308" i="11"/>
  <c r="J308" i="11"/>
  <c r="I308" i="11"/>
  <c r="H308" i="11"/>
  <c r="G308" i="11"/>
  <c r="F308" i="11"/>
  <c r="E308" i="11"/>
  <c r="D308" i="11"/>
  <c r="C308" i="11"/>
  <c r="B308" i="11"/>
  <c r="A308" i="11"/>
  <c r="M307" i="11"/>
  <c r="L307" i="11"/>
  <c r="K307" i="11"/>
  <c r="J307" i="11"/>
  <c r="I307" i="11"/>
  <c r="H307" i="11"/>
  <c r="G307" i="11"/>
  <c r="F307" i="11"/>
  <c r="E307" i="11"/>
  <c r="D307" i="11"/>
  <c r="C307" i="11"/>
  <c r="B307" i="11"/>
  <c r="A307" i="11"/>
  <c r="M306" i="11"/>
  <c r="L306" i="11"/>
  <c r="K306" i="11"/>
  <c r="J306" i="11"/>
  <c r="I306" i="11"/>
  <c r="H306" i="11"/>
  <c r="G306" i="11"/>
  <c r="F306" i="11"/>
  <c r="E306" i="11"/>
  <c r="D306" i="11"/>
  <c r="C306" i="11"/>
  <c r="B306" i="11"/>
  <c r="A306" i="11"/>
  <c r="M305" i="11"/>
  <c r="L305" i="11"/>
  <c r="K305" i="11"/>
  <c r="J305" i="11"/>
  <c r="I305" i="11"/>
  <c r="H305" i="11"/>
  <c r="G305" i="11"/>
  <c r="F305" i="11"/>
  <c r="E305" i="11"/>
  <c r="D305" i="11"/>
  <c r="C305" i="11"/>
  <c r="B305" i="11"/>
  <c r="A305" i="11"/>
  <c r="M304" i="11"/>
  <c r="L304" i="11"/>
  <c r="K304" i="11"/>
  <c r="J304" i="11"/>
  <c r="I304" i="11"/>
  <c r="H304" i="11"/>
  <c r="G304" i="11"/>
  <c r="F304" i="11"/>
  <c r="E304" i="11"/>
  <c r="D304" i="11"/>
  <c r="C304" i="11"/>
  <c r="B304" i="11"/>
  <c r="A304" i="11"/>
  <c r="M303" i="11"/>
  <c r="L303" i="11"/>
  <c r="K303" i="11"/>
  <c r="J303" i="11"/>
  <c r="I303" i="11"/>
  <c r="H303" i="11"/>
  <c r="G303" i="11"/>
  <c r="F303" i="11"/>
  <c r="E303" i="11"/>
  <c r="D303" i="11"/>
  <c r="C303" i="11"/>
  <c r="B303" i="11"/>
  <c r="A303" i="11"/>
  <c r="M302" i="11"/>
  <c r="L302" i="11"/>
  <c r="K302" i="11"/>
  <c r="J302" i="11"/>
  <c r="I302" i="11"/>
  <c r="H302" i="11"/>
  <c r="G302" i="11"/>
  <c r="F302" i="11"/>
  <c r="E302" i="11"/>
  <c r="D302" i="11"/>
  <c r="C302" i="11"/>
  <c r="B302" i="11"/>
  <c r="A302" i="11"/>
  <c r="M301" i="11"/>
  <c r="L301" i="11"/>
  <c r="K301" i="11"/>
  <c r="J301" i="11"/>
  <c r="I301" i="11"/>
  <c r="H301" i="11"/>
  <c r="G301" i="11"/>
  <c r="F301" i="11"/>
  <c r="E301" i="11"/>
  <c r="D301" i="11"/>
  <c r="C301" i="11"/>
  <c r="B301" i="11"/>
  <c r="A301" i="11"/>
  <c r="M300" i="11"/>
  <c r="L300" i="11"/>
  <c r="K300" i="11"/>
  <c r="J300" i="11"/>
  <c r="I300" i="11"/>
  <c r="H300" i="11"/>
  <c r="G300" i="11"/>
  <c r="F300" i="11"/>
  <c r="E300" i="11"/>
  <c r="D300" i="11"/>
  <c r="C300" i="11"/>
  <c r="B300" i="11"/>
  <c r="A300" i="11"/>
  <c r="M299" i="11"/>
  <c r="L299" i="11"/>
  <c r="K299" i="11"/>
  <c r="J299" i="11"/>
  <c r="I299" i="11"/>
  <c r="H299" i="11"/>
  <c r="G299" i="11"/>
  <c r="F299" i="11"/>
  <c r="E299" i="11"/>
  <c r="D299" i="11"/>
  <c r="C299" i="11"/>
  <c r="B299" i="11"/>
  <c r="A299" i="11"/>
  <c r="M298" i="11"/>
  <c r="L298" i="11"/>
  <c r="K298" i="11"/>
  <c r="J298" i="11"/>
  <c r="I298" i="11"/>
  <c r="H298" i="11"/>
  <c r="G298" i="11"/>
  <c r="F298" i="11"/>
  <c r="E298" i="11"/>
  <c r="D298" i="11"/>
  <c r="C298" i="11"/>
  <c r="B298" i="11"/>
  <c r="A298" i="11"/>
  <c r="M297" i="11"/>
  <c r="L297" i="11"/>
  <c r="K297" i="11"/>
  <c r="J297" i="11"/>
  <c r="I297" i="11"/>
  <c r="H297" i="11"/>
  <c r="G297" i="11"/>
  <c r="F297" i="11"/>
  <c r="E297" i="11"/>
  <c r="D297" i="11"/>
  <c r="C297" i="11"/>
  <c r="B297" i="11"/>
  <c r="A297" i="11"/>
  <c r="M296" i="11"/>
  <c r="L296" i="11"/>
  <c r="K296" i="11"/>
  <c r="J296" i="11"/>
  <c r="I296" i="11"/>
  <c r="H296" i="11"/>
  <c r="G296" i="11"/>
  <c r="F296" i="11"/>
  <c r="E296" i="11"/>
  <c r="D296" i="11"/>
  <c r="C296" i="11"/>
  <c r="B296" i="11"/>
  <c r="A296" i="11"/>
  <c r="M295" i="11"/>
  <c r="L295" i="11"/>
  <c r="K295" i="11"/>
  <c r="J295" i="11"/>
  <c r="I295" i="11"/>
  <c r="H295" i="11"/>
  <c r="G295" i="11"/>
  <c r="F295" i="11"/>
  <c r="E295" i="11"/>
  <c r="D295" i="11"/>
  <c r="C295" i="11"/>
  <c r="B295" i="11"/>
  <c r="A295" i="11"/>
  <c r="M294" i="11"/>
  <c r="L294" i="11"/>
  <c r="K294" i="11"/>
  <c r="J294" i="11"/>
  <c r="I294" i="11"/>
  <c r="H294" i="11"/>
  <c r="G294" i="11"/>
  <c r="F294" i="11"/>
  <c r="E294" i="11"/>
  <c r="D294" i="11"/>
  <c r="C294" i="11"/>
  <c r="B294" i="11"/>
  <c r="A294" i="11"/>
  <c r="M293" i="11"/>
  <c r="L293" i="11"/>
  <c r="K293" i="11"/>
  <c r="J293" i="11"/>
  <c r="I293" i="11"/>
  <c r="H293" i="11"/>
  <c r="G293" i="11"/>
  <c r="F293" i="11"/>
  <c r="E293" i="11"/>
  <c r="D293" i="11"/>
  <c r="C293" i="11"/>
  <c r="B293" i="11"/>
  <c r="A293" i="11"/>
  <c r="M292" i="11"/>
  <c r="L292" i="11"/>
  <c r="K292" i="11"/>
  <c r="J292" i="11"/>
  <c r="I292" i="11"/>
  <c r="H292" i="11"/>
  <c r="G292" i="11"/>
  <c r="F292" i="11"/>
  <c r="E292" i="11"/>
  <c r="D292" i="11"/>
  <c r="C292" i="11"/>
  <c r="B292" i="11"/>
  <c r="A292" i="11"/>
  <c r="M291" i="11"/>
  <c r="L291" i="11"/>
  <c r="K291" i="11"/>
  <c r="J291" i="11"/>
  <c r="I291" i="11"/>
  <c r="H291" i="11"/>
  <c r="G291" i="11"/>
  <c r="F291" i="11"/>
  <c r="E291" i="11"/>
  <c r="D291" i="11"/>
  <c r="C291" i="11"/>
  <c r="B291" i="11"/>
  <c r="A291" i="11"/>
  <c r="M290" i="11"/>
  <c r="L290" i="11"/>
  <c r="K290" i="11"/>
  <c r="J290" i="11"/>
  <c r="I290" i="11"/>
  <c r="H290" i="11"/>
  <c r="G290" i="11"/>
  <c r="F290" i="11"/>
  <c r="E290" i="11"/>
  <c r="D290" i="11"/>
  <c r="C290" i="11"/>
  <c r="B290" i="11"/>
  <c r="A290" i="11"/>
  <c r="M289" i="11"/>
  <c r="L289" i="11"/>
  <c r="K289" i="11"/>
  <c r="J289" i="11"/>
  <c r="I289" i="11"/>
  <c r="H289" i="11"/>
  <c r="G289" i="11"/>
  <c r="F289" i="11"/>
  <c r="E289" i="11"/>
  <c r="D289" i="11"/>
  <c r="C289" i="11"/>
  <c r="B289" i="11"/>
  <c r="A289" i="11"/>
  <c r="M288" i="11"/>
  <c r="L288" i="11"/>
  <c r="K288" i="11"/>
  <c r="J288" i="11"/>
  <c r="I288" i="11"/>
  <c r="H288" i="11"/>
  <c r="G288" i="11"/>
  <c r="F288" i="11"/>
  <c r="E288" i="11"/>
  <c r="D288" i="11"/>
  <c r="C288" i="11"/>
  <c r="B288" i="11"/>
  <c r="A288" i="11"/>
  <c r="M287" i="11"/>
  <c r="L287" i="11"/>
  <c r="K287" i="11"/>
  <c r="J287" i="11"/>
  <c r="I287" i="11"/>
  <c r="H287" i="11"/>
  <c r="G287" i="11"/>
  <c r="F287" i="11"/>
  <c r="E287" i="11"/>
  <c r="D287" i="11"/>
  <c r="C287" i="11"/>
  <c r="B287" i="11"/>
  <c r="A287" i="11"/>
  <c r="M286" i="11"/>
  <c r="L286" i="11"/>
  <c r="K286" i="11"/>
  <c r="J286" i="11"/>
  <c r="I286" i="11"/>
  <c r="H286" i="11"/>
  <c r="G286" i="11"/>
  <c r="F286" i="11"/>
  <c r="E286" i="11"/>
  <c r="D286" i="11"/>
  <c r="C286" i="11"/>
  <c r="B286" i="11"/>
  <c r="A286" i="11"/>
  <c r="M285" i="11"/>
  <c r="L285" i="11"/>
  <c r="K285" i="11"/>
  <c r="J285" i="11"/>
  <c r="I285" i="11"/>
  <c r="H285" i="11"/>
  <c r="G285" i="11"/>
  <c r="F285" i="11"/>
  <c r="E285" i="11"/>
  <c r="D285" i="11"/>
  <c r="C285" i="11"/>
  <c r="B285" i="11"/>
  <c r="A285" i="11"/>
  <c r="M284" i="11"/>
  <c r="L284" i="11"/>
  <c r="K284" i="11"/>
  <c r="J284" i="11"/>
  <c r="I284" i="11"/>
  <c r="H284" i="11"/>
  <c r="G284" i="11"/>
  <c r="F284" i="11"/>
  <c r="E284" i="11"/>
  <c r="D284" i="11"/>
  <c r="C284" i="11"/>
  <c r="B284" i="11"/>
  <c r="A284" i="11"/>
  <c r="M283" i="11"/>
  <c r="L283" i="11"/>
  <c r="K283" i="11"/>
  <c r="J283" i="11"/>
  <c r="I283" i="11"/>
  <c r="H283" i="11"/>
  <c r="G283" i="11"/>
  <c r="F283" i="11"/>
  <c r="E283" i="11"/>
  <c r="D283" i="11"/>
  <c r="C283" i="11"/>
  <c r="B283" i="11"/>
  <c r="A283" i="11"/>
  <c r="M282" i="11"/>
  <c r="L282" i="11"/>
  <c r="K282" i="11"/>
  <c r="J282" i="11"/>
  <c r="I282" i="11"/>
  <c r="H282" i="11"/>
  <c r="G282" i="11"/>
  <c r="F282" i="11"/>
  <c r="E282" i="11"/>
  <c r="D282" i="11"/>
  <c r="C282" i="11"/>
  <c r="B282" i="11"/>
  <c r="A282" i="11"/>
  <c r="M281" i="11"/>
  <c r="L281" i="11"/>
  <c r="K281" i="11"/>
  <c r="J281" i="11"/>
  <c r="I281" i="11"/>
  <c r="H281" i="11"/>
  <c r="G281" i="11"/>
  <c r="F281" i="11"/>
  <c r="E281" i="11"/>
  <c r="D281" i="11"/>
  <c r="C281" i="11"/>
  <c r="B281" i="11"/>
  <c r="A281" i="11"/>
  <c r="M280" i="11"/>
  <c r="L280" i="11"/>
  <c r="K280" i="11"/>
  <c r="J280" i="11"/>
  <c r="I280" i="11"/>
  <c r="H280" i="11"/>
  <c r="G280" i="11"/>
  <c r="F280" i="11"/>
  <c r="E280" i="11"/>
  <c r="D280" i="11"/>
  <c r="C280" i="11"/>
  <c r="B280" i="11"/>
  <c r="A280" i="11"/>
  <c r="M279" i="11"/>
  <c r="L279" i="11"/>
  <c r="K279" i="11"/>
  <c r="J279" i="11"/>
  <c r="I279" i="11"/>
  <c r="H279" i="11"/>
  <c r="G279" i="11"/>
  <c r="F279" i="11"/>
  <c r="E279" i="11"/>
  <c r="D279" i="11"/>
  <c r="C279" i="11"/>
  <c r="B279" i="11"/>
  <c r="A279" i="11"/>
  <c r="M278" i="11"/>
  <c r="L278" i="11"/>
  <c r="K278" i="11"/>
  <c r="J278" i="11"/>
  <c r="I278" i="11"/>
  <c r="H278" i="11"/>
  <c r="G278" i="11"/>
  <c r="F278" i="11"/>
  <c r="E278" i="11"/>
  <c r="D278" i="11"/>
  <c r="C278" i="11"/>
  <c r="B278" i="11"/>
  <c r="A278" i="11"/>
  <c r="M277" i="11"/>
  <c r="L277" i="11"/>
  <c r="K277" i="11"/>
  <c r="J277" i="11"/>
  <c r="I277" i="11"/>
  <c r="H277" i="11"/>
  <c r="G277" i="11"/>
  <c r="F277" i="11"/>
  <c r="E277" i="11"/>
  <c r="D277" i="11"/>
  <c r="C277" i="11"/>
  <c r="B277" i="11"/>
  <c r="A277" i="11"/>
  <c r="M276" i="11"/>
  <c r="L276" i="11"/>
  <c r="K276" i="11"/>
  <c r="J276" i="11"/>
  <c r="I276" i="11"/>
  <c r="H276" i="11"/>
  <c r="G276" i="11"/>
  <c r="F276" i="11"/>
  <c r="E276" i="11"/>
  <c r="D276" i="11"/>
  <c r="C276" i="11"/>
  <c r="B276" i="11"/>
  <c r="A276" i="11"/>
  <c r="M275" i="11"/>
  <c r="L275" i="11"/>
  <c r="K275" i="11"/>
  <c r="J275" i="11"/>
  <c r="I275" i="11"/>
  <c r="H275" i="11"/>
  <c r="G275" i="11"/>
  <c r="F275" i="11"/>
  <c r="E275" i="11"/>
  <c r="D275" i="11"/>
  <c r="C275" i="11"/>
  <c r="B275" i="11"/>
  <c r="A275" i="11"/>
  <c r="M274" i="11"/>
  <c r="L274" i="11"/>
  <c r="K274" i="11"/>
  <c r="J274" i="11"/>
  <c r="I274" i="11"/>
  <c r="H274" i="11"/>
  <c r="G274" i="11"/>
  <c r="F274" i="11"/>
  <c r="E274" i="11"/>
  <c r="D274" i="11"/>
  <c r="C274" i="11"/>
  <c r="B274" i="11"/>
  <c r="A274" i="11"/>
  <c r="M273" i="11"/>
  <c r="L273" i="11"/>
  <c r="K273" i="11"/>
  <c r="J273" i="11"/>
  <c r="I273" i="11"/>
  <c r="H273" i="11"/>
  <c r="G273" i="11"/>
  <c r="F273" i="11"/>
  <c r="E273" i="11"/>
  <c r="D273" i="11"/>
  <c r="C273" i="11"/>
  <c r="B273" i="11"/>
  <c r="A273" i="11"/>
  <c r="M272" i="11"/>
  <c r="L272" i="11"/>
  <c r="K272" i="11"/>
  <c r="J272" i="11"/>
  <c r="I272" i="11"/>
  <c r="H272" i="11"/>
  <c r="G272" i="11"/>
  <c r="F272" i="11"/>
  <c r="E272" i="11"/>
  <c r="D272" i="11"/>
  <c r="C272" i="11"/>
  <c r="B272" i="11"/>
  <c r="A272" i="11"/>
  <c r="M271" i="11"/>
  <c r="L271" i="11"/>
  <c r="K271" i="11"/>
  <c r="J271" i="11"/>
  <c r="I271" i="11"/>
  <c r="H271" i="11"/>
  <c r="G271" i="11"/>
  <c r="F271" i="11"/>
  <c r="E271" i="11"/>
  <c r="D271" i="11"/>
  <c r="C271" i="11"/>
  <c r="B271" i="11"/>
  <c r="A271" i="11"/>
  <c r="M270" i="11"/>
  <c r="L270" i="11"/>
  <c r="K270" i="11"/>
  <c r="J270" i="11"/>
  <c r="I270" i="11"/>
  <c r="H270" i="11"/>
  <c r="G270" i="11"/>
  <c r="F270" i="11"/>
  <c r="E270" i="11"/>
  <c r="D270" i="11"/>
  <c r="C270" i="11"/>
  <c r="B270" i="11"/>
  <c r="A270" i="11"/>
  <c r="M269" i="11"/>
  <c r="L269" i="11"/>
  <c r="K269" i="11"/>
  <c r="J269" i="11"/>
  <c r="I269" i="11"/>
  <c r="H269" i="11"/>
  <c r="G269" i="11"/>
  <c r="F269" i="11"/>
  <c r="E269" i="11"/>
  <c r="D269" i="11"/>
  <c r="C269" i="11"/>
  <c r="B269" i="11"/>
  <c r="A269" i="11"/>
  <c r="M268" i="11"/>
  <c r="L268" i="11"/>
  <c r="K268" i="11"/>
  <c r="J268" i="11"/>
  <c r="I268" i="11"/>
  <c r="H268" i="11"/>
  <c r="G268" i="11"/>
  <c r="F268" i="11"/>
  <c r="E268" i="11"/>
  <c r="D268" i="11"/>
  <c r="C268" i="11"/>
  <c r="B268" i="11"/>
  <c r="A268" i="11"/>
  <c r="M267" i="11"/>
  <c r="L267" i="11"/>
  <c r="K267" i="11"/>
  <c r="J267" i="11"/>
  <c r="I267" i="11"/>
  <c r="H267" i="11"/>
  <c r="G267" i="11"/>
  <c r="F267" i="11"/>
  <c r="E267" i="11"/>
  <c r="D267" i="11"/>
  <c r="C267" i="11"/>
  <c r="B267" i="11"/>
  <c r="A267" i="11"/>
  <c r="M266" i="11"/>
  <c r="L266" i="11"/>
  <c r="K266" i="11"/>
  <c r="J266" i="11"/>
  <c r="I266" i="11"/>
  <c r="H266" i="11"/>
  <c r="G266" i="11"/>
  <c r="F266" i="11"/>
  <c r="E266" i="11"/>
  <c r="D266" i="11"/>
  <c r="C266" i="11"/>
  <c r="B266" i="11"/>
  <c r="A266" i="11"/>
  <c r="M265" i="11"/>
  <c r="L265" i="11"/>
  <c r="K265" i="11"/>
  <c r="J265" i="11"/>
  <c r="I265" i="11"/>
  <c r="H265" i="11"/>
  <c r="G265" i="11"/>
  <c r="F265" i="11"/>
  <c r="E265" i="11"/>
  <c r="D265" i="11"/>
  <c r="C265" i="11"/>
  <c r="B265" i="11"/>
  <c r="A265" i="11"/>
  <c r="M264" i="11"/>
  <c r="L264" i="11"/>
  <c r="K264" i="11"/>
  <c r="J264" i="11"/>
  <c r="I264" i="11"/>
  <c r="H264" i="11"/>
  <c r="G264" i="11"/>
  <c r="F264" i="11"/>
  <c r="E264" i="11"/>
  <c r="D264" i="11"/>
  <c r="C264" i="11"/>
  <c r="B264" i="11"/>
  <c r="A264" i="11"/>
  <c r="M263" i="11"/>
  <c r="L263" i="11"/>
  <c r="K263" i="11"/>
  <c r="J263" i="11"/>
  <c r="I263" i="11"/>
  <c r="H263" i="11"/>
  <c r="G263" i="11"/>
  <c r="F263" i="11"/>
  <c r="E263" i="11"/>
  <c r="D263" i="11"/>
  <c r="C263" i="11"/>
  <c r="B263" i="11"/>
  <c r="A263" i="11"/>
  <c r="M262" i="11"/>
  <c r="L262" i="11"/>
  <c r="K262" i="11"/>
  <c r="J262" i="11"/>
  <c r="I262" i="11"/>
  <c r="H262" i="11"/>
  <c r="G262" i="11"/>
  <c r="F262" i="11"/>
  <c r="E262" i="11"/>
  <c r="D262" i="11"/>
  <c r="C262" i="11"/>
  <c r="B262" i="11"/>
  <c r="A262" i="11"/>
  <c r="M261" i="11"/>
  <c r="L261" i="11"/>
  <c r="K261" i="11"/>
  <c r="J261" i="11"/>
  <c r="I261" i="11"/>
  <c r="H261" i="11"/>
  <c r="G261" i="11"/>
  <c r="F261" i="11"/>
  <c r="E261" i="11"/>
  <c r="D261" i="11"/>
  <c r="C261" i="11"/>
  <c r="B261" i="11"/>
  <c r="A261" i="11"/>
  <c r="M260" i="11"/>
  <c r="L260" i="11"/>
  <c r="K260" i="11"/>
  <c r="J260" i="11"/>
  <c r="I260" i="11"/>
  <c r="H260" i="11"/>
  <c r="G260" i="11"/>
  <c r="F260" i="11"/>
  <c r="E260" i="11"/>
  <c r="D260" i="11"/>
  <c r="C260" i="11"/>
  <c r="B260" i="11"/>
  <c r="A260" i="11"/>
  <c r="M259" i="11"/>
  <c r="L259" i="11"/>
  <c r="K259" i="11"/>
  <c r="J259" i="11"/>
  <c r="I259" i="11"/>
  <c r="H259" i="11"/>
  <c r="G259" i="11"/>
  <c r="F259" i="11"/>
  <c r="E259" i="11"/>
  <c r="D259" i="11"/>
  <c r="C259" i="11"/>
  <c r="B259" i="11"/>
  <c r="A259" i="11"/>
  <c r="M258" i="11"/>
  <c r="L258" i="11"/>
  <c r="K258" i="11"/>
  <c r="J258" i="11"/>
  <c r="I258" i="11"/>
  <c r="H258" i="11"/>
  <c r="G258" i="11"/>
  <c r="F258" i="11"/>
  <c r="E258" i="11"/>
  <c r="D258" i="11"/>
  <c r="C258" i="11"/>
  <c r="B258" i="11"/>
  <c r="A258" i="11"/>
  <c r="M257" i="11"/>
  <c r="L257" i="11"/>
  <c r="K257" i="11"/>
  <c r="J257" i="11"/>
  <c r="I257" i="11"/>
  <c r="H257" i="11"/>
  <c r="G257" i="11"/>
  <c r="F257" i="11"/>
  <c r="E257" i="11"/>
  <c r="D257" i="11"/>
  <c r="C257" i="11"/>
  <c r="B257" i="11"/>
  <c r="A257" i="11"/>
  <c r="M256" i="11"/>
  <c r="L256" i="11"/>
  <c r="K256" i="11"/>
  <c r="J256" i="11"/>
  <c r="I256" i="11"/>
  <c r="H256" i="11"/>
  <c r="G256" i="11"/>
  <c r="F256" i="11"/>
  <c r="E256" i="11"/>
  <c r="D256" i="11"/>
  <c r="C256" i="11"/>
  <c r="B256" i="11"/>
  <c r="A256" i="11"/>
  <c r="M255" i="11"/>
  <c r="L255" i="11"/>
  <c r="K255" i="11"/>
  <c r="J255" i="11"/>
  <c r="I255" i="11"/>
  <c r="H255" i="11"/>
  <c r="G255" i="11"/>
  <c r="F255" i="11"/>
  <c r="E255" i="11"/>
  <c r="D255" i="11"/>
  <c r="C255" i="11"/>
  <c r="B255" i="11"/>
  <c r="A255" i="11"/>
  <c r="M254" i="11"/>
  <c r="L254" i="11"/>
  <c r="K254" i="11"/>
  <c r="J254" i="11"/>
  <c r="I254" i="11"/>
  <c r="H254" i="11"/>
  <c r="G254" i="11"/>
  <c r="F254" i="11"/>
  <c r="E254" i="11"/>
  <c r="D254" i="11"/>
  <c r="C254" i="11"/>
  <c r="B254" i="11"/>
  <c r="A254" i="11"/>
  <c r="M253" i="11"/>
  <c r="L253" i="11"/>
  <c r="K253" i="11"/>
  <c r="J253" i="11"/>
  <c r="I253" i="11"/>
  <c r="H253" i="11"/>
  <c r="G253" i="11"/>
  <c r="F253" i="11"/>
  <c r="E253" i="11"/>
  <c r="D253" i="11"/>
  <c r="C253" i="11"/>
  <c r="B253" i="11"/>
  <c r="A253" i="11"/>
  <c r="M252" i="11"/>
  <c r="L252" i="11"/>
  <c r="K252" i="11"/>
  <c r="J252" i="11"/>
  <c r="I252" i="11"/>
  <c r="H252" i="11"/>
  <c r="G252" i="11"/>
  <c r="F252" i="11"/>
  <c r="E252" i="11"/>
  <c r="D252" i="11"/>
  <c r="C252" i="11"/>
  <c r="B252" i="11"/>
  <c r="A252" i="11"/>
  <c r="M251" i="11"/>
  <c r="L251" i="11"/>
  <c r="K251" i="11"/>
  <c r="J251" i="11"/>
  <c r="I251" i="11"/>
  <c r="H251" i="11"/>
  <c r="G251" i="11"/>
  <c r="F251" i="11"/>
  <c r="E251" i="11"/>
  <c r="D251" i="11"/>
  <c r="C251" i="11"/>
  <c r="B251" i="11"/>
  <c r="A251" i="11"/>
  <c r="M250" i="11"/>
  <c r="L250" i="11"/>
  <c r="K250" i="11"/>
  <c r="J250" i="11"/>
  <c r="I250" i="11"/>
  <c r="H250" i="11"/>
  <c r="G250" i="11"/>
  <c r="F250" i="11"/>
  <c r="E250" i="11"/>
  <c r="D250" i="11"/>
  <c r="C250" i="11"/>
  <c r="B250" i="11"/>
  <c r="A250" i="11"/>
  <c r="M249" i="11"/>
  <c r="L249" i="11"/>
  <c r="K249" i="11"/>
  <c r="J249" i="11"/>
  <c r="I249" i="11"/>
  <c r="H249" i="11"/>
  <c r="G249" i="11"/>
  <c r="F249" i="11"/>
  <c r="E249" i="11"/>
  <c r="D249" i="11"/>
  <c r="C249" i="11"/>
  <c r="B249" i="11"/>
  <c r="A249" i="11"/>
  <c r="M248" i="11"/>
  <c r="L248" i="11"/>
  <c r="K248" i="11"/>
  <c r="J248" i="11"/>
  <c r="I248" i="11"/>
  <c r="H248" i="11"/>
  <c r="G248" i="11"/>
  <c r="F248" i="11"/>
  <c r="E248" i="11"/>
  <c r="D248" i="11"/>
  <c r="C248" i="11"/>
  <c r="B248" i="11"/>
  <c r="A248" i="11"/>
  <c r="M247" i="11"/>
  <c r="L247" i="11"/>
  <c r="K247" i="11"/>
  <c r="J247" i="11"/>
  <c r="I247" i="11"/>
  <c r="H247" i="11"/>
  <c r="G247" i="11"/>
  <c r="F247" i="11"/>
  <c r="E247" i="11"/>
  <c r="D247" i="11"/>
  <c r="C247" i="11"/>
  <c r="B247" i="11"/>
  <c r="A247" i="11"/>
  <c r="M246" i="11"/>
  <c r="L246" i="11"/>
  <c r="K246" i="11"/>
  <c r="J246" i="11"/>
  <c r="I246" i="11"/>
  <c r="H246" i="11"/>
  <c r="G246" i="11"/>
  <c r="F246" i="11"/>
  <c r="E246" i="11"/>
  <c r="D246" i="11"/>
  <c r="C246" i="11"/>
  <c r="B246" i="11"/>
  <c r="A246" i="11"/>
  <c r="M245" i="11"/>
  <c r="L245" i="11"/>
  <c r="K245" i="11"/>
  <c r="J245" i="11"/>
  <c r="I245" i="11"/>
  <c r="H245" i="11"/>
  <c r="G245" i="11"/>
  <c r="F245" i="11"/>
  <c r="E245" i="11"/>
  <c r="D245" i="11"/>
  <c r="C245" i="11"/>
  <c r="B245" i="11"/>
  <c r="A245" i="11"/>
  <c r="M244" i="11"/>
  <c r="L244" i="11"/>
  <c r="K244" i="11"/>
  <c r="J244" i="11"/>
  <c r="I244" i="11"/>
  <c r="H244" i="11"/>
  <c r="G244" i="11"/>
  <c r="F244" i="11"/>
  <c r="E244" i="11"/>
  <c r="D244" i="11"/>
  <c r="C244" i="11"/>
  <c r="B244" i="11"/>
  <c r="A244" i="11"/>
  <c r="M243" i="11"/>
  <c r="L243" i="11"/>
  <c r="K243" i="11"/>
  <c r="J243" i="11"/>
  <c r="I243" i="11"/>
  <c r="H243" i="11"/>
  <c r="G243" i="11"/>
  <c r="F243" i="11"/>
  <c r="E243" i="11"/>
  <c r="D243" i="11"/>
  <c r="C243" i="11"/>
  <c r="B243" i="11"/>
  <c r="A243" i="11"/>
  <c r="M242" i="11"/>
  <c r="L242" i="11"/>
  <c r="K242" i="11"/>
  <c r="J242" i="11"/>
  <c r="I242" i="11"/>
  <c r="H242" i="11"/>
  <c r="G242" i="11"/>
  <c r="F242" i="11"/>
  <c r="E242" i="11"/>
  <c r="D242" i="11"/>
  <c r="C242" i="11"/>
  <c r="B242" i="11"/>
  <c r="A242" i="11"/>
  <c r="M241" i="11"/>
  <c r="L241" i="11"/>
  <c r="K241" i="11"/>
  <c r="J241" i="11"/>
  <c r="I241" i="11"/>
  <c r="H241" i="11"/>
  <c r="G241" i="11"/>
  <c r="F241" i="11"/>
  <c r="E241" i="11"/>
  <c r="D241" i="11"/>
  <c r="C241" i="11"/>
  <c r="B241" i="11"/>
  <c r="A241" i="11"/>
  <c r="M240" i="11"/>
  <c r="L240" i="11"/>
  <c r="K240" i="11"/>
  <c r="J240" i="11"/>
  <c r="I240" i="11"/>
  <c r="H240" i="11"/>
  <c r="G240" i="11"/>
  <c r="F240" i="11"/>
  <c r="E240" i="11"/>
  <c r="D240" i="11"/>
  <c r="C240" i="11"/>
  <c r="B240" i="11"/>
  <c r="A240" i="11"/>
  <c r="M239" i="11"/>
  <c r="L239" i="11"/>
  <c r="K239" i="11"/>
  <c r="J239" i="11"/>
  <c r="I239" i="11"/>
  <c r="H239" i="11"/>
  <c r="G239" i="11"/>
  <c r="F239" i="11"/>
  <c r="E239" i="11"/>
  <c r="D239" i="11"/>
  <c r="C239" i="11"/>
  <c r="B239" i="11"/>
  <c r="A239" i="11"/>
  <c r="M238" i="11"/>
  <c r="L238" i="11"/>
  <c r="K238" i="11"/>
  <c r="J238" i="11"/>
  <c r="I238" i="11"/>
  <c r="H238" i="11"/>
  <c r="G238" i="11"/>
  <c r="F238" i="11"/>
  <c r="E238" i="11"/>
  <c r="D238" i="11"/>
  <c r="C238" i="11"/>
  <c r="B238" i="11"/>
  <c r="A238" i="11"/>
  <c r="M237" i="11"/>
  <c r="L237" i="11"/>
  <c r="K237" i="11"/>
  <c r="J237" i="11"/>
  <c r="I237" i="11"/>
  <c r="H237" i="11"/>
  <c r="G237" i="11"/>
  <c r="F237" i="11"/>
  <c r="E237" i="11"/>
  <c r="D237" i="11"/>
  <c r="C237" i="11"/>
  <c r="B237" i="11"/>
  <c r="A237" i="11"/>
  <c r="M236" i="11"/>
  <c r="L236" i="11"/>
  <c r="K236" i="11"/>
  <c r="J236" i="11"/>
  <c r="I236" i="11"/>
  <c r="H236" i="11"/>
  <c r="G236" i="11"/>
  <c r="F236" i="11"/>
  <c r="E236" i="11"/>
  <c r="D236" i="11"/>
  <c r="C236" i="11"/>
  <c r="B236" i="11"/>
  <c r="A236" i="11"/>
  <c r="M235" i="11"/>
  <c r="L235" i="11"/>
  <c r="K235" i="11"/>
  <c r="J235" i="11"/>
  <c r="I235" i="11"/>
  <c r="H235" i="11"/>
  <c r="G235" i="11"/>
  <c r="F235" i="11"/>
  <c r="E235" i="11"/>
  <c r="D235" i="11"/>
  <c r="C235" i="11"/>
  <c r="B235" i="11"/>
  <c r="A235" i="11"/>
  <c r="M234" i="11"/>
  <c r="L234" i="11"/>
  <c r="K234" i="11"/>
  <c r="J234" i="11"/>
  <c r="I234" i="11"/>
  <c r="H234" i="11"/>
  <c r="G234" i="11"/>
  <c r="F234" i="11"/>
  <c r="E234" i="11"/>
  <c r="D234" i="11"/>
  <c r="C234" i="11"/>
  <c r="B234" i="11"/>
  <c r="A234" i="11"/>
  <c r="M233" i="11"/>
  <c r="L233" i="11"/>
  <c r="K233" i="11"/>
  <c r="J233" i="11"/>
  <c r="I233" i="11"/>
  <c r="H233" i="11"/>
  <c r="G233" i="11"/>
  <c r="F233" i="11"/>
  <c r="E233" i="11"/>
  <c r="D233" i="11"/>
  <c r="C233" i="11"/>
  <c r="B233" i="11"/>
  <c r="A233" i="11"/>
  <c r="M232" i="11"/>
  <c r="L232" i="11"/>
  <c r="K232" i="11"/>
  <c r="J232" i="11"/>
  <c r="I232" i="11"/>
  <c r="H232" i="11"/>
  <c r="G232" i="11"/>
  <c r="F232" i="11"/>
  <c r="E232" i="11"/>
  <c r="D232" i="11"/>
  <c r="C232" i="11"/>
  <c r="B232" i="11"/>
  <c r="A232" i="11"/>
  <c r="M231" i="11"/>
  <c r="L231" i="11"/>
  <c r="K231" i="11"/>
  <c r="J231" i="11"/>
  <c r="I231" i="11"/>
  <c r="H231" i="11"/>
  <c r="G231" i="11"/>
  <c r="F231" i="11"/>
  <c r="E231" i="11"/>
  <c r="D231" i="11"/>
  <c r="C231" i="11"/>
  <c r="B231" i="11"/>
  <c r="A231" i="11"/>
  <c r="M230" i="11"/>
  <c r="L230" i="11"/>
  <c r="K230" i="11"/>
  <c r="J230" i="11"/>
  <c r="I230" i="11"/>
  <c r="H230" i="11"/>
  <c r="G230" i="11"/>
  <c r="F230" i="11"/>
  <c r="E230" i="11"/>
  <c r="D230" i="11"/>
  <c r="C230" i="11"/>
  <c r="B230" i="11"/>
  <c r="A230" i="11"/>
  <c r="M229" i="11"/>
  <c r="L229" i="11"/>
  <c r="K229" i="11"/>
  <c r="J229" i="11"/>
  <c r="I229" i="11"/>
  <c r="H229" i="11"/>
  <c r="G229" i="11"/>
  <c r="F229" i="11"/>
  <c r="E229" i="11"/>
  <c r="D229" i="11"/>
  <c r="C229" i="11"/>
  <c r="B229" i="11"/>
  <c r="A229" i="11"/>
  <c r="M228" i="11"/>
  <c r="L228" i="11"/>
  <c r="K228" i="11"/>
  <c r="J228" i="11"/>
  <c r="I228" i="11"/>
  <c r="H228" i="11"/>
  <c r="G228" i="11"/>
  <c r="F228" i="11"/>
  <c r="E228" i="11"/>
  <c r="D228" i="11"/>
  <c r="C228" i="11"/>
  <c r="B228" i="11"/>
  <c r="A228" i="11"/>
  <c r="M227" i="11"/>
  <c r="L227" i="11"/>
  <c r="K227" i="11"/>
  <c r="J227" i="11"/>
  <c r="I227" i="11"/>
  <c r="H227" i="11"/>
  <c r="G227" i="11"/>
  <c r="F227" i="11"/>
  <c r="E227" i="11"/>
  <c r="D227" i="11"/>
  <c r="C227" i="11"/>
  <c r="B227" i="11"/>
  <c r="A227" i="11"/>
  <c r="M226" i="11"/>
  <c r="L226" i="11"/>
  <c r="K226" i="11"/>
  <c r="J226" i="11"/>
  <c r="I226" i="11"/>
  <c r="H226" i="11"/>
  <c r="G226" i="11"/>
  <c r="F226" i="11"/>
  <c r="E226" i="11"/>
  <c r="D226" i="11"/>
  <c r="C226" i="11"/>
  <c r="B226" i="11"/>
  <c r="A226" i="11"/>
  <c r="M225" i="11"/>
  <c r="L225" i="11"/>
  <c r="K225" i="11"/>
  <c r="J225" i="11"/>
  <c r="I225" i="11"/>
  <c r="H225" i="11"/>
  <c r="G225" i="11"/>
  <c r="F225" i="11"/>
  <c r="E225" i="11"/>
  <c r="D225" i="11"/>
  <c r="C225" i="11"/>
  <c r="B225" i="11"/>
  <c r="A225" i="11"/>
  <c r="M224" i="11"/>
  <c r="L224" i="11"/>
  <c r="K224" i="11"/>
  <c r="J224" i="11"/>
  <c r="I224" i="11"/>
  <c r="H224" i="11"/>
  <c r="G224" i="11"/>
  <c r="F224" i="11"/>
  <c r="E224" i="11"/>
  <c r="D224" i="11"/>
  <c r="C224" i="11"/>
  <c r="B224" i="11"/>
  <c r="A224" i="11"/>
  <c r="M223" i="11"/>
  <c r="L223" i="11"/>
  <c r="K223" i="11"/>
  <c r="J223" i="11"/>
  <c r="I223" i="11"/>
  <c r="H223" i="11"/>
  <c r="G223" i="11"/>
  <c r="F223" i="11"/>
  <c r="E223" i="11"/>
  <c r="D223" i="11"/>
  <c r="C223" i="11"/>
  <c r="B223" i="11"/>
  <c r="A223" i="11"/>
  <c r="M222" i="11"/>
  <c r="L222" i="11"/>
  <c r="K222" i="11"/>
  <c r="J222" i="11"/>
  <c r="I222" i="11"/>
  <c r="H222" i="11"/>
  <c r="G222" i="11"/>
  <c r="F222" i="11"/>
  <c r="E222" i="11"/>
  <c r="D222" i="11"/>
  <c r="C222" i="11"/>
  <c r="B222" i="11"/>
  <c r="A222" i="11"/>
  <c r="M221" i="11"/>
  <c r="L221" i="11"/>
  <c r="K221" i="11"/>
  <c r="J221" i="11"/>
  <c r="I221" i="11"/>
  <c r="H221" i="11"/>
  <c r="G221" i="11"/>
  <c r="F221" i="11"/>
  <c r="E221" i="11"/>
  <c r="D221" i="11"/>
  <c r="C221" i="11"/>
  <c r="B221" i="11"/>
  <c r="A221" i="11"/>
  <c r="M220" i="11"/>
  <c r="L220" i="11"/>
  <c r="K220" i="11"/>
  <c r="J220" i="11"/>
  <c r="I220" i="11"/>
  <c r="H220" i="11"/>
  <c r="G220" i="11"/>
  <c r="F220" i="11"/>
  <c r="E220" i="11"/>
  <c r="D220" i="11"/>
  <c r="C220" i="11"/>
  <c r="B220" i="11"/>
  <c r="A220" i="11"/>
  <c r="M219" i="11"/>
  <c r="L219" i="11"/>
  <c r="K219" i="11"/>
  <c r="J219" i="11"/>
  <c r="I219" i="11"/>
  <c r="H219" i="11"/>
  <c r="G219" i="11"/>
  <c r="F219" i="11"/>
  <c r="E219" i="11"/>
  <c r="D219" i="11"/>
  <c r="C219" i="11"/>
  <c r="B219" i="11"/>
  <c r="A219" i="11"/>
  <c r="M218" i="11"/>
  <c r="L218" i="11"/>
  <c r="K218" i="11"/>
  <c r="J218" i="11"/>
  <c r="I218" i="11"/>
  <c r="H218" i="11"/>
  <c r="G218" i="11"/>
  <c r="F218" i="11"/>
  <c r="E218" i="11"/>
  <c r="D218" i="11"/>
  <c r="C218" i="11"/>
  <c r="B218" i="11"/>
  <c r="A218" i="11"/>
  <c r="M217" i="11"/>
  <c r="L217" i="11"/>
  <c r="K217" i="11"/>
  <c r="J217" i="11"/>
  <c r="I217" i="11"/>
  <c r="H217" i="11"/>
  <c r="G217" i="11"/>
  <c r="F217" i="11"/>
  <c r="E217" i="11"/>
  <c r="D217" i="11"/>
  <c r="C217" i="11"/>
  <c r="B217" i="11"/>
  <c r="A217" i="11"/>
  <c r="M216" i="11"/>
  <c r="L216" i="11"/>
  <c r="K216" i="11"/>
  <c r="J216" i="11"/>
  <c r="I216" i="11"/>
  <c r="H216" i="11"/>
  <c r="G216" i="11"/>
  <c r="F216" i="11"/>
  <c r="E216" i="11"/>
  <c r="D216" i="11"/>
  <c r="C216" i="11"/>
  <c r="B216" i="11"/>
  <c r="A216" i="11"/>
  <c r="M215" i="11"/>
  <c r="L215" i="11"/>
  <c r="K215" i="11"/>
  <c r="J215" i="11"/>
  <c r="I215" i="11"/>
  <c r="H215" i="11"/>
  <c r="G215" i="11"/>
  <c r="F215" i="11"/>
  <c r="E215" i="11"/>
  <c r="D215" i="11"/>
  <c r="C215" i="11"/>
  <c r="B215" i="11"/>
  <c r="A215" i="11"/>
  <c r="M214" i="11"/>
  <c r="L214" i="11"/>
  <c r="K214" i="11"/>
  <c r="J214" i="11"/>
  <c r="I214" i="11"/>
  <c r="H214" i="11"/>
  <c r="G214" i="11"/>
  <c r="F214" i="11"/>
  <c r="E214" i="11"/>
  <c r="D214" i="11"/>
  <c r="C214" i="11"/>
  <c r="B214" i="11"/>
  <c r="A214" i="11"/>
  <c r="M213" i="11"/>
  <c r="L213" i="11"/>
  <c r="K213" i="11"/>
  <c r="J213" i="11"/>
  <c r="I213" i="11"/>
  <c r="H213" i="11"/>
  <c r="G213" i="11"/>
  <c r="F213" i="11"/>
  <c r="E213" i="11"/>
  <c r="D213" i="11"/>
  <c r="C213" i="11"/>
  <c r="B213" i="11"/>
  <c r="A213" i="11"/>
  <c r="M212" i="11"/>
  <c r="L212" i="11"/>
  <c r="K212" i="11"/>
  <c r="J212" i="11"/>
  <c r="I212" i="11"/>
  <c r="H212" i="11"/>
  <c r="G212" i="11"/>
  <c r="F212" i="11"/>
  <c r="E212" i="11"/>
  <c r="D212" i="11"/>
  <c r="C212" i="11"/>
  <c r="B212" i="11"/>
  <c r="A212" i="11"/>
  <c r="M211" i="11"/>
  <c r="L211" i="11"/>
  <c r="K211" i="11"/>
  <c r="J211" i="11"/>
  <c r="I211" i="11"/>
  <c r="H211" i="11"/>
  <c r="G211" i="11"/>
  <c r="F211" i="11"/>
  <c r="E211" i="11"/>
  <c r="D211" i="11"/>
  <c r="C211" i="11"/>
  <c r="B211" i="11"/>
  <c r="A211" i="11"/>
  <c r="M210" i="11"/>
  <c r="L210" i="11"/>
  <c r="K210" i="11"/>
  <c r="J210" i="11"/>
  <c r="I210" i="11"/>
  <c r="H210" i="11"/>
  <c r="G210" i="11"/>
  <c r="F210" i="11"/>
  <c r="E210" i="11"/>
  <c r="D210" i="11"/>
  <c r="C210" i="11"/>
  <c r="B210" i="11"/>
  <c r="A210" i="11"/>
  <c r="M209" i="11"/>
  <c r="L209" i="11"/>
  <c r="K209" i="11"/>
  <c r="J209" i="11"/>
  <c r="I209" i="11"/>
  <c r="H209" i="11"/>
  <c r="G209" i="11"/>
  <c r="F209" i="11"/>
  <c r="E209" i="11"/>
  <c r="D209" i="11"/>
  <c r="C209" i="11"/>
  <c r="B209" i="11"/>
  <c r="A209" i="11"/>
  <c r="M208" i="11"/>
  <c r="L208" i="11"/>
  <c r="K208" i="11"/>
  <c r="J208" i="11"/>
  <c r="I208" i="11"/>
  <c r="H208" i="11"/>
  <c r="G208" i="11"/>
  <c r="F208" i="11"/>
  <c r="E208" i="11"/>
  <c r="D208" i="11"/>
  <c r="C208" i="11"/>
  <c r="B208" i="11"/>
  <c r="A208" i="11"/>
  <c r="M207" i="11"/>
  <c r="L207" i="11"/>
  <c r="K207" i="11"/>
  <c r="J207" i="11"/>
  <c r="I207" i="11"/>
  <c r="H207" i="11"/>
  <c r="G207" i="11"/>
  <c r="F207" i="11"/>
  <c r="E207" i="11"/>
  <c r="D207" i="11"/>
  <c r="C207" i="11"/>
  <c r="B207" i="11"/>
  <c r="A207" i="11"/>
  <c r="M206" i="11"/>
  <c r="L206" i="11"/>
  <c r="K206" i="11"/>
  <c r="J206" i="11"/>
  <c r="I206" i="11"/>
  <c r="H206" i="11"/>
  <c r="G206" i="11"/>
  <c r="F206" i="11"/>
  <c r="E206" i="11"/>
  <c r="D206" i="11"/>
  <c r="C206" i="11"/>
  <c r="B206" i="11"/>
  <c r="A206" i="11"/>
  <c r="M205" i="11"/>
  <c r="L205" i="11"/>
  <c r="K205" i="11"/>
  <c r="J205" i="11"/>
  <c r="I205" i="11"/>
  <c r="H205" i="11"/>
  <c r="G205" i="11"/>
  <c r="F205" i="11"/>
  <c r="E205" i="11"/>
  <c r="D205" i="11"/>
  <c r="C205" i="11"/>
  <c r="B205" i="11"/>
  <c r="A205" i="11"/>
  <c r="M204" i="11"/>
  <c r="L204" i="11"/>
  <c r="K204" i="11"/>
  <c r="J204" i="11"/>
  <c r="I204" i="11"/>
  <c r="H204" i="11"/>
  <c r="G204" i="11"/>
  <c r="F204" i="11"/>
  <c r="E204" i="11"/>
  <c r="D204" i="11"/>
  <c r="C204" i="11"/>
  <c r="B204" i="11"/>
  <c r="A204" i="11"/>
  <c r="M203" i="11"/>
  <c r="L203" i="11"/>
  <c r="K203" i="11"/>
  <c r="J203" i="11"/>
  <c r="I203" i="11"/>
  <c r="H203" i="11"/>
  <c r="G203" i="11"/>
  <c r="F203" i="11"/>
  <c r="E203" i="11"/>
  <c r="D203" i="11"/>
  <c r="C203" i="11"/>
  <c r="B203" i="11"/>
  <c r="A203" i="11"/>
  <c r="M202" i="11"/>
  <c r="L202" i="11"/>
  <c r="K202" i="11"/>
  <c r="J202" i="11"/>
  <c r="I202" i="11"/>
  <c r="H202" i="11"/>
  <c r="G202" i="11"/>
  <c r="F202" i="11"/>
  <c r="E202" i="11"/>
  <c r="D202" i="11"/>
  <c r="C202" i="11"/>
  <c r="B202" i="11"/>
  <c r="A202" i="11"/>
  <c r="M201" i="11"/>
  <c r="L201" i="11"/>
  <c r="K201" i="11"/>
  <c r="J201" i="11"/>
  <c r="I201" i="11"/>
  <c r="H201" i="11"/>
  <c r="G201" i="11"/>
  <c r="F201" i="11"/>
  <c r="E201" i="11"/>
  <c r="D201" i="11"/>
  <c r="C201" i="11"/>
  <c r="B201" i="11"/>
  <c r="A201" i="11"/>
  <c r="M200" i="11"/>
  <c r="L200" i="11"/>
  <c r="K200" i="11"/>
  <c r="J200" i="11"/>
  <c r="I200" i="11"/>
  <c r="H200" i="11"/>
  <c r="G200" i="11"/>
  <c r="F200" i="11"/>
  <c r="E200" i="11"/>
  <c r="D200" i="11"/>
  <c r="C200" i="11"/>
  <c r="B200" i="11"/>
  <c r="A200" i="11"/>
  <c r="M199" i="11"/>
  <c r="L199" i="11"/>
  <c r="K199" i="11"/>
  <c r="J199" i="11"/>
  <c r="I199" i="11"/>
  <c r="H199" i="11"/>
  <c r="G199" i="11"/>
  <c r="F199" i="11"/>
  <c r="E199" i="11"/>
  <c r="D199" i="11"/>
  <c r="C199" i="11"/>
  <c r="B199" i="11"/>
  <c r="A199" i="11"/>
  <c r="M198" i="11"/>
  <c r="L198" i="11"/>
  <c r="K198" i="11"/>
  <c r="J198" i="11"/>
  <c r="I198" i="11"/>
  <c r="H198" i="11"/>
  <c r="G198" i="11"/>
  <c r="F198" i="11"/>
  <c r="E198" i="11"/>
  <c r="D198" i="11"/>
  <c r="C198" i="11"/>
  <c r="B198" i="11"/>
  <c r="A198" i="11"/>
  <c r="M197" i="11"/>
  <c r="L197" i="11"/>
  <c r="K197" i="11"/>
  <c r="J197" i="11"/>
  <c r="I197" i="11"/>
  <c r="H197" i="11"/>
  <c r="G197" i="11"/>
  <c r="F197" i="11"/>
  <c r="E197" i="11"/>
  <c r="D197" i="11"/>
  <c r="C197" i="11"/>
  <c r="B197" i="11"/>
  <c r="A197" i="11"/>
  <c r="M196" i="11"/>
  <c r="L196" i="11"/>
  <c r="K196" i="11"/>
  <c r="J196" i="11"/>
  <c r="I196" i="11"/>
  <c r="H196" i="11"/>
  <c r="G196" i="11"/>
  <c r="F196" i="11"/>
  <c r="E196" i="11"/>
  <c r="D196" i="11"/>
  <c r="C196" i="11"/>
  <c r="B196" i="11"/>
  <c r="A196" i="11"/>
  <c r="M195" i="11"/>
  <c r="L195" i="11"/>
  <c r="K195" i="11"/>
  <c r="J195" i="11"/>
  <c r="I195" i="11"/>
  <c r="H195" i="11"/>
  <c r="G195" i="11"/>
  <c r="F195" i="11"/>
  <c r="E195" i="11"/>
  <c r="D195" i="11"/>
  <c r="C195" i="11"/>
  <c r="B195" i="11"/>
  <c r="A195" i="11"/>
  <c r="M194" i="11"/>
  <c r="L194" i="11"/>
  <c r="K194" i="11"/>
  <c r="J194" i="11"/>
  <c r="I194" i="11"/>
  <c r="H194" i="11"/>
  <c r="G194" i="11"/>
  <c r="F194" i="11"/>
  <c r="E194" i="11"/>
  <c r="D194" i="11"/>
  <c r="C194" i="11"/>
  <c r="B194" i="11"/>
  <c r="A194" i="11"/>
  <c r="M193" i="11"/>
  <c r="L193" i="11"/>
  <c r="K193" i="11"/>
  <c r="J193" i="11"/>
  <c r="I193" i="11"/>
  <c r="H193" i="11"/>
  <c r="G193" i="11"/>
  <c r="F193" i="11"/>
  <c r="E193" i="11"/>
  <c r="D193" i="11"/>
  <c r="C193" i="11"/>
  <c r="B193" i="11"/>
  <c r="A193" i="11"/>
  <c r="M192" i="11"/>
  <c r="L192" i="11"/>
  <c r="K192" i="11"/>
  <c r="J192" i="11"/>
  <c r="I192" i="11"/>
  <c r="H192" i="11"/>
  <c r="G192" i="11"/>
  <c r="F192" i="11"/>
  <c r="E192" i="11"/>
  <c r="D192" i="11"/>
  <c r="C192" i="11"/>
  <c r="B192" i="11"/>
  <c r="A192" i="11"/>
  <c r="M191" i="11"/>
  <c r="L191" i="11"/>
  <c r="K191" i="11"/>
  <c r="J191" i="11"/>
  <c r="I191" i="11"/>
  <c r="H191" i="11"/>
  <c r="G191" i="11"/>
  <c r="F191" i="11"/>
  <c r="E191" i="11"/>
  <c r="D191" i="11"/>
  <c r="C191" i="11"/>
  <c r="B191" i="11"/>
  <c r="A191" i="11"/>
  <c r="M190" i="11"/>
  <c r="L190" i="11"/>
  <c r="K190" i="11"/>
  <c r="J190" i="11"/>
  <c r="I190" i="11"/>
  <c r="H190" i="11"/>
  <c r="G190" i="11"/>
  <c r="F190" i="11"/>
  <c r="E190" i="11"/>
  <c r="D190" i="11"/>
  <c r="C190" i="11"/>
  <c r="B190" i="11"/>
  <c r="A190" i="11"/>
  <c r="M189" i="11"/>
  <c r="L189" i="11"/>
  <c r="K189" i="11"/>
  <c r="J189" i="11"/>
  <c r="I189" i="11"/>
  <c r="H189" i="11"/>
  <c r="G189" i="11"/>
  <c r="F189" i="11"/>
  <c r="E189" i="11"/>
  <c r="D189" i="11"/>
  <c r="C189" i="11"/>
  <c r="B189" i="11"/>
  <c r="A189" i="11"/>
  <c r="M188" i="11"/>
  <c r="L188" i="11"/>
  <c r="K188" i="11"/>
  <c r="J188" i="11"/>
  <c r="I188" i="11"/>
  <c r="H188" i="11"/>
  <c r="G188" i="11"/>
  <c r="F188" i="11"/>
  <c r="E188" i="11"/>
  <c r="D188" i="11"/>
  <c r="C188" i="11"/>
  <c r="B188" i="11"/>
  <c r="A188" i="11"/>
  <c r="M187" i="11"/>
  <c r="L187" i="11"/>
  <c r="K187" i="11"/>
  <c r="J187" i="11"/>
  <c r="I187" i="11"/>
  <c r="H187" i="11"/>
  <c r="G187" i="11"/>
  <c r="F187" i="11"/>
  <c r="E187" i="11"/>
  <c r="D187" i="11"/>
  <c r="C187" i="11"/>
  <c r="B187" i="11"/>
  <c r="A187" i="11"/>
  <c r="M186" i="11"/>
  <c r="L186" i="11"/>
  <c r="K186" i="11"/>
  <c r="J186" i="11"/>
  <c r="I186" i="11"/>
  <c r="H186" i="11"/>
  <c r="G186" i="11"/>
  <c r="F186" i="11"/>
  <c r="E186" i="11"/>
  <c r="D186" i="11"/>
  <c r="C186" i="11"/>
  <c r="B186" i="11"/>
  <c r="A186" i="11"/>
  <c r="M185" i="11"/>
  <c r="L185" i="11"/>
  <c r="K185" i="11"/>
  <c r="J185" i="11"/>
  <c r="I185" i="11"/>
  <c r="H185" i="11"/>
  <c r="G185" i="11"/>
  <c r="F185" i="11"/>
  <c r="E185" i="11"/>
  <c r="D185" i="11"/>
  <c r="C185" i="11"/>
  <c r="B185" i="11"/>
  <c r="A185" i="11"/>
  <c r="M184" i="11"/>
  <c r="L184" i="11"/>
  <c r="K184" i="11"/>
  <c r="J184" i="11"/>
  <c r="I184" i="11"/>
  <c r="H184" i="11"/>
  <c r="G184" i="11"/>
  <c r="F184" i="11"/>
  <c r="E184" i="11"/>
  <c r="D184" i="11"/>
  <c r="C184" i="11"/>
  <c r="B184" i="11"/>
  <c r="A184" i="11"/>
  <c r="M183" i="11"/>
  <c r="L183" i="11"/>
  <c r="K183" i="11"/>
  <c r="J183" i="11"/>
  <c r="I183" i="11"/>
  <c r="H183" i="11"/>
  <c r="G183" i="11"/>
  <c r="F183" i="11"/>
  <c r="E183" i="11"/>
  <c r="D183" i="11"/>
  <c r="C183" i="11"/>
  <c r="B183" i="11"/>
  <c r="A183" i="11"/>
  <c r="M182" i="11"/>
  <c r="L182" i="11"/>
  <c r="K182" i="11"/>
  <c r="J182" i="11"/>
  <c r="I182" i="11"/>
  <c r="H182" i="11"/>
  <c r="G182" i="11"/>
  <c r="F182" i="11"/>
  <c r="E182" i="11"/>
  <c r="D182" i="11"/>
  <c r="C182" i="11"/>
  <c r="B182" i="11"/>
  <c r="A182" i="11"/>
  <c r="M181" i="11"/>
  <c r="L181" i="11"/>
  <c r="K181" i="11"/>
  <c r="J181" i="11"/>
  <c r="I181" i="11"/>
  <c r="H181" i="11"/>
  <c r="G181" i="11"/>
  <c r="F181" i="11"/>
  <c r="E181" i="11"/>
  <c r="D181" i="11"/>
  <c r="C181" i="11"/>
  <c r="B181" i="11"/>
  <c r="A181" i="11"/>
  <c r="M180" i="11"/>
  <c r="L180" i="11"/>
  <c r="K180" i="11"/>
  <c r="J180" i="11"/>
  <c r="I180" i="11"/>
  <c r="H180" i="11"/>
  <c r="G180" i="11"/>
  <c r="F180" i="11"/>
  <c r="E180" i="11"/>
  <c r="D180" i="11"/>
  <c r="C180" i="11"/>
  <c r="B180" i="11"/>
  <c r="A180" i="11"/>
  <c r="M179" i="11"/>
  <c r="L179" i="11"/>
  <c r="K179" i="11"/>
  <c r="J179" i="11"/>
  <c r="I179" i="11"/>
  <c r="H179" i="11"/>
  <c r="G179" i="11"/>
  <c r="F179" i="11"/>
  <c r="E179" i="11"/>
  <c r="D179" i="11"/>
  <c r="C179" i="11"/>
  <c r="B179" i="11"/>
  <c r="A179" i="11"/>
  <c r="M178" i="11"/>
  <c r="L178" i="11"/>
  <c r="K178" i="11"/>
  <c r="J178" i="11"/>
  <c r="I178" i="11"/>
  <c r="H178" i="11"/>
  <c r="G178" i="11"/>
  <c r="F178" i="11"/>
  <c r="E178" i="11"/>
  <c r="D178" i="11"/>
  <c r="C178" i="11"/>
  <c r="B178" i="11"/>
  <c r="A178" i="11"/>
  <c r="M177" i="11"/>
  <c r="L177" i="11"/>
  <c r="K177" i="11"/>
  <c r="J177" i="11"/>
  <c r="I177" i="11"/>
  <c r="H177" i="11"/>
  <c r="G177" i="11"/>
  <c r="F177" i="11"/>
  <c r="E177" i="11"/>
  <c r="D177" i="11"/>
  <c r="C177" i="11"/>
  <c r="B177" i="11"/>
  <c r="A177" i="11"/>
  <c r="M176" i="11"/>
  <c r="L176" i="11"/>
  <c r="K176" i="11"/>
  <c r="J176" i="11"/>
  <c r="I176" i="11"/>
  <c r="H176" i="11"/>
  <c r="G176" i="11"/>
  <c r="F176" i="11"/>
  <c r="E176" i="11"/>
  <c r="D176" i="11"/>
  <c r="C176" i="11"/>
  <c r="B176" i="11"/>
  <c r="A176" i="11"/>
  <c r="M175" i="11"/>
  <c r="L175" i="11"/>
  <c r="K175" i="11"/>
  <c r="J175" i="11"/>
  <c r="I175" i="11"/>
  <c r="H175" i="11"/>
  <c r="G175" i="11"/>
  <c r="F175" i="11"/>
  <c r="E175" i="11"/>
  <c r="D175" i="11"/>
  <c r="C175" i="11"/>
  <c r="B175" i="11"/>
  <c r="A175" i="11"/>
  <c r="M174" i="11"/>
  <c r="L174" i="11"/>
  <c r="K174" i="11"/>
  <c r="J174" i="11"/>
  <c r="I174" i="11"/>
  <c r="H174" i="11"/>
  <c r="G174" i="11"/>
  <c r="F174" i="11"/>
  <c r="E174" i="11"/>
  <c r="D174" i="11"/>
  <c r="C174" i="11"/>
  <c r="B174" i="11"/>
  <c r="A174" i="11"/>
  <c r="M173" i="11"/>
  <c r="L173" i="11"/>
  <c r="K173" i="11"/>
  <c r="J173" i="11"/>
  <c r="I173" i="11"/>
  <c r="H173" i="11"/>
  <c r="G173" i="11"/>
  <c r="F173" i="11"/>
  <c r="E173" i="11"/>
  <c r="D173" i="11"/>
  <c r="C173" i="11"/>
  <c r="B173" i="11"/>
  <c r="A173" i="11"/>
  <c r="M172" i="11"/>
  <c r="L172" i="11"/>
  <c r="K172" i="11"/>
  <c r="J172" i="11"/>
  <c r="I172" i="11"/>
  <c r="H172" i="11"/>
  <c r="G172" i="11"/>
  <c r="F172" i="11"/>
  <c r="E172" i="11"/>
  <c r="D172" i="11"/>
  <c r="C172" i="11"/>
  <c r="B172" i="11"/>
  <c r="A172" i="11"/>
  <c r="M171" i="11"/>
  <c r="L171" i="11"/>
  <c r="K171" i="11"/>
  <c r="J171" i="11"/>
  <c r="I171" i="11"/>
  <c r="H171" i="11"/>
  <c r="G171" i="11"/>
  <c r="F171" i="11"/>
  <c r="E171" i="11"/>
  <c r="D171" i="11"/>
  <c r="C171" i="11"/>
  <c r="B171" i="11"/>
  <c r="A171" i="11"/>
  <c r="M170" i="11"/>
  <c r="L170" i="11"/>
  <c r="K170" i="11"/>
  <c r="J170" i="11"/>
  <c r="I170" i="11"/>
  <c r="H170" i="11"/>
  <c r="G170" i="11"/>
  <c r="F170" i="11"/>
  <c r="E170" i="11"/>
  <c r="D170" i="11"/>
  <c r="C170" i="11"/>
  <c r="B170" i="11"/>
  <c r="A170" i="11"/>
  <c r="M169" i="11"/>
  <c r="L169" i="11"/>
  <c r="K169" i="11"/>
  <c r="J169" i="11"/>
  <c r="I169" i="11"/>
  <c r="H169" i="11"/>
  <c r="G169" i="11"/>
  <c r="F169" i="11"/>
  <c r="E169" i="11"/>
  <c r="D169" i="11"/>
  <c r="C169" i="11"/>
  <c r="B169" i="11"/>
  <c r="A169" i="11"/>
  <c r="M168" i="11"/>
  <c r="L168" i="11"/>
  <c r="K168" i="11"/>
  <c r="J168" i="11"/>
  <c r="I168" i="11"/>
  <c r="H168" i="11"/>
  <c r="G168" i="11"/>
  <c r="F168" i="11"/>
  <c r="E168" i="11"/>
  <c r="D168" i="11"/>
  <c r="C168" i="11"/>
  <c r="B168" i="11"/>
  <c r="A168" i="11"/>
  <c r="M167" i="11"/>
  <c r="L167" i="11"/>
  <c r="K167" i="11"/>
  <c r="J167" i="11"/>
  <c r="I167" i="11"/>
  <c r="H167" i="11"/>
  <c r="G167" i="11"/>
  <c r="F167" i="11"/>
  <c r="E167" i="11"/>
  <c r="D167" i="11"/>
  <c r="C167" i="11"/>
  <c r="B167" i="11"/>
  <c r="A167" i="11"/>
  <c r="M166" i="11"/>
  <c r="L166" i="11"/>
  <c r="K166" i="11"/>
  <c r="J166" i="11"/>
  <c r="I166" i="11"/>
  <c r="H166" i="11"/>
  <c r="G166" i="11"/>
  <c r="F166" i="11"/>
  <c r="E166" i="11"/>
  <c r="D166" i="11"/>
  <c r="C166" i="11"/>
  <c r="B166" i="11"/>
  <c r="A166" i="11"/>
  <c r="M165" i="11"/>
  <c r="L165" i="11"/>
  <c r="K165" i="11"/>
  <c r="J165" i="11"/>
  <c r="I165" i="11"/>
  <c r="H165" i="11"/>
  <c r="G165" i="11"/>
  <c r="F165" i="11"/>
  <c r="E165" i="11"/>
  <c r="D165" i="11"/>
  <c r="C165" i="11"/>
  <c r="B165" i="11"/>
  <c r="A165" i="11"/>
  <c r="M164" i="11"/>
  <c r="L164" i="11"/>
  <c r="K164" i="11"/>
  <c r="J164" i="11"/>
  <c r="I164" i="11"/>
  <c r="H164" i="11"/>
  <c r="G164" i="11"/>
  <c r="F164" i="11"/>
  <c r="E164" i="11"/>
  <c r="D164" i="11"/>
  <c r="C164" i="11"/>
  <c r="B164" i="11"/>
  <c r="A164" i="11"/>
  <c r="M163" i="11"/>
  <c r="L163" i="11"/>
  <c r="K163" i="11"/>
  <c r="J163" i="11"/>
  <c r="I163" i="11"/>
  <c r="H163" i="11"/>
  <c r="G163" i="11"/>
  <c r="F163" i="11"/>
  <c r="E163" i="11"/>
  <c r="D163" i="11"/>
  <c r="C163" i="11"/>
  <c r="B163" i="11"/>
  <c r="A163" i="11"/>
  <c r="M162" i="11"/>
  <c r="L162" i="11"/>
  <c r="K162" i="11"/>
  <c r="J162" i="11"/>
  <c r="I162" i="11"/>
  <c r="H162" i="11"/>
  <c r="G162" i="11"/>
  <c r="F162" i="11"/>
  <c r="E162" i="11"/>
  <c r="D162" i="11"/>
  <c r="C162" i="11"/>
  <c r="B162" i="11"/>
  <c r="A162" i="11"/>
  <c r="M161" i="11"/>
  <c r="L161" i="11"/>
  <c r="K161" i="11"/>
  <c r="J161" i="11"/>
  <c r="I161" i="11"/>
  <c r="H161" i="11"/>
  <c r="G161" i="11"/>
  <c r="F161" i="11"/>
  <c r="E161" i="11"/>
  <c r="D161" i="11"/>
  <c r="C161" i="11"/>
  <c r="B161" i="11"/>
  <c r="A161" i="11"/>
  <c r="M160" i="11"/>
  <c r="L160" i="11"/>
  <c r="K160" i="11"/>
  <c r="J160" i="11"/>
  <c r="I160" i="11"/>
  <c r="H160" i="11"/>
  <c r="G160" i="11"/>
  <c r="F160" i="11"/>
  <c r="E160" i="11"/>
  <c r="D160" i="11"/>
  <c r="C160" i="11"/>
  <c r="B160" i="11"/>
  <c r="A160" i="11"/>
  <c r="M159" i="11"/>
  <c r="L159" i="11"/>
  <c r="K159" i="11"/>
  <c r="J159" i="11"/>
  <c r="I159" i="11"/>
  <c r="H159" i="11"/>
  <c r="G159" i="11"/>
  <c r="F159" i="11"/>
  <c r="E159" i="11"/>
  <c r="D159" i="11"/>
  <c r="C159" i="11"/>
  <c r="B159" i="11"/>
  <c r="A159" i="11"/>
  <c r="M158" i="11"/>
  <c r="L158" i="11"/>
  <c r="K158" i="11"/>
  <c r="J158" i="11"/>
  <c r="I158" i="11"/>
  <c r="H158" i="11"/>
  <c r="G158" i="11"/>
  <c r="F158" i="11"/>
  <c r="E158" i="11"/>
  <c r="D158" i="11"/>
  <c r="C158" i="11"/>
  <c r="B158" i="11"/>
  <c r="A158" i="11"/>
  <c r="M157" i="11"/>
  <c r="L157" i="11"/>
  <c r="K157" i="11"/>
  <c r="J157" i="11"/>
  <c r="I157" i="11"/>
  <c r="H157" i="11"/>
  <c r="G157" i="11"/>
  <c r="F157" i="11"/>
  <c r="E157" i="11"/>
  <c r="D157" i="11"/>
  <c r="C157" i="11"/>
  <c r="B157" i="11"/>
  <c r="A157" i="11"/>
  <c r="M156" i="11"/>
  <c r="L156" i="11"/>
  <c r="K156" i="11"/>
  <c r="J156" i="11"/>
  <c r="I156" i="11"/>
  <c r="H156" i="11"/>
  <c r="G156" i="11"/>
  <c r="F156" i="11"/>
  <c r="E156" i="11"/>
  <c r="D156" i="11"/>
  <c r="C156" i="11"/>
  <c r="B156" i="11"/>
  <c r="A156" i="11"/>
  <c r="M155" i="11"/>
  <c r="L155" i="11"/>
  <c r="K155" i="11"/>
  <c r="J155" i="11"/>
  <c r="I155" i="11"/>
  <c r="H155" i="11"/>
  <c r="G155" i="11"/>
  <c r="F155" i="11"/>
  <c r="E155" i="11"/>
  <c r="D155" i="11"/>
  <c r="C155" i="11"/>
  <c r="B155" i="11"/>
  <c r="A155" i="11"/>
  <c r="M154" i="11"/>
  <c r="L154" i="11"/>
  <c r="K154" i="11"/>
  <c r="J154" i="11"/>
  <c r="I154" i="11"/>
  <c r="H154" i="11"/>
  <c r="G154" i="11"/>
  <c r="F154" i="11"/>
  <c r="E154" i="11"/>
  <c r="D154" i="11"/>
  <c r="C154" i="11"/>
  <c r="B154" i="11"/>
  <c r="A154" i="11"/>
  <c r="M153" i="11"/>
  <c r="L153" i="11"/>
  <c r="K153" i="11"/>
  <c r="J153" i="11"/>
  <c r="I153" i="11"/>
  <c r="H153" i="11"/>
  <c r="G153" i="11"/>
  <c r="F153" i="11"/>
  <c r="E153" i="11"/>
  <c r="D153" i="11"/>
  <c r="C153" i="11"/>
  <c r="B153" i="11"/>
  <c r="A153" i="11"/>
  <c r="M152" i="11"/>
  <c r="L152" i="11"/>
  <c r="K152" i="11"/>
  <c r="J152" i="11"/>
  <c r="I152" i="11"/>
  <c r="H152" i="11"/>
  <c r="G152" i="11"/>
  <c r="F152" i="11"/>
  <c r="E152" i="11"/>
  <c r="D152" i="11"/>
  <c r="C152" i="11"/>
  <c r="B152" i="11"/>
  <c r="A152" i="11"/>
  <c r="M151" i="11"/>
  <c r="L151" i="11"/>
  <c r="K151" i="11"/>
  <c r="J151" i="11"/>
  <c r="I151" i="11"/>
  <c r="H151" i="11"/>
  <c r="G151" i="11"/>
  <c r="F151" i="11"/>
  <c r="E151" i="11"/>
  <c r="D151" i="11"/>
  <c r="C151" i="11"/>
  <c r="B151" i="11"/>
  <c r="A151" i="11"/>
  <c r="M150" i="11"/>
  <c r="L150" i="11"/>
  <c r="K150" i="11"/>
  <c r="J150" i="11"/>
  <c r="I150" i="11"/>
  <c r="H150" i="11"/>
  <c r="G150" i="11"/>
  <c r="F150" i="11"/>
  <c r="E150" i="11"/>
  <c r="D150" i="11"/>
  <c r="C150" i="11"/>
  <c r="B150" i="11"/>
  <c r="A150" i="11"/>
  <c r="M149" i="11"/>
  <c r="L149" i="11"/>
  <c r="K149" i="11"/>
  <c r="J149" i="11"/>
  <c r="I149" i="11"/>
  <c r="H149" i="11"/>
  <c r="G149" i="11"/>
  <c r="F149" i="11"/>
  <c r="E149" i="11"/>
  <c r="D149" i="11"/>
  <c r="C149" i="11"/>
  <c r="B149" i="11"/>
  <c r="A149" i="11"/>
  <c r="M148" i="11"/>
  <c r="L148" i="11"/>
  <c r="K148" i="11"/>
  <c r="J148" i="11"/>
  <c r="I148" i="11"/>
  <c r="H148" i="11"/>
  <c r="G148" i="11"/>
  <c r="F148" i="11"/>
  <c r="E148" i="11"/>
  <c r="D148" i="11"/>
  <c r="C148" i="11"/>
  <c r="B148" i="11"/>
  <c r="A148" i="11"/>
  <c r="M147" i="11"/>
  <c r="L147" i="11"/>
  <c r="K147" i="11"/>
  <c r="J147" i="11"/>
  <c r="I147" i="11"/>
  <c r="H147" i="11"/>
  <c r="G147" i="11"/>
  <c r="F147" i="11"/>
  <c r="E147" i="11"/>
  <c r="D147" i="11"/>
  <c r="C147" i="11"/>
  <c r="B147" i="11"/>
  <c r="A147" i="11"/>
  <c r="M146" i="11"/>
  <c r="L146" i="11"/>
  <c r="K146" i="11"/>
  <c r="J146" i="11"/>
  <c r="I146" i="11"/>
  <c r="H146" i="11"/>
  <c r="G146" i="11"/>
  <c r="F146" i="11"/>
  <c r="E146" i="11"/>
  <c r="D146" i="11"/>
  <c r="C146" i="11"/>
  <c r="B146" i="11"/>
  <c r="A146" i="11"/>
  <c r="M145" i="11"/>
  <c r="L145" i="11"/>
  <c r="K145" i="11"/>
  <c r="J145" i="11"/>
  <c r="I145" i="11"/>
  <c r="H145" i="11"/>
  <c r="G145" i="11"/>
  <c r="F145" i="11"/>
  <c r="E145" i="11"/>
  <c r="D145" i="11"/>
  <c r="C145" i="11"/>
  <c r="B145" i="11"/>
  <c r="A145" i="11"/>
  <c r="M144" i="11"/>
  <c r="L144" i="11"/>
  <c r="K144" i="11"/>
  <c r="J144" i="11"/>
  <c r="I144" i="11"/>
  <c r="H144" i="11"/>
  <c r="G144" i="11"/>
  <c r="F144" i="11"/>
  <c r="E144" i="11"/>
  <c r="D144" i="11"/>
  <c r="C144" i="11"/>
  <c r="B144" i="11"/>
  <c r="A144" i="11"/>
  <c r="M143" i="11"/>
  <c r="L143" i="11"/>
  <c r="K143" i="11"/>
  <c r="J143" i="11"/>
  <c r="I143" i="11"/>
  <c r="H143" i="11"/>
  <c r="G143" i="11"/>
  <c r="F143" i="11"/>
  <c r="E143" i="11"/>
  <c r="D143" i="11"/>
  <c r="C143" i="11"/>
  <c r="B143" i="11"/>
  <c r="A143" i="11"/>
  <c r="M142" i="11"/>
  <c r="L142" i="11"/>
  <c r="K142" i="11"/>
  <c r="J142" i="11"/>
  <c r="I142" i="11"/>
  <c r="H142" i="11"/>
  <c r="G142" i="11"/>
  <c r="F142" i="11"/>
  <c r="E142" i="11"/>
  <c r="D142" i="11"/>
  <c r="C142" i="11"/>
  <c r="B142" i="11"/>
  <c r="A142" i="11"/>
  <c r="M141" i="11"/>
  <c r="L141" i="11"/>
  <c r="K141" i="11"/>
  <c r="J141" i="11"/>
  <c r="I141" i="11"/>
  <c r="H141" i="11"/>
  <c r="G141" i="11"/>
  <c r="F141" i="11"/>
  <c r="E141" i="11"/>
  <c r="D141" i="11"/>
  <c r="C141" i="11"/>
  <c r="B141" i="11"/>
  <c r="A141" i="11"/>
  <c r="M140" i="11"/>
  <c r="L140" i="11"/>
  <c r="K140" i="11"/>
  <c r="J140" i="11"/>
  <c r="I140" i="11"/>
  <c r="H140" i="11"/>
  <c r="G140" i="11"/>
  <c r="F140" i="11"/>
  <c r="E140" i="11"/>
  <c r="D140" i="11"/>
  <c r="C140" i="11"/>
  <c r="B140" i="11"/>
  <c r="A140" i="11"/>
  <c r="M139" i="11"/>
  <c r="L139" i="11"/>
  <c r="K139" i="11"/>
  <c r="J139" i="11"/>
  <c r="I139" i="11"/>
  <c r="H139" i="11"/>
  <c r="G139" i="11"/>
  <c r="F139" i="11"/>
  <c r="E139" i="11"/>
  <c r="D139" i="11"/>
  <c r="C139" i="11"/>
  <c r="B139" i="11"/>
  <c r="A139" i="11"/>
  <c r="M138" i="11"/>
  <c r="L138" i="11"/>
  <c r="K138" i="11"/>
  <c r="J138" i="11"/>
  <c r="I138" i="11"/>
  <c r="H138" i="11"/>
  <c r="G138" i="11"/>
  <c r="F138" i="11"/>
  <c r="E138" i="11"/>
  <c r="D138" i="11"/>
  <c r="C138" i="11"/>
  <c r="B138" i="11"/>
  <c r="A138" i="11"/>
  <c r="M137" i="11"/>
  <c r="L137" i="11"/>
  <c r="K137" i="11"/>
  <c r="J137" i="11"/>
  <c r="I137" i="11"/>
  <c r="H137" i="11"/>
  <c r="G137" i="11"/>
  <c r="F137" i="11"/>
  <c r="E137" i="11"/>
  <c r="D137" i="11"/>
  <c r="C137" i="11"/>
  <c r="B137" i="11"/>
  <c r="A137" i="11"/>
  <c r="M136" i="11"/>
  <c r="L136" i="11"/>
  <c r="K136" i="11"/>
  <c r="J136" i="11"/>
  <c r="I136" i="11"/>
  <c r="H136" i="11"/>
  <c r="G136" i="11"/>
  <c r="F136" i="11"/>
  <c r="E136" i="11"/>
  <c r="D136" i="11"/>
  <c r="C136" i="11"/>
  <c r="B136" i="11"/>
  <c r="A136" i="11"/>
  <c r="M135" i="11"/>
  <c r="L135" i="11"/>
  <c r="K135" i="11"/>
  <c r="J135" i="11"/>
  <c r="I135" i="11"/>
  <c r="H135" i="11"/>
  <c r="G135" i="11"/>
  <c r="F135" i="11"/>
  <c r="E135" i="11"/>
  <c r="D135" i="11"/>
  <c r="C135" i="11"/>
  <c r="B135" i="11"/>
  <c r="A135" i="11"/>
  <c r="M134" i="11"/>
  <c r="L134" i="11"/>
  <c r="K134" i="11"/>
  <c r="J134" i="11"/>
  <c r="I134" i="11"/>
  <c r="H134" i="11"/>
  <c r="G134" i="11"/>
  <c r="F134" i="11"/>
  <c r="E134" i="11"/>
  <c r="D134" i="11"/>
  <c r="C134" i="11"/>
  <c r="B134" i="11"/>
  <c r="A134" i="11"/>
  <c r="M133" i="11"/>
  <c r="L133" i="11"/>
  <c r="K133" i="11"/>
  <c r="J133" i="11"/>
  <c r="I133" i="11"/>
  <c r="H133" i="11"/>
  <c r="G133" i="11"/>
  <c r="F133" i="11"/>
  <c r="E133" i="11"/>
  <c r="D133" i="11"/>
  <c r="C133" i="11"/>
  <c r="B133" i="11"/>
  <c r="A133" i="11"/>
  <c r="M132" i="11"/>
  <c r="L132" i="11"/>
  <c r="K132" i="11"/>
  <c r="J132" i="11"/>
  <c r="I132" i="11"/>
  <c r="H132" i="11"/>
  <c r="G132" i="11"/>
  <c r="F132" i="11"/>
  <c r="E132" i="11"/>
  <c r="D132" i="11"/>
  <c r="C132" i="11"/>
  <c r="B132" i="11"/>
  <c r="A132" i="11"/>
  <c r="M131" i="11"/>
  <c r="L131" i="11"/>
  <c r="K131" i="11"/>
  <c r="J131" i="11"/>
  <c r="I131" i="11"/>
  <c r="H131" i="11"/>
  <c r="G131" i="11"/>
  <c r="F131" i="11"/>
  <c r="E131" i="11"/>
  <c r="D131" i="11"/>
  <c r="C131" i="11"/>
  <c r="B131" i="11"/>
  <c r="A131" i="11"/>
  <c r="M130" i="11"/>
  <c r="L130" i="11"/>
  <c r="K130" i="11"/>
  <c r="J130" i="11"/>
  <c r="I130" i="11"/>
  <c r="H130" i="11"/>
  <c r="G130" i="11"/>
  <c r="F130" i="11"/>
  <c r="E130" i="11"/>
  <c r="D130" i="11"/>
  <c r="C130" i="11"/>
  <c r="B130" i="11"/>
  <c r="A130" i="11"/>
  <c r="M129" i="11"/>
  <c r="L129" i="11"/>
  <c r="K129" i="11"/>
  <c r="J129" i="11"/>
  <c r="I129" i="11"/>
  <c r="H129" i="11"/>
  <c r="G129" i="11"/>
  <c r="F129" i="11"/>
  <c r="E129" i="11"/>
  <c r="D129" i="11"/>
  <c r="C129" i="11"/>
  <c r="B129" i="11"/>
  <c r="A129" i="11"/>
  <c r="M128" i="11"/>
  <c r="L128" i="11"/>
  <c r="K128" i="11"/>
  <c r="J128" i="11"/>
  <c r="I128" i="11"/>
  <c r="H128" i="11"/>
  <c r="G128" i="11"/>
  <c r="F128" i="11"/>
  <c r="E128" i="11"/>
  <c r="D128" i="11"/>
  <c r="C128" i="11"/>
  <c r="B128" i="11"/>
  <c r="A128" i="11"/>
  <c r="M127" i="11"/>
  <c r="L127" i="11"/>
  <c r="K127" i="11"/>
  <c r="J127" i="11"/>
  <c r="I127" i="11"/>
  <c r="H127" i="11"/>
  <c r="G127" i="11"/>
  <c r="F127" i="11"/>
  <c r="E127" i="11"/>
  <c r="D127" i="11"/>
  <c r="C127" i="11"/>
  <c r="B127" i="11"/>
  <c r="A127" i="11"/>
  <c r="M126" i="11"/>
  <c r="L126" i="11"/>
  <c r="K126" i="11"/>
  <c r="J126" i="11"/>
  <c r="I126" i="11"/>
  <c r="H126" i="11"/>
  <c r="G126" i="11"/>
  <c r="F126" i="11"/>
  <c r="E126" i="11"/>
  <c r="D126" i="11"/>
  <c r="C126" i="11"/>
  <c r="B126" i="11"/>
  <c r="A126" i="11"/>
  <c r="M125" i="11"/>
  <c r="L125" i="11"/>
  <c r="K125" i="11"/>
  <c r="J125" i="11"/>
  <c r="I125" i="11"/>
  <c r="H125" i="11"/>
  <c r="G125" i="11"/>
  <c r="F125" i="11"/>
  <c r="E125" i="11"/>
  <c r="D125" i="11"/>
  <c r="C125" i="11"/>
  <c r="B125" i="11"/>
  <c r="A125" i="11"/>
  <c r="M124" i="11"/>
  <c r="L124" i="11"/>
  <c r="K124" i="11"/>
  <c r="J124" i="11"/>
  <c r="I124" i="11"/>
  <c r="H124" i="11"/>
  <c r="G124" i="11"/>
  <c r="F124" i="11"/>
  <c r="E124" i="11"/>
  <c r="D124" i="11"/>
  <c r="C124" i="11"/>
  <c r="B124" i="11"/>
  <c r="A124" i="11"/>
  <c r="M123" i="11"/>
  <c r="L123" i="11"/>
  <c r="K123" i="11"/>
  <c r="J123" i="11"/>
  <c r="I123" i="11"/>
  <c r="H123" i="11"/>
  <c r="G123" i="11"/>
  <c r="F123" i="11"/>
  <c r="E123" i="11"/>
  <c r="D123" i="11"/>
  <c r="C123" i="11"/>
  <c r="B123" i="11"/>
  <c r="A123" i="11"/>
  <c r="M122" i="11"/>
  <c r="L122" i="11"/>
  <c r="K122" i="11"/>
  <c r="J122" i="11"/>
  <c r="I122" i="11"/>
  <c r="H122" i="11"/>
  <c r="G122" i="11"/>
  <c r="F122" i="11"/>
  <c r="E122" i="11"/>
  <c r="D122" i="11"/>
  <c r="C122" i="11"/>
  <c r="B122" i="11"/>
  <c r="A122" i="11"/>
  <c r="M121" i="11"/>
  <c r="L121" i="11"/>
  <c r="K121" i="11"/>
  <c r="J121" i="11"/>
  <c r="I121" i="11"/>
  <c r="H121" i="11"/>
  <c r="G121" i="11"/>
  <c r="F121" i="11"/>
  <c r="E121" i="11"/>
  <c r="D121" i="11"/>
  <c r="C121" i="11"/>
  <c r="B121" i="11"/>
  <c r="A121" i="11"/>
  <c r="M120" i="11"/>
  <c r="L120" i="11"/>
  <c r="K120" i="11"/>
  <c r="J120" i="11"/>
  <c r="I120" i="11"/>
  <c r="H120" i="11"/>
  <c r="G120" i="11"/>
  <c r="F120" i="11"/>
  <c r="E120" i="11"/>
  <c r="D120" i="11"/>
  <c r="C120" i="11"/>
  <c r="B120" i="11"/>
  <c r="A120" i="11"/>
  <c r="M119" i="11"/>
  <c r="L119" i="11"/>
  <c r="K119" i="11"/>
  <c r="J119" i="11"/>
  <c r="I119" i="11"/>
  <c r="H119" i="11"/>
  <c r="G119" i="11"/>
  <c r="F119" i="11"/>
  <c r="E119" i="11"/>
  <c r="D119" i="11"/>
  <c r="C119" i="11"/>
  <c r="B119" i="11"/>
  <c r="A119" i="11"/>
  <c r="M118" i="11"/>
  <c r="L118" i="11"/>
  <c r="K118" i="11"/>
  <c r="J118" i="11"/>
  <c r="I118" i="11"/>
  <c r="H118" i="11"/>
  <c r="G118" i="11"/>
  <c r="F118" i="11"/>
  <c r="E118" i="11"/>
  <c r="D118" i="11"/>
  <c r="C118" i="11"/>
  <c r="B118" i="11"/>
  <c r="A118" i="11"/>
  <c r="M117" i="11"/>
  <c r="L117" i="11"/>
  <c r="K117" i="11"/>
  <c r="J117" i="11"/>
  <c r="I117" i="11"/>
  <c r="H117" i="11"/>
  <c r="G117" i="11"/>
  <c r="F117" i="11"/>
  <c r="E117" i="11"/>
  <c r="D117" i="11"/>
  <c r="C117" i="11"/>
  <c r="B117" i="11"/>
  <c r="A117" i="11"/>
  <c r="M116" i="11"/>
  <c r="L116" i="11"/>
  <c r="K116" i="11"/>
  <c r="J116" i="11"/>
  <c r="I116" i="11"/>
  <c r="H116" i="11"/>
  <c r="G116" i="11"/>
  <c r="F116" i="11"/>
  <c r="E116" i="11"/>
  <c r="D116" i="11"/>
  <c r="C116" i="11"/>
  <c r="B116" i="11"/>
  <c r="A116" i="11"/>
  <c r="M115" i="11"/>
  <c r="L115" i="11"/>
  <c r="K115" i="11"/>
  <c r="J115" i="11"/>
  <c r="I115" i="11"/>
  <c r="H115" i="11"/>
  <c r="G115" i="11"/>
  <c r="F115" i="11"/>
  <c r="E115" i="11"/>
  <c r="D115" i="11"/>
  <c r="C115" i="11"/>
  <c r="B115" i="11"/>
  <c r="A115" i="11"/>
  <c r="M114" i="11"/>
  <c r="L114" i="11"/>
  <c r="K114" i="11"/>
  <c r="J114" i="11"/>
  <c r="I114" i="11"/>
  <c r="H114" i="11"/>
  <c r="G114" i="11"/>
  <c r="F114" i="11"/>
  <c r="E114" i="11"/>
  <c r="D114" i="11"/>
  <c r="C114" i="11"/>
  <c r="B114" i="11"/>
  <c r="A114" i="11"/>
  <c r="M113" i="11"/>
  <c r="L113" i="11"/>
  <c r="K113" i="11"/>
  <c r="J113" i="11"/>
  <c r="I113" i="11"/>
  <c r="H113" i="11"/>
  <c r="G113" i="11"/>
  <c r="F113" i="11"/>
  <c r="E113" i="11"/>
  <c r="D113" i="11"/>
  <c r="C113" i="11"/>
  <c r="B113" i="11"/>
  <c r="A113" i="11"/>
  <c r="M112" i="11"/>
  <c r="L112" i="11"/>
  <c r="K112" i="11"/>
  <c r="J112" i="11"/>
  <c r="I112" i="11"/>
  <c r="H112" i="11"/>
  <c r="G112" i="11"/>
  <c r="F112" i="11"/>
  <c r="E112" i="11"/>
  <c r="D112" i="11"/>
  <c r="C112" i="11"/>
  <c r="B112" i="11"/>
  <c r="A112" i="11"/>
  <c r="M111" i="11"/>
  <c r="L111" i="11"/>
  <c r="K111" i="11"/>
  <c r="J111" i="11"/>
  <c r="I111" i="11"/>
  <c r="H111" i="11"/>
  <c r="G111" i="11"/>
  <c r="F111" i="11"/>
  <c r="E111" i="11"/>
  <c r="D111" i="11"/>
  <c r="C111" i="11"/>
  <c r="B111" i="11"/>
  <c r="A111" i="11"/>
  <c r="M110" i="11"/>
  <c r="L110" i="11"/>
  <c r="K110" i="11"/>
  <c r="J110" i="11"/>
  <c r="I110" i="11"/>
  <c r="H110" i="11"/>
  <c r="G110" i="11"/>
  <c r="F110" i="11"/>
  <c r="E110" i="11"/>
  <c r="D110" i="11"/>
  <c r="C110" i="11"/>
  <c r="B110" i="11"/>
  <c r="A110" i="11"/>
  <c r="M109" i="11"/>
  <c r="L109" i="11"/>
  <c r="K109" i="11"/>
  <c r="J109" i="11"/>
  <c r="I109" i="11"/>
  <c r="H109" i="11"/>
  <c r="G109" i="11"/>
  <c r="F109" i="11"/>
  <c r="E109" i="11"/>
  <c r="D109" i="11"/>
  <c r="C109" i="11"/>
  <c r="B109" i="11"/>
  <c r="A109" i="11"/>
  <c r="M108" i="11"/>
  <c r="L108" i="11"/>
  <c r="K108" i="11"/>
  <c r="J108" i="11"/>
  <c r="I108" i="11"/>
  <c r="H108" i="11"/>
  <c r="G108" i="11"/>
  <c r="F108" i="11"/>
  <c r="E108" i="11"/>
  <c r="D108" i="11"/>
  <c r="C108" i="11"/>
  <c r="B108" i="11"/>
  <c r="A108" i="11"/>
  <c r="M107" i="11"/>
  <c r="L107" i="11"/>
  <c r="K107" i="11"/>
  <c r="J107" i="11"/>
  <c r="I107" i="11"/>
  <c r="H107" i="11"/>
  <c r="G107" i="11"/>
  <c r="F107" i="11"/>
  <c r="E107" i="11"/>
  <c r="D107" i="11"/>
  <c r="C107" i="11"/>
  <c r="B107" i="11"/>
  <c r="A107" i="11"/>
  <c r="M106" i="11"/>
  <c r="L106" i="11"/>
  <c r="K106" i="11"/>
  <c r="J106" i="11"/>
  <c r="I106" i="11"/>
  <c r="H106" i="11"/>
  <c r="G106" i="11"/>
  <c r="F106" i="11"/>
  <c r="E106" i="11"/>
  <c r="D106" i="11"/>
  <c r="C106" i="11"/>
  <c r="B106" i="11"/>
  <c r="A106" i="11"/>
  <c r="M105" i="11"/>
  <c r="L105" i="11"/>
  <c r="K105" i="11"/>
  <c r="J105" i="11"/>
  <c r="I105" i="11"/>
  <c r="H105" i="11"/>
  <c r="G105" i="11"/>
  <c r="F105" i="11"/>
  <c r="E105" i="11"/>
  <c r="D105" i="11"/>
  <c r="C105" i="11"/>
  <c r="B105" i="11"/>
  <c r="A105" i="11"/>
  <c r="M104" i="11"/>
  <c r="L104" i="11"/>
  <c r="K104" i="11"/>
  <c r="J104" i="11"/>
  <c r="I104" i="11"/>
  <c r="H104" i="11"/>
  <c r="G104" i="11"/>
  <c r="F104" i="11"/>
  <c r="E104" i="11"/>
  <c r="D104" i="11"/>
  <c r="C104" i="11"/>
  <c r="B104" i="11"/>
  <c r="A104" i="11"/>
  <c r="M103" i="11"/>
  <c r="L103" i="11"/>
  <c r="K103" i="11"/>
  <c r="J103" i="11"/>
  <c r="I103" i="11"/>
  <c r="H103" i="11"/>
  <c r="G103" i="11"/>
  <c r="F103" i="11"/>
  <c r="E103" i="11"/>
  <c r="D103" i="11"/>
  <c r="C103" i="11"/>
  <c r="B103" i="11"/>
  <c r="A103" i="11"/>
  <c r="M102" i="11"/>
  <c r="L102" i="11"/>
  <c r="K102" i="11"/>
  <c r="J102" i="11"/>
  <c r="I102" i="11"/>
  <c r="H102" i="11"/>
  <c r="G102" i="11"/>
  <c r="F102" i="11"/>
  <c r="E102" i="11"/>
  <c r="D102" i="11"/>
  <c r="C102" i="11"/>
  <c r="B102" i="11"/>
  <c r="A102" i="11"/>
  <c r="M101" i="11"/>
  <c r="L101" i="11"/>
  <c r="K101" i="11"/>
  <c r="J101" i="11"/>
  <c r="I101" i="11"/>
  <c r="H101" i="11"/>
  <c r="G101" i="11"/>
  <c r="F101" i="11"/>
  <c r="E101" i="11"/>
  <c r="D101" i="11"/>
  <c r="C101" i="11"/>
  <c r="B101" i="11"/>
  <c r="A101" i="11"/>
  <c r="M100" i="11"/>
  <c r="L100" i="11"/>
  <c r="K100" i="11"/>
  <c r="J100" i="11"/>
  <c r="I100" i="11"/>
  <c r="H100" i="11"/>
  <c r="G100" i="11"/>
  <c r="F100" i="11"/>
  <c r="E100" i="11"/>
  <c r="D100" i="11"/>
  <c r="C100" i="11"/>
  <c r="B100" i="11"/>
  <c r="A100" i="11"/>
  <c r="M99" i="11"/>
  <c r="L99" i="11"/>
  <c r="K99" i="11"/>
  <c r="J99" i="11"/>
  <c r="I99" i="11"/>
  <c r="H99" i="11"/>
  <c r="G99" i="11"/>
  <c r="F99" i="11"/>
  <c r="E99" i="11"/>
  <c r="D99" i="11"/>
  <c r="C99" i="11"/>
  <c r="B99" i="11"/>
  <c r="A99" i="11"/>
  <c r="M98" i="11"/>
  <c r="L98" i="11"/>
  <c r="K98" i="11"/>
  <c r="J98" i="11"/>
  <c r="I98" i="11"/>
  <c r="H98" i="11"/>
  <c r="G98" i="11"/>
  <c r="F98" i="11"/>
  <c r="E98" i="11"/>
  <c r="D98" i="11"/>
  <c r="C98" i="11"/>
  <c r="B98" i="11"/>
  <c r="A98" i="11"/>
  <c r="M97" i="11"/>
  <c r="L97" i="11"/>
  <c r="K97" i="11"/>
  <c r="J97" i="11"/>
  <c r="I97" i="11"/>
  <c r="H97" i="11"/>
  <c r="G97" i="11"/>
  <c r="F97" i="11"/>
  <c r="E97" i="11"/>
  <c r="D97" i="11"/>
  <c r="C97" i="11"/>
  <c r="B97" i="11"/>
  <c r="A97" i="11"/>
  <c r="M96" i="11"/>
  <c r="L96" i="11"/>
  <c r="K96" i="11"/>
  <c r="J96" i="11"/>
  <c r="I96" i="11"/>
  <c r="H96" i="11"/>
  <c r="G96" i="11"/>
  <c r="F96" i="11"/>
  <c r="E96" i="11"/>
  <c r="D96" i="11"/>
  <c r="C96" i="11"/>
  <c r="B96" i="11"/>
  <c r="A96" i="11"/>
  <c r="M95" i="11"/>
  <c r="L95" i="11"/>
  <c r="K95" i="11"/>
  <c r="J95" i="11"/>
  <c r="I95" i="11"/>
  <c r="H95" i="11"/>
  <c r="G95" i="11"/>
  <c r="F95" i="11"/>
  <c r="E95" i="11"/>
  <c r="D95" i="11"/>
  <c r="C95" i="11"/>
  <c r="B95" i="11"/>
  <c r="A95" i="11"/>
  <c r="M94" i="11"/>
  <c r="L94" i="11"/>
  <c r="K94" i="11"/>
  <c r="J94" i="11"/>
  <c r="I94" i="11"/>
  <c r="H94" i="11"/>
  <c r="G94" i="11"/>
  <c r="F94" i="11"/>
  <c r="E94" i="11"/>
  <c r="D94" i="11"/>
  <c r="C94" i="11"/>
  <c r="B94" i="11"/>
  <c r="A94" i="11"/>
  <c r="M93" i="11"/>
  <c r="L93" i="11"/>
  <c r="K93" i="11"/>
  <c r="J93" i="11"/>
  <c r="I93" i="11"/>
  <c r="H93" i="11"/>
  <c r="G93" i="11"/>
  <c r="F93" i="11"/>
  <c r="E93" i="11"/>
  <c r="D93" i="11"/>
  <c r="C93" i="11"/>
  <c r="B93" i="11"/>
  <c r="A93" i="11"/>
  <c r="M92" i="11"/>
  <c r="L92" i="11"/>
  <c r="K92" i="11"/>
  <c r="J92" i="11"/>
  <c r="I92" i="11"/>
  <c r="H92" i="11"/>
  <c r="G92" i="11"/>
  <c r="F92" i="11"/>
  <c r="E92" i="11"/>
  <c r="D92" i="11"/>
  <c r="C92" i="11"/>
  <c r="B92" i="11"/>
  <c r="A92" i="11"/>
  <c r="M91" i="11"/>
  <c r="L91" i="11"/>
  <c r="K91" i="11"/>
  <c r="J91" i="11"/>
  <c r="I91" i="11"/>
  <c r="H91" i="11"/>
  <c r="G91" i="11"/>
  <c r="F91" i="11"/>
  <c r="E91" i="11"/>
  <c r="D91" i="11"/>
  <c r="C91" i="11"/>
  <c r="B91" i="11"/>
  <c r="A91" i="11"/>
  <c r="M90" i="11"/>
  <c r="L90" i="11"/>
  <c r="K90" i="11"/>
  <c r="J90" i="11"/>
  <c r="I90" i="11"/>
  <c r="H90" i="11"/>
  <c r="G90" i="11"/>
  <c r="F90" i="11"/>
  <c r="E90" i="11"/>
  <c r="D90" i="11"/>
  <c r="C90" i="11"/>
  <c r="B90" i="11"/>
  <c r="A90" i="11"/>
  <c r="M89" i="11"/>
  <c r="L89" i="11"/>
  <c r="K89" i="11"/>
  <c r="J89" i="11"/>
  <c r="I89" i="11"/>
  <c r="H89" i="11"/>
  <c r="G89" i="11"/>
  <c r="F89" i="11"/>
  <c r="E89" i="11"/>
  <c r="D89" i="11"/>
  <c r="C89" i="11"/>
  <c r="B89" i="11"/>
  <c r="A89" i="11"/>
  <c r="M88" i="11"/>
  <c r="L88" i="11"/>
  <c r="K88" i="11"/>
  <c r="J88" i="11"/>
  <c r="I88" i="11"/>
  <c r="H88" i="11"/>
  <c r="G88" i="11"/>
  <c r="F88" i="11"/>
  <c r="E88" i="11"/>
  <c r="D88" i="11"/>
  <c r="C88" i="11"/>
  <c r="B88" i="11"/>
  <c r="A88" i="11"/>
  <c r="M87" i="11"/>
  <c r="L87" i="11"/>
  <c r="K87" i="11"/>
  <c r="J87" i="11"/>
  <c r="I87" i="11"/>
  <c r="H87" i="11"/>
  <c r="G87" i="11"/>
  <c r="F87" i="11"/>
  <c r="E87" i="11"/>
  <c r="D87" i="11"/>
  <c r="C87" i="11"/>
  <c r="B87" i="11"/>
  <c r="A87" i="11"/>
  <c r="M86" i="11"/>
  <c r="L86" i="11"/>
  <c r="K86" i="11"/>
  <c r="J86" i="11"/>
  <c r="I86" i="11"/>
  <c r="H86" i="11"/>
  <c r="G86" i="11"/>
  <c r="F86" i="11"/>
  <c r="E86" i="11"/>
  <c r="D86" i="11"/>
  <c r="C86" i="11"/>
  <c r="B86" i="11"/>
  <c r="A86" i="11"/>
  <c r="M85" i="11"/>
  <c r="L85" i="11"/>
  <c r="K85" i="11"/>
  <c r="J85" i="11"/>
  <c r="I85" i="11"/>
  <c r="H85" i="11"/>
  <c r="G85" i="11"/>
  <c r="F85" i="11"/>
  <c r="E85" i="11"/>
  <c r="D85" i="11"/>
  <c r="C85" i="11"/>
  <c r="B85" i="11"/>
  <c r="A85" i="11"/>
  <c r="M84" i="11"/>
  <c r="L84" i="11"/>
  <c r="K84" i="11"/>
  <c r="J84" i="11"/>
  <c r="I84" i="11"/>
  <c r="H84" i="11"/>
  <c r="G84" i="11"/>
  <c r="F84" i="11"/>
  <c r="E84" i="11"/>
  <c r="D84" i="11"/>
  <c r="C84" i="11"/>
  <c r="B84" i="11"/>
  <c r="A84" i="11"/>
  <c r="M83" i="11"/>
  <c r="L83" i="11"/>
  <c r="K83" i="11"/>
  <c r="J83" i="11"/>
  <c r="I83" i="11"/>
  <c r="H83" i="11"/>
  <c r="G83" i="11"/>
  <c r="F83" i="11"/>
  <c r="E83" i="11"/>
  <c r="D83" i="11"/>
  <c r="C83" i="11"/>
  <c r="B83" i="11"/>
  <c r="A83" i="11"/>
  <c r="M82" i="11"/>
  <c r="L82" i="11"/>
  <c r="K82" i="11"/>
  <c r="J82" i="11"/>
  <c r="I82" i="11"/>
  <c r="H82" i="11"/>
  <c r="G82" i="11"/>
  <c r="F82" i="11"/>
  <c r="E82" i="11"/>
  <c r="D82" i="11"/>
  <c r="C82" i="11"/>
  <c r="B82" i="11"/>
  <c r="A82" i="11"/>
  <c r="M81" i="11"/>
  <c r="L81" i="11"/>
  <c r="K81" i="11"/>
  <c r="J81" i="11"/>
  <c r="I81" i="11"/>
  <c r="H81" i="11"/>
  <c r="G81" i="11"/>
  <c r="F81" i="11"/>
  <c r="E81" i="11"/>
  <c r="D81" i="11"/>
  <c r="C81" i="11"/>
  <c r="B81" i="11"/>
  <c r="A81" i="11"/>
  <c r="M80" i="11"/>
  <c r="L80" i="11"/>
  <c r="K80" i="11"/>
  <c r="J80" i="11"/>
  <c r="I80" i="11"/>
  <c r="H80" i="11"/>
  <c r="G80" i="11"/>
  <c r="F80" i="11"/>
  <c r="E80" i="11"/>
  <c r="D80" i="11"/>
  <c r="C80" i="11"/>
  <c r="B80" i="11"/>
  <c r="A80" i="11"/>
  <c r="M79" i="11"/>
  <c r="L79" i="11"/>
  <c r="K79" i="11"/>
  <c r="J79" i="11"/>
  <c r="I79" i="11"/>
  <c r="H79" i="11"/>
  <c r="G79" i="11"/>
  <c r="F79" i="11"/>
  <c r="E79" i="11"/>
  <c r="D79" i="11"/>
  <c r="C79" i="11"/>
  <c r="B79" i="11"/>
  <c r="A79" i="11"/>
  <c r="M78" i="11"/>
  <c r="L78" i="11"/>
  <c r="K78" i="11"/>
  <c r="J78" i="11"/>
  <c r="I78" i="11"/>
  <c r="H78" i="11"/>
  <c r="G78" i="11"/>
  <c r="F78" i="11"/>
  <c r="E78" i="11"/>
  <c r="D78" i="11"/>
  <c r="C78" i="11"/>
  <c r="B78" i="11"/>
  <c r="A78" i="11"/>
  <c r="M77" i="11"/>
  <c r="L77" i="11"/>
  <c r="K77" i="11"/>
  <c r="J77" i="11"/>
  <c r="I77" i="11"/>
  <c r="H77" i="11"/>
  <c r="G77" i="11"/>
  <c r="F77" i="11"/>
  <c r="E77" i="11"/>
  <c r="D77" i="11"/>
  <c r="C77" i="11"/>
  <c r="B77" i="11"/>
  <c r="A77" i="11"/>
  <c r="M76" i="11"/>
  <c r="L76" i="11"/>
  <c r="K76" i="11"/>
  <c r="J76" i="11"/>
  <c r="I76" i="11"/>
  <c r="H76" i="11"/>
  <c r="G76" i="11"/>
  <c r="F76" i="11"/>
  <c r="E76" i="11"/>
  <c r="D76" i="11"/>
  <c r="C76" i="11"/>
  <c r="B76" i="11"/>
  <c r="A76" i="11"/>
  <c r="M75" i="11"/>
  <c r="L75" i="11"/>
  <c r="K75" i="11"/>
  <c r="J75" i="11"/>
  <c r="I75" i="11"/>
  <c r="H75" i="11"/>
  <c r="G75" i="11"/>
  <c r="F75" i="11"/>
  <c r="E75" i="11"/>
  <c r="D75" i="11"/>
  <c r="C75" i="11"/>
  <c r="B75" i="11"/>
  <c r="A75" i="11"/>
  <c r="M74" i="11"/>
  <c r="L74" i="11"/>
  <c r="K74" i="11"/>
  <c r="J74" i="11"/>
  <c r="I74" i="11"/>
  <c r="H74" i="11"/>
  <c r="G74" i="11"/>
  <c r="F74" i="11"/>
  <c r="E74" i="11"/>
  <c r="D74" i="11"/>
  <c r="C74" i="11"/>
  <c r="B74" i="11"/>
  <c r="A74" i="11"/>
  <c r="M73" i="11"/>
  <c r="L73" i="11"/>
  <c r="K73" i="11"/>
  <c r="J73" i="11"/>
  <c r="I73" i="11"/>
  <c r="H73" i="11"/>
  <c r="G73" i="11"/>
  <c r="F73" i="11"/>
  <c r="E73" i="11"/>
  <c r="D73" i="11"/>
  <c r="C73" i="11"/>
  <c r="B73" i="11"/>
  <c r="A73" i="11"/>
  <c r="M72" i="11"/>
  <c r="L72" i="11"/>
  <c r="K72" i="11"/>
  <c r="J72" i="11"/>
  <c r="I72" i="11"/>
  <c r="H72" i="11"/>
  <c r="G72" i="11"/>
  <c r="F72" i="11"/>
  <c r="E72" i="11"/>
  <c r="D72" i="11"/>
  <c r="C72" i="11"/>
  <c r="B72" i="11"/>
  <c r="A72" i="11"/>
  <c r="M71" i="11"/>
  <c r="L71" i="11"/>
  <c r="K71" i="11"/>
  <c r="J71" i="11"/>
  <c r="I71" i="11"/>
  <c r="H71" i="11"/>
  <c r="G71" i="11"/>
  <c r="F71" i="11"/>
  <c r="E71" i="11"/>
  <c r="D71" i="11"/>
  <c r="C71" i="11"/>
  <c r="B71" i="11"/>
  <c r="A71" i="11"/>
  <c r="M70" i="11"/>
  <c r="L70" i="11"/>
  <c r="K70" i="11"/>
  <c r="J70" i="11"/>
  <c r="I70" i="11"/>
  <c r="H70" i="11"/>
  <c r="G70" i="11"/>
  <c r="F70" i="11"/>
  <c r="E70" i="11"/>
  <c r="D70" i="11"/>
  <c r="C70" i="11"/>
  <c r="B70" i="11"/>
  <c r="A70" i="11"/>
  <c r="M69" i="11"/>
  <c r="L69" i="11"/>
  <c r="K69" i="11"/>
  <c r="J69" i="11"/>
  <c r="I69" i="11"/>
  <c r="H69" i="11"/>
  <c r="G69" i="11"/>
  <c r="F69" i="11"/>
  <c r="E69" i="11"/>
  <c r="D69" i="11"/>
  <c r="C69" i="11"/>
  <c r="B69" i="11"/>
  <c r="A69" i="11"/>
  <c r="M68" i="11"/>
  <c r="L68" i="11"/>
  <c r="K68" i="11"/>
  <c r="J68" i="11"/>
  <c r="I68" i="11"/>
  <c r="H68" i="11"/>
  <c r="G68" i="11"/>
  <c r="F68" i="11"/>
  <c r="E68" i="11"/>
  <c r="D68" i="11"/>
  <c r="C68" i="11"/>
  <c r="B68" i="11"/>
  <c r="A68" i="11"/>
  <c r="M67" i="11"/>
  <c r="L67" i="11"/>
  <c r="K67" i="11"/>
  <c r="J67" i="11"/>
  <c r="I67" i="11"/>
  <c r="H67" i="11"/>
  <c r="G67" i="11"/>
  <c r="F67" i="11"/>
  <c r="E67" i="11"/>
  <c r="D67" i="11"/>
  <c r="C67" i="11"/>
  <c r="B67" i="11"/>
  <c r="A67" i="11"/>
  <c r="M66" i="11"/>
  <c r="L66" i="11"/>
  <c r="K66" i="11"/>
  <c r="J66" i="11"/>
  <c r="I66" i="11"/>
  <c r="H66" i="11"/>
  <c r="G66" i="11"/>
  <c r="F66" i="11"/>
  <c r="E66" i="11"/>
  <c r="D66" i="11"/>
  <c r="C66" i="11"/>
  <c r="B66" i="11"/>
  <c r="A66" i="11"/>
  <c r="M65" i="11"/>
  <c r="L65" i="11"/>
  <c r="K65" i="11"/>
  <c r="J65" i="11"/>
  <c r="I65" i="11"/>
  <c r="H65" i="11"/>
  <c r="G65" i="11"/>
  <c r="F65" i="11"/>
  <c r="E65" i="11"/>
  <c r="D65" i="11"/>
  <c r="C65" i="11"/>
  <c r="B65" i="11"/>
  <c r="A65" i="11"/>
  <c r="M64" i="11"/>
  <c r="L64" i="11"/>
  <c r="K64" i="11"/>
  <c r="J64" i="11"/>
  <c r="I64" i="11"/>
  <c r="H64" i="11"/>
  <c r="G64" i="11"/>
  <c r="F64" i="11"/>
  <c r="E64" i="11"/>
  <c r="D64" i="11"/>
  <c r="C64" i="11"/>
  <c r="B64" i="11"/>
  <c r="A64" i="11"/>
  <c r="M63" i="11"/>
  <c r="L63" i="11"/>
  <c r="K63" i="11"/>
  <c r="J63" i="11"/>
  <c r="I63" i="11"/>
  <c r="H63" i="11"/>
  <c r="G63" i="11"/>
  <c r="F63" i="11"/>
  <c r="E63" i="11"/>
  <c r="D63" i="11"/>
  <c r="C63" i="11"/>
  <c r="B63" i="11"/>
  <c r="A63" i="11"/>
  <c r="M62" i="11"/>
  <c r="L62" i="11"/>
  <c r="K62" i="11"/>
  <c r="J62" i="11"/>
  <c r="I62" i="11"/>
  <c r="H62" i="11"/>
  <c r="G62" i="11"/>
  <c r="F62" i="11"/>
  <c r="E62" i="11"/>
  <c r="D62" i="11"/>
  <c r="C62" i="11"/>
  <c r="B62" i="11"/>
  <c r="A62" i="11"/>
  <c r="M61" i="11"/>
  <c r="L61" i="11"/>
  <c r="K61" i="11"/>
  <c r="J61" i="11"/>
  <c r="I61" i="11"/>
  <c r="H61" i="11"/>
  <c r="G61" i="11"/>
  <c r="F61" i="11"/>
  <c r="E61" i="11"/>
  <c r="D61" i="11"/>
  <c r="C61" i="11"/>
  <c r="B61" i="11"/>
  <c r="A61" i="11"/>
  <c r="M60" i="11"/>
  <c r="L60" i="11"/>
  <c r="K60" i="11"/>
  <c r="J60" i="11"/>
  <c r="I60" i="11"/>
  <c r="H60" i="11"/>
  <c r="G60" i="11"/>
  <c r="F60" i="11"/>
  <c r="E60" i="11"/>
  <c r="D60" i="11"/>
  <c r="C60" i="11"/>
  <c r="B60" i="11"/>
  <c r="A60" i="11"/>
  <c r="M59" i="11"/>
  <c r="L59" i="11"/>
  <c r="K59" i="11"/>
  <c r="J59" i="11"/>
  <c r="I59" i="11"/>
  <c r="H59" i="11"/>
  <c r="G59" i="11"/>
  <c r="F59" i="11"/>
  <c r="E59" i="11"/>
  <c r="D59" i="11"/>
  <c r="C59" i="11"/>
  <c r="B59" i="11"/>
  <c r="A59" i="11"/>
  <c r="M58" i="11"/>
  <c r="L58" i="11"/>
  <c r="K58" i="11"/>
  <c r="J58" i="11"/>
  <c r="I58" i="11"/>
  <c r="H58" i="11"/>
  <c r="G58" i="11"/>
  <c r="F58" i="11"/>
  <c r="E58" i="11"/>
  <c r="D58" i="11"/>
  <c r="C58" i="11"/>
  <c r="B58" i="11"/>
  <c r="A58" i="11"/>
  <c r="M57" i="11"/>
  <c r="L57" i="11"/>
  <c r="K57" i="11"/>
  <c r="J57" i="11"/>
  <c r="I57" i="11"/>
  <c r="H57" i="11"/>
  <c r="G57" i="11"/>
  <c r="F57" i="11"/>
  <c r="E57" i="11"/>
  <c r="D57" i="11"/>
  <c r="C57" i="11"/>
  <c r="B57" i="11"/>
  <c r="A57" i="11"/>
  <c r="M56" i="11"/>
  <c r="L56" i="11"/>
  <c r="K56" i="11"/>
  <c r="J56" i="11"/>
  <c r="I56" i="11"/>
  <c r="H56" i="11"/>
  <c r="G56" i="11"/>
  <c r="F56" i="11"/>
  <c r="E56" i="11"/>
  <c r="D56" i="11"/>
  <c r="C56" i="11"/>
  <c r="B56" i="11"/>
  <c r="A56" i="11"/>
  <c r="M55" i="11"/>
  <c r="L55" i="11"/>
  <c r="K55" i="11"/>
  <c r="J55" i="11"/>
  <c r="I55" i="11"/>
  <c r="H55" i="11"/>
  <c r="G55" i="11"/>
  <c r="F55" i="11"/>
  <c r="E55" i="11"/>
  <c r="D55" i="11"/>
  <c r="C55" i="11"/>
  <c r="B55" i="11"/>
  <c r="A55" i="11"/>
  <c r="M54" i="11"/>
  <c r="L54" i="11"/>
  <c r="K54" i="11"/>
  <c r="J54" i="11"/>
  <c r="I54" i="11"/>
  <c r="H54" i="11"/>
  <c r="G54" i="11"/>
  <c r="F54" i="11"/>
  <c r="E54" i="11"/>
  <c r="D54" i="11"/>
  <c r="C54" i="11"/>
  <c r="B54" i="11"/>
  <c r="A54" i="11"/>
  <c r="M53" i="11"/>
  <c r="L53" i="11"/>
  <c r="K53" i="11"/>
  <c r="J53" i="11"/>
  <c r="I53" i="11"/>
  <c r="H53" i="11"/>
  <c r="G53" i="11"/>
  <c r="F53" i="11"/>
  <c r="E53" i="11"/>
  <c r="D53" i="11"/>
  <c r="C53" i="11"/>
  <c r="B53" i="11"/>
  <c r="A53" i="11"/>
  <c r="M52" i="11"/>
  <c r="L52" i="11"/>
  <c r="K52" i="11"/>
  <c r="J52" i="11"/>
  <c r="I52" i="11"/>
  <c r="H52" i="11"/>
  <c r="G52" i="11"/>
  <c r="F52" i="11"/>
  <c r="E52" i="11"/>
  <c r="D52" i="11"/>
  <c r="C52" i="11"/>
  <c r="B52" i="11"/>
  <c r="A52" i="11"/>
  <c r="M51" i="11"/>
  <c r="L51" i="11"/>
  <c r="K51" i="11"/>
  <c r="J51" i="11"/>
  <c r="I51" i="11"/>
  <c r="H51" i="11"/>
  <c r="G51" i="11"/>
  <c r="F51" i="11"/>
  <c r="E51" i="11"/>
  <c r="D51" i="11"/>
  <c r="C51" i="11"/>
  <c r="B51" i="11"/>
  <c r="A51" i="11"/>
  <c r="M50" i="11"/>
  <c r="L50" i="11"/>
  <c r="K50" i="11"/>
  <c r="J50" i="11"/>
  <c r="I50" i="11"/>
  <c r="H50" i="11"/>
  <c r="G50" i="11"/>
  <c r="F50" i="11"/>
  <c r="E50" i="11"/>
  <c r="D50" i="11"/>
  <c r="C50" i="11"/>
  <c r="B50" i="11"/>
  <c r="A50" i="11"/>
  <c r="M49" i="11"/>
  <c r="L49" i="11"/>
  <c r="K49" i="11"/>
  <c r="J49" i="11"/>
  <c r="I49" i="11"/>
  <c r="H49" i="11"/>
  <c r="G49" i="11"/>
  <c r="F49" i="11"/>
  <c r="E49" i="11"/>
  <c r="D49" i="11"/>
  <c r="C49" i="11"/>
  <c r="B49" i="11"/>
  <c r="A49" i="11"/>
  <c r="M48" i="11"/>
  <c r="L48" i="11"/>
  <c r="K48" i="11"/>
  <c r="J48" i="11"/>
  <c r="I48" i="11"/>
  <c r="H48" i="11"/>
  <c r="G48" i="11"/>
  <c r="F48" i="11"/>
  <c r="E48" i="11"/>
  <c r="D48" i="11"/>
  <c r="C48" i="11"/>
  <c r="B48" i="11"/>
  <c r="A48" i="11"/>
  <c r="M47" i="11"/>
  <c r="L47" i="11"/>
  <c r="K47" i="11"/>
  <c r="J47" i="11"/>
  <c r="I47" i="11"/>
  <c r="H47" i="11"/>
  <c r="G47" i="11"/>
  <c r="F47" i="11"/>
  <c r="E47" i="11"/>
  <c r="D47" i="11"/>
  <c r="C47" i="11"/>
  <c r="B47" i="11"/>
  <c r="A47" i="11"/>
  <c r="M46" i="11"/>
  <c r="L46" i="11"/>
  <c r="K46" i="11"/>
  <c r="J46" i="11"/>
  <c r="I46" i="11"/>
  <c r="H46" i="11"/>
  <c r="G46" i="11"/>
  <c r="F46" i="11"/>
  <c r="E46" i="11"/>
  <c r="D46" i="11"/>
  <c r="C46" i="11"/>
  <c r="B46" i="11"/>
  <c r="A46" i="11"/>
  <c r="M45" i="11"/>
  <c r="L45" i="11"/>
  <c r="K45" i="11"/>
  <c r="J45" i="11"/>
  <c r="I45" i="11"/>
  <c r="H45" i="11"/>
  <c r="G45" i="11"/>
  <c r="F45" i="11"/>
  <c r="E45" i="11"/>
  <c r="D45" i="11"/>
  <c r="C45" i="11"/>
  <c r="B45" i="11"/>
  <c r="A45" i="11"/>
  <c r="M44" i="11"/>
  <c r="L44" i="11"/>
  <c r="K44" i="11"/>
  <c r="J44" i="11"/>
  <c r="I44" i="11"/>
  <c r="H44" i="11"/>
  <c r="G44" i="11"/>
  <c r="F44" i="11"/>
  <c r="E44" i="11"/>
  <c r="D44" i="11"/>
  <c r="C44" i="11"/>
  <c r="B44" i="11"/>
  <c r="A44" i="11"/>
  <c r="M43" i="11"/>
  <c r="L43" i="11"/>
  <c r="K43" i="11"/>
  <c r="J43" i="11"/>
  <c r="I43" i="11"/>
  <c r="H43" i="11"/>
  <c r="G43" i="11"/>
  <c r="F43" i="11"/>
  <c r="E43" i="11"/>
  <c r="D43" i="11"/>
  <c r="C43" i="11"/>
  <c r="B43" i="11"/>
  <c r="A43" i="11"/>
  <c r="M42" i="11"/>
  <c r="L42" i="11"/>
  <c r="K42" i="11"/>
  <c r="J42" i="11"/>
  <c r="I42" i="11"/>
  <c r="H42" i="11"/>
  <c r="G42" i="11"/>
  <c r="F42" i="11"/>
  <c r="E42" i="11"/>
  <c r="D42" i="11"/>
  <c r="C42" i="11"/>
  <c r="B42" i="11"/>
  <c r="A42" i="11"/>
  <c r="M41" i="11"/>
  <c r="L41" i="11"/>
  <c r="K41" i="11"/>
  <c r="J41" i="11"/>
  <c r="I41" i="11"/>
  <c r="H41" i="11"/>
  <c r="G41" i="11"/>
  <c r="F41" i="11"/>
  <c r="E41" i="11"/>
  <c r="D41" i="11"/>
  <c r="C41" i="11"/>
  <c r="B41" i="11"/>
  <c r="A41" i="11"/>
  <c r="M40" i="11"/>
  <c r="L40" i="11"/>
  <c r="K40" i="11"/>
  <c r="J40" i="11"/>
  <c r="I40" i="11"/>
  <c r="H40" i="11"/>
  <c r="G40" i="11"/>
  <c r="F40" i="11"/>
  <c r="E40" i="11"/>
  <c r="D40" i="11"/>
  <c r="C40" i="11"/>
  <c r="B40" i="11"/>
  <c r="A40" i="11"/>
  <c r="M39" i="11"/>
  <c r="L39" i="11"/>
  <c r="K39" i="11"/>
  <c r="J39" i="11"/>
  <c r="I39" i="11"/>
  <c r="H39" i="11"/>
  <c r="G39" i="11"/>
  <c r="F39" i="11"/>
  <c r="E39" i="11"/>
  <c r="D39" i="11"/>
  <c r="C39" i="11"/>
  <c r="B39" i="11"/>
  <c r="A39" i="11"/>
  <c r="M38" i="11"/>
  <c r="L38" i="11"/>
  <c r="K38" i="11"/>
  <c r="J38" i="11"/>
  <c r="I38" i="11"/>
  <c r="H38" i="11"/>
  <c r="G38" i="11"/>
  <c r="F38" i="11"/>
  <c r="E38" i="11"/>
  <c r="D38" i="11"/>
  <c r="C38" i="11"/>
  <c r="B38" i="11"/>
  <c r="A38" i="11"/>
  <c r="M37" i="11"/>
  <c r="L37" i="11"/>
  <c r="K37" i="11"/>
  <c r="J37" i="11"/>
  <c r="I37" i="11"/>
  <c r="H37" i="11"/>
  <c r="G37" i="11"/>
  <c r="F37" i="11"/>
  <c r="E37" i="11"/>
  <c r="D37" i="11"/>
  <c r="C37" i="11"/>
  <c r="B37" i="11"/>
  <c r="A37" i="11"/>
  <c r="M36" i="11"/>
  <c r="L36" i="11"/>
  <c r="K36" i="11"/>
  <c r="J36" i="11"/>
  <c r="I36" i="11"/>
  <c r="H36" i="11"/>
  <c r="G36" i="11"/>
  <c r="F36" i="11"/>
  <c r="E36" i="11"/>
  <c r="D36" i="11"/>
  <c r="C36" i="11"/>
  <c r="B36" i="11"/>
  <c r="A36" i="11"/>
  <c r="M35" i="11"/>
  <c r="L35" i="11"/>
  <c r="K35" i="11"/>
  <c r="J35" i="11"/>
  <c r="I35" i="11"/>
  <c r="H35" i="11"/>
  <c r="G35" i="11"/>
  <c r="F35" i="11"/>
  <c r="E35" i="11"/>
  <c r="D35" i="11"/>
  <c r="C35" i="11"/>
  <c r="B35" i="11"/>
  <c r="A35" i="11"/>
  <c r="M34" i="11"/>
  <c r="L34" i="11"/>
  <c r="K34" i="11"/>
  <c r="J34" i="11"/>
  <c r="I34" i="11"/>
  <c r="H34" i="11"/>
  <c r="G34" i="11"/>
  <c r="F34" i="11"/>
  <c r="E34" i="11"/>
  <c r="D34" i="11"/>
  <c r="C34" i="11"/>
  <c r="B34" i="11"/>
  <c r="A34" i="11"/>
  <c r="M33" i="11"/>
  <c r="L33" i="11"/>
  <c r="K33" i="11"/>
  <c r="J33" i="11"/>
  <c r="I33" i="11"/>
  <c r="H33" i="11"/>
  <c r="G33" i="11"/>
  <c r="F33" i="11"/>
  <c r="E33" i="11"/>
  <c r="D33" i="11"/>
  <c r="C33" i="11"/>
  <c r="B33" i="11"/>
  <c r="A33" i="11"/>
  <c r="M32" i="11"/>
  <c r="L32" i="11"/>
  <c r="K32" i="11"/>
  <c r="J32" i="11"/>
  <c r="I32" i="11"/>
  <c r="H32" i="11"/>
  <c r="G32" i="11"/>
  <c r="F32" i="11"/>
  <c r="E32" i="11"/>
  <c r="D32" i="11"/>
  <c r="C32" i="11"/>
  <c r="B32" i="11"/>
  <c r="A32" i="11"/>
  <c r="M31" i="11"/>
  <c r="L31" i="11"/>
  <c r="K31" i="11"/>
  <c r="J31" i="11"/>
  <c r="I31" i="11"/>
  <c r="H31" i="11"/>
  <c r="G31" i="11"/>
  <c r="F31" i="11"/>
  <c r="E31" i="11"/>
  <c r="D31" i="11"/>
  <c r="C31" i="11"/>
  <c r="B31" i="11"/>
  <c r="A31" i="11"/>
  <c r="M30" i="11"/>
  <c r="L30" i="11"/>
  <c r="K30" i="11"/>
  <c r="J30" i="11"/>
  <c r="I30" i="11"/>
  <c r="H30" i="11"/>
  <c r="G30" i="11"/>
  <c r="F30" i="11"/>
  <c r="E30" i="11"/>
  <c r="D30" i="11"/>
  <c r="C30" i="11"/>
  <c r="B30" i="11"/>
  <c r="A30" i="11"/>
  <c r="M29" i="11"/>
  <c r="L29" i="11"/>
  <c r="K29" i="11"/>
  <c r="J29" i="11"/>
  <c r="I29" i="11"/>
  <c r="H29" i="11"/>
  <c r="G29" i="11"/>
  <c r="F29" i="11"/>
  <c r="E29" i="11"/>
  <c r="D29" i="11"/>
  <c r="C29" i="11"/>
  <c r="B29" i="11"/>
  <c r="A29" i="11"/>
  <c r="M28" i="11"/>
  <c r="L28" i="11"/>
  <c r="K28" i="11"/>
  <c r="J28" i="11"/>
  <c r="I28" i="11"/>
  <c r="H28" i="11"/>
  <c r="G28" i="11"/>
  <c r="F28" i="11"/>
  <c r="E28" i="11"/>
  <c r="D28" i="11"/>
  <c r="C28" i="11"/>
  <c r="B28" i="11"/>
  <c r="A28" i="11"/>
  <c r="M27" i="11"/>
  <c r="L27" i="11"/>
  <c r="K27" i="11"/>
  <c r="J27" i="11"/>
  <c r="I27" i="11"/>
  <c r="H27" i="11"/>
  <c r="G27" i="11"/>
  <c r="F27" i="11"/>
  <c r="E27" i="11"/>
  <c r="D27" i="11"/>
  <c r="C27" i="11"/>
  <c r="B27" i="11"/>
  <c r="A27" i="11"/>
  <c r="M26" i="11"/>
  <c r="L26" i="11"/>
  <c r="K26" i="11"/>
  <c r="J26" i="11"/>
  <c r="I26" i="11"/>
  <c r="H26" i="11"/>
  <c r="G26" i="11"/>
  <c r="F26" i="11"/>
  <c r="E26" i="11"/>
  <c r="D26" i="11"/>
  <c r="C26" i="11"/>
  <c r="B26" i="11"/>
  <c r="A26" i="11"/>
  <c r="M25" i="11"/>
  <c r="L25" i="11"/>
  <c r="K25" i="11"/>
  <c r="J25" i="11"/>
  <c r="I25" i="11"/>
  <c r="H25" i="11"/>
  <c r="G25" i="11"/>
  <c r="F25" i="11"/>
  <c r="E25" i="11"/>
  <c r="D25" i="11"/>
  <c r="C25" i="11"/>
  <c r="B25" i="11"/>
  <c r="A25" i="11"/>
  <c r="M24" i="11"/>
  <c r="L24" i="11"/>
  <c r="K24" i="11"/>
  <c r="J24" i="11"/>
  <c r="I24" i="11"/>
  <c r="H24" i="11"/>
  <c r="G24" i="11"/>
  <c r="F24" i="11"/>
  <c r="E24" i="11"/>
  <c r="D24" i="11"/>
  <c r="C24" i="11"/>
  <c r="B24" i="11"/>
  <c r="A24" i="11"/>
  <c r="M23" i="11"/>
  <c r="L23" i="11"/>
  <c r="K23" i="11"/>
  <c r="J23" i="11"/>
  <c r="I23" i="11"/>
  <c r="H23" i="11"/>
  <c r="G23" i="11"/>
  <c r="F23" i="11"/>
  <c r="E23" i="11"/>
  <c r="D23" i="11"/>
  <c r="C23" i="11"/>
  <c r="B23" i="11"/>
  <c r="A23" i="11"/>
  <c r="M22" i="11"/>
  <c r="L22" i="11"/>
  <c r="K22" i="11"/>
  <c r="J22" i="11"/>
  <c r="I22" i="11"/>
  <c r="H22" i="11"/>
  <c r="G22" i="11"/>
  <c r="F22" i="11"/>
  <c r="E22" i="11"/>
  <c r="D22" i="11"/>
  <c r="C22" i="11"/>
  <c r="B22" i="11"/>
  <c r="A22" i="11"/>
  <c r="M21" i="11"/>
  <c r="L21" i="11"/>
  <c r="K21" i="11"/>
  <c r="J21" i="11"/>
  <c r="I21" i="11"/>
  <c r="H21" i="11"/>
  <c r="G21" i="11"/>
  <c r="F21" i="11"/>
  <c r="E21" i="11"/>
  <c r="D21" i="11"/>
  <c r="C21" i="11"/>
  <c r="B21" i="11"/>
  <c r="A21" i="11"/>
  <c r="M20" i="11"/>
  <c r="L20" i="11"/>
  <c r="K20" i="11"/>
  <c r="J20" i="11"/>
  <c r="I20" i="11"/>
  <c r="H20" i="11"/>
  <c r="G20" i="11"/>
  <c r="F20" i="11"/>
  <c r="E20" i="11"/>
  <c r="D20" i="11"/>
  <c r="C20" i="11"/>
  <c r="B20" i="11"/>
  <c r="A20" i="11"/>
  <c r="M19" i="11"/>
  <c r="L19" i="11"/>
  <c r="K19" i="11"/>
  <c r="J19" i="11"/>
  <c r="I19" i="11"/>
  <c r="H19" i="11"/>
  <c r="G19" i="11"/>
  <c r="F19" i="11"/>
  <c r="E19" i="11"/>
  <c r="D19" i="11"/>
  <c r="C19" i="11"/>
  <c r="B19" i="11"/>
  <c r="A19" i="11"/>
  <c r="M18" i="11"/>
  <c r="L18" i="11"/>
  <c r="K18" i="11"/>
  <c r="J18" i="11"/>
  <c r="I18" i="11"/>
  <c r="H18" i="11"/>
  <c r="G18" i="11"/>
  <c r="F18" i="11"/>
  <c r="E18" i="11"/>
  <c r="D18" i="11"/>
  <c r="C18" i="11"/>
  <c r="B18" i="11"/>
  <c r="A18" i="11"/>
  <c r="M17" i="11"/>
  <c r="L17" i="11"/>
  <c r="K17" i="11"/>
  <c r="J17" i="11"/>
  <c r="I17" i="11"/>
  <c r="H17" i="11"/>
  <c r="G17" i="11"/>
  <c r="F17" i="11"/>
  <c r="E17" i="11"/>
  <c r="D17" i="11"/>
  <c r="C17" i="11"/>
  <c r="B17" i="11"/>
  <c r="A17" i="11"/>
  <c r="M16" i="11"/>
  <c r="L16" i="11"/>
  <c r="K16" i="11"/>
  <c r="J16" i="11"/>
  <c r="I16" i="11"/>
  <c r="H16" i="11"/>
  <c r="G16" i="11"/>
  <c r="F16" i="11"/>
  <c r="E16" i="11"/>
  <c r="D16" i="11"/>
  <c r="C16" i="11"/>
  <c r="B16" i="11"/>
  <c r="A16" i="11"/>
  <c r="M15" i="11"/>
  <c r="L15" i="11"/>
  <c r="K15" i="11"/>
  <c r="J15" i="11"/>
  <c r="I15" i="11"/>
  <c r="H15" i="11"/>
  <c r="G15" i="11"/>
  <c r="F15" i="11"/>
  <c r="E15" i="11"/>
  <c r="D15" i="11"/>
  <c r="C15" i="11"/>
  <c r="B15" i="11"/>
  <c r="A15" i="11"/>
  <c r="M14" i="11"/>
  <c r="L14" i="11"/>
  <c r="K14" i="11"/>
  <c r="J14" i="11"/>
  <c r="I14" i="11"/>
  <c r="H14" i="11"/>
  <c r="G14" i="11"/>
  <c r="F14" i="11"/>
  <c r="E14" i="11"/>
  <c r="D14" i="11"/>
  <c r="C14" i="11"/>
  <c r="B14" i="11"/>
  <c r="A14" i="11"/>
  <c r="M13" i="11"/>
  <c r="L13" i="11"/>
  <c r="K13" i="11"/>
  <c r="J13" i="11"/>
  <c r="I13" i="11"/>
  <c r="H13" i="11"/>
  <c r="G13" i="11"/>
  <c r="F13" i="11"/>
  <c r="E13" i="11"/>
  <c r="D13" i="11"/>
  <c r="C13" i="11"/>
  <c r="B13" i="11"/>
  <c r="A13" i="11"/>
  <c r="M12" i="11"/>
  <c r="L12" i="11"/>
  <c r="K12" i="11"/>
  <c r="J12" i="11"/>
  <c r="I12" i="11"/>
  <c r="H12" i="11"/>
  <c r="G12" i="11"/>
  <c r="F12" i="11"/>
  <c r="E12" i="11"/>
  <c r="D12" i="11"/>
  <c r="C12" i="11"/>
  <c r="B12" i="11"/>
  <c r="A12" i="11"/>
  <c r="M11" i="11"/>
  <c r="L11" i="11"/>
  <c r="K11" i="11"/>
  <c r="J11" i="11"/>
  <c r="I11" i="11"/>
  <c r="H11" i="11"/>
  <c r="G11" i="11"/>
  <c r="F11" i="11"/>
  <c r="E11" i="11"/>
  <c r="D11" i="11"/>
  <c r="C11" i="11"/>
  <c r="B11" i="11"/>
  <c r="A11" i="11"/>
  <c r="M10" i="11"/>
  <c r="L10" i="11"/>
  <c r="K10" i="11"/>
  <c r="J10" i="11"/>
  <c r="I10" i="11"/>
  <c r="H10" i="11"/>
  <c r="G10" i="11"/>
  <c r="F10" i="11"/>
  <c r="E10" i="11"/>
  <c r="D10" i="11"/>
  <c r="C10" i="11"/>
  <c r="B10" i="11"/>
  <c r="A10" i="11"/>
  <c r="M9" i="11"/>
  <c r="L9" i="11"/>
  <c r="K9" i="11"/>
  <c r="J9" i="11"/>
  <c r="I9" i="11"/>
  <c r="H9" i="11"/>
  <c r="G9" i="11"/>
  <c r="F9" i="11"/>
  <c r="E9" i="11"/>
  <c r="D9" i="11"/>
  <c r="C9" i="11"/>
  <c r="B9" i="11"/>
  <c r="A9" i="11"/>
  <c r="M8" i="11"/>
  <c r="L8" i="11"/>
  <c r="K8" i="11"/>
  <c r="J8" i="11"/>
  <c r="I8" i="11"/>
  <c r="H8" i="11"/>
  <c r="G8" i="11"/>
  <c r="F8" i="11"/>
  <c r="E8" i="11"/>
  <c r="D8" i="11"/>
  <c r="C8" i="11"/>
  <c r="B8" i="11"/>
  <c r="A8" i="11"/>
  <c r="M7" i="11"/>
  <c r="L7" i="11"/>
  <c r="K7" i="11"/>
  <c r="J7" i="11"/>
  <c r="I7" i="11"/>
  <c r="H7" i="11"/>
  <c r="G7" i="11"/>
  <c r="F7" i="11"/>
  <c r="E7" i="11"/>
  <c r="D7" i="11"/>
  <c r="C7" i="11"/>
  <c r="B7" i="11"/>
  <c r="A7" i="11"/>
  <c r="M6" i="11"/>
  <c r="L6" i="11"/>
  <c r="K6" i="11"/>
  <c r="J6" i="11"/>
  <c r="I6" i="11"/>
  <c r="H6" i="11"/>
  <c r="G6" i="11"/>
  <c r="F6" i="11"/>
  <c r="E6" i="11"/>
  <c r="D6" i="11"/>
  <c r="C6" i="11"/>
  <c r="B6" i="11"/>
  <c r="A6" i="11"/>
  <c r="M5" i="11"/>
  <c r="L5" i="11"/>
  <c r="K5" i="11"/>
  <c r="J5" i="11"/>
  <c r="I5" i="11"/>
  <c r="H5" i="11"/>
  <c r="G5" i="11"/>
  <c r="F5" i="11"/>
  <c r="E5" i="11"/>
  <c r="D5" i="11"/>
  <c r="C5" i="11"/>
  <c r="B5" i="11"/>
  <c r="A5" i="11"/>
  <c r="M4" i="11"/>
  <c r="L4" i="11"/>
  <c r="K4" i="11"/>
  <c r="J4" i="11"/>
  <c r="I4" i="11"/>
  <c r="H4" i="11"/>
  <c r="G4" i="11"/>
  <c r="F4" i="11"/>
  <c r="E4" i="11"/>
  <c r="D4" i="11"/>
  <c r="C4" i="11"/>
  <c r="B4" i="11"/>
  <c r="A4" i="11"/>
  <c r="M3" i="11"/>
  <c r="L3" i="11"/>
  <c r="K3" i="11"/>
  <c r="J3" i="11"/>
  <c r="I3" i="11"/>
  <c r="H3" i="11"/>
  <c r="G3" i="11"/>
  <c r="F3" i="11"/>
  <c r="E3" i="11"/>
  <c r="D3" i="11"/>
  <c r="C3" i="11"/>
  <c r="B3" i="11"/>
  <c r="A3" i="11"/>
  <c r="M2" i="11"/>
  <c r="L2" i="11"/>
  <c r="K2" i="11"/>
  <c r="J2" i="11"/>
  <c r="I2" i="11"/>
  <c r="H2" i="11"/>
  <c r="G2" i="11"/>
  <c r="F2" i="11"/>
  <c r="E2" i="11"/>
  <c r="D2" i="11"/>
  <c r="C2" i="11"/>
  <c r="B2" i="11"/>
  <c r="A2" i="11"/>
  <c r="I1" i="11"/>
  <c r="H1" i="11"/>
  <c r="F1" i="11"/>
  <c r="E1" i="11"/>
  <c r="D1" i="11"/>
  <c r="C1" i="11"/>
  <c r="B1" i="11"/>
  <c r="A1" i="11"/>
  <c r="K3" i="26" l="1"/>
  <c r="L3" i="26" s="1"/>
  <c r="K5" i="26"/>
  <c r="L5" i="26" s="1"/>
  <c r="K7" i="26"/>
  <c r="L7" i="26" s="1"/>
  <c r="K9" i="26"/>
  <c r="L9" i="26" s="1"/>
  <c r="K11" i="26"/>
  <c r="L11" i="26" s="1"/>
  <c r="K13" i="26"/>
  <c r="L13" i="26" s="1"/>
  <c r="K15" i="26"/>
  <c r="L15" i="26" s="1"/>
  <c r="K17" i="26"/>
  <c r="L17" i="26" s="1"/>
  <c r="K19" i="26"/>
  <c r="L19" i="26" s="1"/>
  <c r="K26" i="26"/>
  <c r="L26" i="26" s="1"/>
  <c r="G58" i="26"/>
  <c r="K58" i="26"/>
  <c r="L58" i="26" s="1"/>
  <c r="G62" i="26"/>
  <c r="K62" i="26"/>
  <c r="L62" i="26" s="1"/>
  <c r="G66" i="26"/>
  <c r="K66" i="26"/>
  <c r="L66" i="26" s="1"/>
  <c r="G70" i="26"/>
  <c r="K70" i="26"/>
  <c r="L70" i="26" s="1"/>
  <c r="K20" i="26"/>
  <c r="L20" i="26" s="1"/>
  <c r="G25" i="26"/>
  <c r="K28" i="26"/>
  <c r="L28" i="26" s="1"/>
  <c r="G27" i="26"/>
  <c r="G56" i="26"/>
  <c r="K56" i="26"/>
  <c r="L56" i="26" s="1"/>
  <c r="G60" i="26"/>
  <c r="K60" i="26"/>
  <c r="L60" i="26" s="1"/>
  <c r="G64" i="26"/>
  <c r="K64" i="26"/>
  <c r="L64" i="26" s="1"/>
  <c r="G68" i="26"/>
  <c r="K68" i="26"/>
  <c r="L68" i="26" s="1"/>
  <c r="G109" i="26"/>
  <c r="G117" i="26"/>
  <c r="G125" i="26"/>
  <c r="G133" i="26"/>
  <c r="G141" i="26"/>
  <c r="G142" i="26"/>
  <c r="G151" i="26"/>
  <c r="K151" i="26"/>
  <c r="L151" i="26" s="1"/>
  <c r="G159" i="26"/>
  <c r="K159" i="26"/>
  <c r="L159" i="26" s="1"/>
  <c r="G153" i="26"/>
  <c r="K153" i="26"/>
  <c r="L153" i="26" s="1"/>
  <c r="G161" i="26"/>
  <c r="K161" i="26"/>
  <c r="L161" i="26" s="1"/>
  <c r="K72" i="26"/>
  <c r="L72" i="26" s="1"/>
  <c r="K74" i="26"/>
  <c r="L74" i="26" s="1"/>
  <c r="K76" i="26"/>
  <c r="L76" i="26" s="1"/>
  <c r="K78" i="26"/>
  <c r="L78" i="26" s="1"/>
  <c r="K80" i="26"/>
  <c r="L80" i="26" s="1"/>
  <c r="K82" i="26"/>
  <c r="L82" i="26" s="1"/>
  <c r="K84" i="26"/>
  <c r="L84" i="26" s="1"/>
  <c r="K86" i="26"/>
  <c r="L86" i="26" s="1"/>
  <c r="K88" i="26"/>
  <c r="L88" i="26" s="1"/>
  <c r="K90" i="26"/>
  <c r="L90" i="26" s="1"/>
  <c r="K92" i="26"/>
  <c r="L92" i="26" s="1"/>
  <c r="K94" i="26"/>
  <c r="L94" i="26" s="1"/>
  <c r="K96" i="26"/>
  <c r="L96" i="26" s="1"/>
  <c r="K98" i="26"/>
  <c r="L98" i="26" s="1"/>
  <c r="K100" i="26"/>
  <c r="L100" i="26" s="1"/>
  <c r="K102" i="26"/>
  <c r="L102" i="26" s="1"/>
  <c r="K104" i="26"/>
  <c r="L104" i="26" s="1"/>
  <c r="K106" i="26"/>
  <c r="L106" i="26" s="1"/>
  <c r="K108" i="26"/>
  <c r="L108" i="26" s="1"/>
  <c r="K116" i="26"/>
  <c r="L116" i="26" s="1"/>
  <c r="K124" i="26"/>
  <c r="L124" i="26" s="1"/>
  <c r="K132" i="26"/>
  <c r="L132" i="26" s="1"/>
  <c r="K140" i="26"/>
  <c r="L140" i="26" s="1"/>
  <c r="G147" i="26"/>
  <c r="K147" i="26"/>
  <c r="L147" i="26" s="1"/>
  <c r="G155" i="26"/>
  <c r="K155" i="26"/>
  <c r="L155" i="26" s="1"/>
  <c r="G163" i="26"/>
  <c r="K163" i="26"/>
  <c r="L163" i="26" s="1"/>
  <c r="G115" i="26"/>
  <c r="G123" i="26"/>
  <c r="G131" i="26"/>
  <c r="G139" i="26"/>
  <c r="G149" i="26"/>
  <c r="K149" i="26"/>
  <c r="L149" i="26" s="1"/>
  <c r="G157" i="26"/>
  <c r="K157" i="26"/>
  <c r="L157" i="26" s="1"/>
  <c r="G165" i="26"/>
  <c r="K165" i="26"/>
  <c r="L165" i="26" s="1"/>
  <c r="G399" i="26"/>
  <c r="G428" i="26"/>
  <c r="K466" i="26"/>
  <c r="L466" i="26" s="1"/>
  <c r="G466" i="26"/>
  <c r="K468" i="26"/>
  <c r="L468" i="26" s="1"/>
  <c r="G468" i="26"/>
  <c r="K470" i="26"/>
  <c r="L470" i="26" s="1"/>
  <c r="G470" i="26"/>
  <c r="K472" i="26"/>
  <c r="L472" i="26" s="1"/>
  <c r="G472" i="26"/>
  <c r="K474" i="26"/>
  <c r="L474" i="26" s="1"/>
  <c r="G474" i="26"/>
  <c r="K476" i="26"/>
  <c r="L476" i="26" s="1"/>
  <c r="G476" i="26"/>
  <c r="K478" i="26"/>
  <c r="L478" i="26" s="1"/>
  <c r="G478" i="26"/>
  <c r="K480" i="26"/>
  <c r="L480" i="26" s="1"/>
  <c r="G480" i="26"/>
  <c r="K482" i="26"/>
  <c r="L482" i="26" s="1"/>
  <c r="G482" i="26"/>
  <c r="K484" i="26"/>
  <c r="L484" i="26" s="1"/>
  <c r="G484" i="26"/>
  <c r="K486" i="26"/>
  <c r="L486" i="26" s="1"/>
  <c r="G486" i="26"/>
  <c r="K488" i="26"/>
  <c r="L488" i="26" s="1"/>
  <c r="G488" i="26"/>
  <c r="K490" i="26"/>
  <c r="L490" i="26" s="1"/>
  <c r="G490" i="26"/>
  <c r="K492" i="26"/>
  <c r="L492" i="26" s="1"/>
  <c r="G492" i="26"/>
  <c r="K494" i="26"/>
  <c r="L494" i="26" s="1"/>
  <c r="G494" i="26"/>
  <c r="K496" i="26"/>
  <c r="L496" i="26" s="1"/>
  <c r="G496" i="26"/>
  <c r="K498" i="26"/>
  <c r="L498" i="26" s="1"/>
  <c r="G498" i="26"/>
  <c r="K500" i="26"/>
  <c r="L500" i="26" s="1"/>
  <c r="G500" i="26"/>
  <c r="K502" i="26"/>
  <c r="L502" i="26" s="1"/>
  <c r="G502" i="26"/>
  <c r="K504" i="26"/>
  <c r="L504" i="26" s="1"/>
  <c r="G504" i="26"/>
  <c r="K506" i="26"/>
  <c r="L506" i="26" s="1"/>
  <c r="G506" i="26"/>
  <c r="K508" i="26"/>
  <c r="L508" i="26" s="1"/>
  <c r="G508" i="26"/>
  <c r="K510" i="26"/>
  <c r="L510" i="26" s="1"/>
  <c r="G510" i="26"/>
  <c r="K512" i="26"/>
  <c r="L512" i="26" s="1"/>
  <c r="G512" i="26"/>
  <c r="K514" i="26"/>
  <c r="L514" i="26" s="1"/>
  <c r="G514" i="26"/>
  <c r="K516" i="26"/>
  <c r="L516" i="26" s="1"/>
  <c r="G516" i="26"/>
  <c r="G525" i="26"/>
  <c r="K525" i="26"/>
  <c r="L525" i="26" s="1"/>
  <c r="G541" i="26"/>
  <c r="K541" i="26"/>
  <c r="L541" i="26" s="1"/>
  <c r="G557" i="26"/>
  <c r="K557" i="26"/>
  <c r="L557" i="26" s="1"/>
  <c r="G573" i="26"/>
  <c r="K573" i="26"/>
  <c r="L573" i="26" s="1"/>
  <c r="G589" i="26"/>
  <c r="K589" i="26"/>
  <c r="L589" i="26" s="1"/>
  <c r="G605" i="26"/>
  <c r="K605" i="26"/>
  <c r="L605" i="26" s="1"/>
  <c r="G621" i="26"/>
  <c r="K621" i="26"/>
  <c r="L621" i="26" s="1"/>
  <c r="G637" i="26"/>
  <c r="K637" i="26"/>
  <c r="L637" i="26" s="1"/>
  <c r="G653" i="26"/>
  <c r="K653" i="26"/>
  <c r="L653" i="26" s="1"/>
  <c r="G669" i="26"/>
  <c r="K669" i="26"/>
  <c r="L669" i="26" s="1"/>
  <c r="G685" i="26"/>
  <c r="K685" i="26"/>
  <c r="L685" i="26" s="1"/>
  <c r="G701" i="26"/>
  <c r="K701" i="26"/>
  <c r="L701" i="26" s="1"/>
  <c r="G717" i="26"/>
  <c r="K717" i="26"/>
  <c r="L717" i="26" s="1"/>
  <c r="G725" i="26"/>
  <c r="K725" i="26"/>
  <c r="L725" i="26" s="1"/>
  <c r="K167" i="26"/>
  <c r="L167" i="26" s="1"/>
  <c r="K169" i="26"/>
  <c r="L169" i="26" s="1"/>
  <c r="K171" i="26"/>
  <c r="L171" i="26" s="1"/>
  <c r="K173" i="26"/>
  <c r="L173" i="26" s="1"/>
  <c r="K175" i="26"/>
  <c r="L175" i="26" s="1"/>
  <c r="K177" i="26"/>
  <c r="L177" i="26" s="1"/>
  <c r="K179" i="26"/>
  <c r="L179" i="26" s="1"/>
  <c r="K181" i="26"/>
  <c r="L181" i="26" s="1"/>
  <c r="K183" i="26"/>
  <c r="L183" i="26" s="1"/>
  <c r="K185" i="26"/>
  <c r="L185" i="26" s="1"/>
  <c r="K187" i="26"/>
  <c r="L187" i="26" s="1"/>
  <c r="K189" i="26"/>
  <c r="L189" i="26" s="1"/>
  <c r="K191" i="26"/>
  <c r="L191" i="26" s="1"/>
  <c r="K193" i="26"/>
  <c r="L193" i="26" s="1"/>
  <c r="K195" i="26"/>
  <c r="L195" i="26" s="1"/>
  <c r="K197" i="26"/>
  <c r="L197" i="26" s="1"/>
  <c r="K199" i="26"/>
  <c r="L199" i="26" s="1"/>
  <c r="K201" i="26"/>
  <c r="L201" i="26" s="1"/>
  <c r="K203" i="26"/>
  <c r="L203" i="26" s="1"/>
  <c r="K205" i="26"/>
  <c r="L205" i="26" s="1"/>
  <c r="K207" i="26"/>
  <c r="L207" i="26" s="1"/>
  <c r="K209" i="26"/>
  <c r="L209" i="26" s="1"/>
  <c r="K211" i="26"/>
  <c r="L211" i="26" s="1"/>
  <c r="K213" i="26"/>
  <c r="L213" i="26" s="1"/>
  <c r="K215" i="26"/>
  <c r="L215" i="26" s="1"/>
  <c r="K217" i="26"/>
  <c r="L217" i="26" s="1"/>
  <c r="K219" i="26"/>
  <c r="L219" i="26" s="1"/>
  <c r="K221" i="26"/>
  <c r="L221" i="26" s="1"/>
  <c r="K223" i="26"/>
  <c r="L223" i="26" s="1"/>
  <c r="K225" i="26"/>
  <c r="L225" i="26" s="1"/>
  <c r="K227" i="26"/>
  <c r="L227" i="26" s="1"/>
  <c r="K229" i="26"/>
  <c r="L229" i="26" s="1"/>
  <c r="K231" i="26"/>
  <c r="L231" i="26" s="1"/>
  <c r="K233" i="26"/>
  <c r="L233" i="26" s="1"/>
  <c r="K235" i="26"/>
  <c r="L235" i="26" s="1"/>
  <c r="K237" i="26"/>
  <c r="L237" i="26" s="1"/>
  <c r="K239" i="26"/>
  <c r="L239" i="26" s="1"/>
  <c r="K241" i="26"/>
  <c r="L241" i="26" s="1"/>
  <c r="K243" i="26"/>
  <c r="L243" i="26" s="1"/>
  <c r="K245" i="26"/>
  <c r="L245" i="26" s="1"/>
  <c r="K247" i="26"/>
  <c r="L247" i="26" s="1"/>
  <c r="K249" i="26"/>
  <c r="L249" i="26" s="1"/>
  <c r="K251" i="26"/>
  <c r="L251" i="26" s="1"/>
  <c r="K253" i="26"/>
  <c r="L253" i="26" s="1"/>
  <c r="K255" i="26"/>
  <c r="L255" i="26" s="1"/>
  <c r="K257" i="26"/>
  <c r="L257" i="26" s="1"/>
  <c r="K259" i="26"/>
  <c r="L259" i="26" s="1"/>
  <c r="K261" i="26"/>
  <c r="L261" i="26" s="1"/>
  <c r="K263" i="26"/>
  <c r="L263" i="26" s="1"/>
  <c r="K265" i="26"/>
  <c r="L265" i="26" s="1"/>
  <c r="K267" i="26"/>
  <c r="L267" i="26" s="1"/>
  <c r="K269" i="26"/>
  <c r="L269" i="26" s="1"/>
  <c r="K271" i="26"/>
  <c r="L271" i="26" s="1"/>
  <c r="K273" i="26"/>
  <c r="L273" i="26" s="1"/>
  <c r="K275" i="26"/>
  <c r="L275" i="26" s="1"/>
  <c r="K277" i="26"/>
  <c r="L277" i="26" s="1"/>
  <c r="K279" i="26"/>
  <c r="L279" i="26" s="1"/>
  <c r="K281" i="26"/>
  <c r="L281" i="26" s="1"/>
  <c r="K283" i="26"/>
  <c r="L283" i="26" s="1"/>
  <c r="K285" i="26"/>
  <c r="L285" i="26" s="1"/>
  <c r="K287" i="26"/>
  <c r="L287" i="26" s="1"/>
  <c r="K289" i="26"/>
  <c r="L289" i="26" s="1"/>
  <c r="K291" i="26"/>
  <c r="L291" i="26" s="1"/>
  <c r="K293" i="26"/>
  <c r="L293" i="26" s="1"/>
  <c r="K295" i="26"/>
  <c r="L295" i="26" s="1"/>
  <c r="K297" i="26"/>
  <c r="L297" i="26" s="1"/>
  <c r="K299" i="26"/>
  <c r="L299" i="26" s="1"/>
  <c r="K301" i="26"/>
  <c r="L301" i="26" s="1"/>
  <c r="K303" i="26"/>
  <c r="L303" i="26" s="1"/>
  <c r="K305" i="26"/>
  <c r="L305" i="26" s="1"/>
  <c r="K307" i="26"/>
  <c r="L307" i="26" s="1"/>
  <c r="K309" i="26"/>
  <c r="L309" i="26" s="1"/>
  <c r="K311" i="26"/>
  <c r="L311" i="26" s="1"/>
  <c r="K313" i="26"/>
  <c r="L313" i="26" s="1"/>
  <c r="K315" i="26"/>
  <c r="L315" i="26" s="1"/>
  <c r="K317" i="26"/>
  <c r="L317" i="26" s="1"/>
  <c r="K319" i="26"/>
  <c r="L319" i="26" s="1"/>
  <c r="K321" i="26"/>
  <c r="L321" i="26" s="1"/>
  <c r="K323" i="26"/>
  <c r="L323" i="26" s="1"/>
  <c r="K325" i="26"/>
  <c r="L325" i="26" s="1"/>
  <c r="K327" i="26"/>
  <c r="L327" i="26" s="1"/>
  <c r="K329" i="26"/>
  <c r="L329" i="26" s="1"/>
  <c r="K331" i="26"/>
  <c r="L331" i="26" s="1"/>
  <c r="K333" i="26"/>
  <c r="L333" i="26" s="1"/>
  <c r="K335" i="26"/>
  <c r="L335" i="26" s="1"/>
  <c r="K337" i="26"/>
  <c r="L337" i="26" s="1"/>
  <c r="K339" i="26"/>
  <c r="L339" i="26" s="1"/>
  <c r="K341" i="26"/>
  <c r="L341" i="26" s="1"/>
  <c r="K343" i="26"/>
  <c r="L343" i="26" s="1"/>
  <c r="K345" i="26"/>
  <c r="L345" i="26" s="1"/>
  <c r="K347" i="26"/>
  <c r="L347" i="26" s="1"/>
  <c r="K349" i="26"/>
  <c r="L349" i="26" s="1"/>
  <c r="K351" i="26"/>
  <c r="L351" i="26" s="1"/>
  <c r="G368" i="26"/>
  <c r="G371" i="26"/>
  <c r="G383" i="26"/>
  <c r="G388" i="26"/>
  <c r="G400" i="26"/>
  <c r="G403" i="26"/>
  <c r="G406" i="26"/>
  <c r="G410" i="26"/>
  <c r="G414" i="26"/>
  <c r="G418" i="26"/>
  <c r="G422" i="26"/>
  <c r="G426" i="26"/>
  <c r="G430" i="26"/>
  <c r="G434" i="26"/>
  <c r="G438" i="26"/>
  <c r="G442" i="26"/>
  <c r="G446" i="26"/>
  <c r="G450" i="26"/>
  <c r="G454" i="26"/>
  <c r="G458" i="26"/>
  <c r="G462" i="26"/>
  <c r="K467" i="26"/>
  <c r="L467" i="26" s="1"/>
  <c r="G467" i="26"/>
  <c r="K469" i="26"/>
  <c r="L469" i="26" s="1"/>
  <c r="G469" i="26"/>
  <c r="K471" i="26"/>
  <c r="L471" i="26" s="1"/>
  <c r="G471" i="26"/>
  <c r="K473" i="26"/>
  <c r="L473" i="26" s="1"/>
  <c r="G473" i="26"/>
  <c r="K475" i="26"/>
  <c r="L475" i="26" s="1"/>
  <c r="G475" i="26"/>
  <c r="K477" i="26"/>
  <c r="L477" i="26" s="1"/>
  <c r="G477" i="26"/>
  <c r="K479" i="26"/>
  <c r="L479" i="26" s="1"/>
  <c r="G479" i="26"/>
  <c r="K481" i="26"/>
  <c r="L481" i="26" s="1"/>
  <c r="G481" i="26"/>
  <c r="K483" i="26"/>
  <c r="L483" i="26" s="1"/>
  <c r="G483" i="26"/>
  <c r="K485" i="26"/>
  <c r="L485" i="26" s="1"/>
  <c r="G485" i="26"/>
  <c r="K487" i="26"/>
  <c r="L487" i="26" s="1"/>
  <c r="G487" i="26"/>
  <c r="K489" i="26"/>
  <c r="L489" i="26" s="1"/>
  <c r="G489" i="26"/>
  <c r="K491" i="26"/>
  <c r="L491" i="26" s="1"/>
  <c r="G491" i="26"/>
  <c r="K493" i="26"/>
  <c r="L493" i="26" s="1"/>
  <c r="G493" i="26"/>
  <c r="K495" i="26"/>
  <c r="L495" i="26" s="1"/>
  <c r="G495" i="26"/>
  <c r="K497" i="26"/>
  <c r="L497" i="26" s="1"/>
  <c r="G497" i="26"/>
  <c r="K499" i="26"/>
  <c r="L499" i="26" s="1"/>
  <c r="G499" i="26"/>
  <c r="K501" i="26"/>
  <c r="L501" i="26" s="1"/>
  <c r="G501" i="26"/>
  <c r="K503" i="26"/>
  <c r="L503" i="26" s="1"/>
  <c r="G503" i="26"/>
  <c r="K505" i="26"/>
  <c r="L505" i="26" s="1"/>
  <c r="G505" i="26"/>
  <c r="K507" i="26"/>
  <c r="L507" i="26" s="1"/>
  <c r="G507" i="26"/>
  <c r="K509" i="26"/>
  <c r="L509" i="26" s="1"/>
  <c r="G509" i="26"/>
  <c r="K511" i="26"/>
  <c r="L511" i="26" s="1"/>
  <c r="G511" i="26"/>
  <c r="K513" i="26"/>
  <c r="L513" i="26" s="1"/>
  <c r="G513" i="26"/>
  <c r="K515" i="26"/>
  <c r="L515" i="26" s="1"/>
  <c r="G515" i="26"/>
  <c r="G517" i="26"/>
  <c r="K517" i="26"/>
  <c r="L517" i="26" s="1"/>
  <c r="G533" i="26"/>
  <c r="K533" i="26"/>
  <c r="L533" i="26" s="1"/>
  <c r="G549" i="26"/>
  <c r="K549" i="26"/>
  <c r="L549" i="26" s="1"/>
  <c r="G565" i="26"/>
  <c r="K565" i="26"/>
  <c r="L565" i="26" s="1"/>
  <c r="G581" i="26"/>
  <c r="K581" i="26"/>
  <c r="L581" i="26" s="1"/>
  <c r="G597" i="26"/>
  <c r="K597" i="26"/>
  <c r="L597" i="26" s="1"/>
  <c r="G613" i="26"/>
  <c r="K613" i="26"/>
  <c r="L613" i="26" s="1"/>
  <c r="G629" i="26"/>
  <c r="K629" i="26"/>
  <c r="L629" i="26" s="1"/>
  <c r="G645" i="26"/>
  <c r="K645" i="26"/>
  <c r="L645" i="26" s="1"/>
  <c r="G661" i="26"/>
  <c r="K661" i="26"/>
  <c r="L661" i="26" s="1"/>
  <c r="G677" i="26"/>
  <c r="K677" i="26"/>
  <c r="L677" i="26" s="1"/>
  <c r="G693" i="26"/>
  <c r="K693" i="26"/>
  <c r="L693" i="26" s="1"/>
  <c r="G709" i="26"/>
  <c r="K709" i="26"/>
  <c r="L709" i="26" s="1"/>
  <c r="G352" i="26"/>
  <c r="K352" i="26"/>
  <c r="L352" i="26" s="1"/>
  <c r="G364" i="26"/>
  <c r="G376" i="26"/>
  <c r="G379" i="26"/>
  <c r="G391" i="26"/>
  <c r="G396" i="26"/>
  <c r="G405" i="26"/>
  <c r="G409" i="26"/>
  <c r="G413" i="26"/>
  <c r="G417" i="26"/>
  <c r="G421" i="26"/>
  <c r="G425" i="26"/>
  <c r="G429" i="26"/>
  <c r="G433" i="26"/>
  <c r="G437" i="26"/>
  <c r="G441" i="26"/>
  <c r="G445" i="26"/>
  <c r="G449" i="26"/>
  <c r="G453" i="26"/>
  <c r="G457" i="26"/>
  <c r="G461" i="26"/>
  <c r="G465" i="26"/>
  <c r="G365" i="26"/>
  <c r="G373" i="26"/>
  <c r="G381" i="26"/>
  <c r="G389" i="26"/>
  <c r="G397" i="26"/>
  <c r="G523" i="26"/>
  <c r="K523" i="26"/>
  <c r="L523" i="26" s="1"/>
  <c r="G531" i="26"/>
  <c r="K531" i="26"/>
  <c r="L531" i="26" s="1"/>
  <c r="G539" i="26"/>
  <c r="K539" i="26"/>
  <c r="L539" i="26" s="1"/>
  <c r="G547" i="26"/>
  <c r="K547" i="26"/>
  <c r="L547" i="26" s="1"/>
  <c r="G555" i="26"/>
  <c r="K555" i="26"/>
  <c r="L555" i="26" s="1"/>
  <c r="G563" i="26"/>
  <c r="K563" i="26"/>
  <c r="L563" i="26" s="1"/>
  <c r="G571" i="26"/>
  <c r="K571" i="26"/>
  <c r="L571" i="26" s="1"/>
  <c r="G579" i="26"/>
  <c r="K579" i="26"/>
  <c r="L579" i="26" s="1"/>
  <c r="G587" i="26"/>
  <c r="K587" i="26"/>
  <c r="L587" i="26" s="1"/>
  <c r="G595" i="26"/>
  <c r="K595" i="26"/>
  <c r="L595" i="26" s="1"/>
  <c r="G603" i="26"/>
  <c r="K603" i="26"/>
  <c r="L603" i="26" s="1"/>
  <c r="G611" i="26"/>
  <c r="K611" i="26"/>
  <c r="L611" i="26" s="1"/>
  <c r="G619" i="26"/>
  <c r="K619" i="26"/>
  <c r="L619" i="26" s="1"/>
  <c r="G627" i="26"/>
  <c r="K627" i="26"/>
  <c r="L627" i="26" s="1"/>
  <c r="G635" i="26"/>
  <c r="K635" i="26"/>
  <c r="L635" i="26" s="1"/>
  <c r="G643" i="26"/>
  <c r="K643" i="26"/>
  <c r="L643" i="26" s="1"/>
  <c r="G651" i="26"/>
  <c r="K651" i="26"/>
  <c r="L651" i="26" s="1"/>
  <c r="G659" i="26"/>
  <c r="K659" i="26"/>
  <c r="L659" i="26" s="1"/>
  <c r="G667" i="26"/>
  <c r="K667" i="26"/>
  <c r="L667" i="26" s="1"/>
  <c r="G675" i="26"/>
  <c r="K675" i="26"/>
  <c r="L675" i="26" s="1"/>
  <c r="G683" i="26"/>
  <c r="K683" i="26"/>
  <c r="L683" i="26" s="1"/>
  <c r="G691" i="26"/>
  <c r="K691" i="26"/>
  <c r="L691" i="26" s="1"/>
  <c r="G699" i="26"/>
  <c r="K699" i="26"/>
  <c r="L699" i="26" s="1"/>
  <c r="G707" i="26"/>
  <c r="K707" i="26"/>
  <c r="L707" i="26" s="1"/>
  <c r="G715" i="26"/>
  <c r="K715" i="26"/>
  <c r="L715" i="26" s="1"/>
  <c r="G723" i="26"/>
  <c r="K723" i="26"/>
  <c r="L723" i="26" s="1"/>
  <c r="G519" i="26"/>
  <c r="K519" i="26"/>
  <c r="L519" i="26" s="1"/>
  <c r="G527" i="26"/>
  <c r="K527" i="26"/>
  <c r="L527" i="26" s="1"/>
  <c r="G535" i="26"/>
  <c r="K535" i="26"/>
  <c r="L535" i="26" s="1"/>
  <c r="G543" i="26"/>
  <c r="K543" i="26"/>
  <c r="L543" i="26" s="1"/>
  <c r="G551" i="26"/>
  <c r="K551" i="26"/>
  <c r="L551" i="26" s="1"/>
  <c r="G559" i="26"/>
  <c r="K559" i="26"/>
  <c r="L559" i="26" s="1"/>
  <c r="G567" i="26"/>
  <c r="K567" i="26"/>
  <c r="L567" i="26" s="1"/>
  <c r="G575" i="26"/>
  <c r="K575" i="26"/>
  <c r="L575" i="26" s="1"/>
  <c r="G583" i="26"/>
  <c r="K583" i="26"/>
  <c r="L583" i="26" s="1"/>
  <c r="G591" i="26"/>
  <c r="K591" i="26"/>
  <c r="L591" i="26" s="1"/>
  <c r="G599" i="26"/>
  <c r="K599" i="26"/>
  <c r="L599" i="26" s="1"/>
  <c r="G607" i="26"/>
  <c r="K607" i="26"/>
  <c r="L607" i="26" s="1"/>
  <c r="G615" i="26"/>
  <c r="K615" i="26"/>
  <c r="L615" i="26" s="1"/>
  <c r="G623" i="26"/>
  <c r="K623" i="26"/>
  <c r="L623" i="26" s="1"/>
  <c r="G631" i="26"/>
  <c r="K631" i="26"/>
  <c r="L631" i="26" s="1"/>
  <c r="G639" i="26"/>
  <c r="K639" i="26"/>
  <c r="L639" i="26" s="1"/>
  <c r="G647" i="26"/>
  <c r="K647" i="26"/>
  <c r="L647" i="26" s="1"/>
  <c r="G655" i="26"/>
  <c r="K655" i="26"/>
  <c r="L655" i="26" s="1"/>
  <c r="G663" i="26"/>
  <c r="K663" i="26"/>
  <c r="L663" i="26" s="1"/>
  <c r="G671" i="26"/>
  <c r="K671" i="26"/>
  <c r="L671" i="26" s="1"/>
  <c r="G679" i="26"/>
  <c r="K679" i="26"/>
  <c r="L679" i="26" s="1"/>
  <c r="G687" i="26"/>
  <c r="K687" i="26"/>
  <c r="L687" i="26" s="1"/>
  <c r="G695" i="26"/>
  <c r="K695" i="26"/>
  <c r="L695" i="26" s="1"/>
  <c r="G703" i="26"/>
  <c r="K703" i="26"/>
  <c r="L703" i="26" s="1"/>
  <c r="G711" i="26"/>
  <c r="K711" i="26"/>
  <c r="L711" i="26" s="1"/>
  <c r="G719" i="26"/>
  <c r="K719" i="26"/>
  <c r="L719" i="26" s="1"/>
  <c r="G727" i="26"/>
  <c r="K727" i="26"/>
  <c r="L727" i="26" s="1"/>
  <c r="K733" i="26"/>
  <c r="L733" i="26" s="1"/>
  <c r="G733" i="26"/>
  <c r="G521" i="26"/>
  <c r="K521" i="26"/>
  <c r="L521" i="26" s="1"/>
  <c r="G529" i="26"/>
  <c r="K529" i="26"/>
  <c r="L529" i="26" s="1"/>
  <c r="G537" i="26"/>
  <c r="K537" i="26"/>
  <c r="L537" i="26" s="1"/>
  <c r="G545" i="26"/>
  <c r="K545" i="26"/>
  <c r="L545" i="26" s="1"/>
  <c r="G553" i="26"/>
  <c r="K553" i="26"/>
  <c r="L553" i="26" s="1"/>
  <c r="G561" i="26"/>
  <c r="K561" i="26"/>
  <c r="L561" i="26" s="1"/>
  <c r="G569" i="26"/>
  <c r="K569" i="26"/>
  <c r="L569" i="26" s="1"/>
  <c r="G577" i="26"/>
  <c r="K577" i="26"/>
  <c r="L577" i="26" s="1"/>
  <c r="G585" i="26"/>
  <c r="K585" i="26"/>
  <c r="L585" i="26" s="1"/>
  <c r="G593" i="26"/>
  <c r="K593" i="26"/>
  <c r="L593" i="26" s="1"/>
  <c r="G601" i="26"/>
  <c r="K601" i="26"/>
  <c r="L601" i="26" s="1"/>
  <c r="G609" i="26"/>
  <c r="K609" i="26"/>
  <c r="L609" i="26" s="1"/>
  <c r="G617" i="26"/>
  <c r="K617" i="26"/>
  <c r="L617" i="26" s="1"/>
  <c r="G625" i="26"/>
  <c r="K625" i="26"/>
  <c r="L625" i="26" s="1"/>
  <c r="G633" i="26"/>
  <c r="K633" i="26"/>
  <c r="L633" i="26" s="1"/>
  <c r="G641" i="26"/>
  <c r="K641" i="26"/>
  <c r="L641" i="26" s="1"/>
  <c r="G649" i="26"/>
  <c r="K649" i="26"/>
  <c r="L649" i="26" s="1"/>
  <c r="G657" i="26"/>
  <c r="K657" i="26"/>
  <c r="L657" i="26" s="1"/>
  <c r="G665" i="26"/>
  <c r="K665" i="26"/>
  <c r="L665" i="26" s="1"/>
  <c r="G673" i="26"/>
  <c r="K673" i="26"/>
  <c r="L673" i="26" s="1"/>
  <c r="G681" i="26"/>
  <c r="K681" i="26"/>
  <c r="L681" i="26" s="1"/>
  <c r="G689" i="26"/>
  <c r="K689" i="26"/>
  <c r="L689" i="26" s="1"/>
  <c r="G697" i="26"/>
  <c r="K697" i="26"/>
  <c r="L697" i="26" s="1"/>
  <c r="G705" i="26"/>
  <c r="K705" i="26"/>
  <c r="L705" i="26" s="1"/>
  <c r="G713" i="26"/>
  <c r="K713" i="26"/>
  <c r="L713" i="26" s="1"/>
  <c r="G721" i="26"/>
  <c r="K721" i="26"/>
  <c r="L721" i="26" s="1"/>
  <c r="G734" i="26"/>
  <c r="K734" i="26"/>
  <c r="L734" i="26" s="1"/>
  <c r="G853" i="26"/>
  <c r="K853" i="26"/>
  <c r="L853" i="26" s="1"/>
  <c r="G861" i="26"/>
  <c r="K861" i="26"/>
  <c r="L861" i="26" s="1"/>
  <c r="G869" i="26"/>
  <c r="K869" i="26"/>
  <c r="L869" i="26" s="1"/>
  <c r="G877" i="26"/>
  <c r="K877" i="26"/>
  <c r="L877" i="26" s="1"/>
  <c r="G885" i="26"/>
  <c r="K885" i="26"/>
  <c r="L885" i="26" s="1"/>
  <c r="G893" i="26"/>
  <c r="K893" i="26"/>
  <c r="L893" i="26" s="1"/>
  <c r="G731" i="26"/>
  <c r="G847" i="26"/>
  <c r="K847" i="26"/>
  <c r="L847" i="26" s="1"/>
  <c r="G855" i="26"/>
  <c r="K855" i="26"/>
  <c r="L855" i="26" s="1"/>
  <c r="G863" i="26"/>
  <c r="K863" i="26"/>
  <c r="L863" i="26" s="1"/>
  <c r="G871" i="26"/>
  <c r="K871" i="26"/>
  <c r="L871" i="26" s="1"/>
  <c r="G879" i="26"/>
  <c r="K879" i="26"/>
  <c r="L879" i="26" s="1"/>
  <c r="G887" i="26"/>
  <c r="K887" i="26"/>
  <c r="L887" i="26" s="1"/>
  <c r="G895" i="26"/>
  <c r="K895" i="26"/>
  <c r="L895" i="26" s="1"/>
  <c r="G903" i="26"/>
  <c r="K903" i="26"/>
  <c r="L903" i="26" s="1"/>
  <c r="G911" i="26"/>
  <c r="K911" i="26"/>
  <c r="L911" i="26" s="1"/>
  <c r="G809" i="26"/>
  <c r="G810" i="26"/>
  <c r="G817" i="26"/>
  <c r="G826" i="26"/>
  <c r="G833" i="26"/>
  <c r="G842" i="26"/>
  <c r="G849" i="26"/>
  <c r="K849" i="26"/>
  <c r="L849" i="26" s="1"/>
  <c r="G857" i="26"/>
  <c r="K857" i="26"/>
  <c r="L857" i="26" s="1"/>
  <c r="G865" i="26"/>
  <c r="K865" i="26"/>
  <c r="L865" i="26" s="1"/>
  <c r="G873" i="26"/>
  <c r="K873" i="26"/>
  <c r="L873" i="26" s="1"/>
  <c r="G881" i="26"/>
  <c r="K881" i="26"/>
  <c r="L881" i="26" s="1"/>
  <c r="G889" i="26"/>
  <c r="K889" i="26"/>
  <c r="L889" i="26" s="1"/>
  <c r="G919" i="26"/>
  <c r="K919" i="26"/>
  <c r="L919" i="26" s="1"/>
  <c r="G923" i="26"/>
  <c r="K923" i="26"/>
  <c r="L923" i="26" s="1"/>
  <c r="G927" i="26"/>
  <c r="K927" i="26"/>
  <c r="L927" i="26" s="1"/>
  <c r="G931" i="26"/>
  <c r="K931" i="26"/>
  <c r="L931" i="26" s="1"/>
  <c r="G935" i="26"/>
  <c r="K935" i="26"/>
  <c r="L935" i="26" s="1"/>
  <c r="G939" i="26"/>
  <c r="K939" i="26"/>
  <c r="L939" i="26" s="1"/>
  <c r="G943" i="26"/>
  <c r="K943" i="26"/>
  <c r="L943" i="26" s="1"/>
  <c r="G947" i="26"/>
  <c r="K947" i="26"/>
  <c r="L947" i="26" s="1"/>
  <c r="G951" i="26"/>
  <c r="K951" i="26"/>
  <c r="L951" i="26" s="1"/>
  <c r="G955" i="26"/>
  <c r="K955" i="26"/>
  <c r="L955" i="26" s="1"/>
  <c r="G959" i="26"/>
  <c r="K959" i="26"/>
  <c r="L959" i="26" s="1"/>
  <c r="G963" i="26"/>
  <c r="K963" i="26"/>
  <c r="L963" i="26" s="1"/>
  <c r="G967" i="26"/>
  <c r="K967" i="26"/>
  <c r="L967" i="26" s="1"/>
  <c r="G971" i="26"/>
  <c r="K971" i="26"/>
  <c r="L971" i="26" s="1"/>
  <c r="G975" i="26"/>
  <c r="K975" i="26"/>
  <c r="L975" i="26" s="1"/>
  <c r="G979" i="26"/>
  <c r="K979" i="26"/>
  <c r="L979" i="26" s="1"/>
  <c r="G983" i="26"/>
  <c r="K983" i="26"/>
  <c r="L983" i="26" s="1"/>
  <c r="G987" i="26"/>
  <c r="K987" i="26"/>
  <c r="L987" i="26" s="1"/>
  <c r="G991" i="26"/>
  <c r="K991" i="26"/>
  <c r="L991" i="26" s="1"/>
  <c r="G995" i="26"/>
  <c r="K995" i="26"/>
  <c r="L995" i="26" s="1"/>
  <c r="G999" i="26"/>
  <c r="K999" i="26"/>
  <c r="L999" i="26" s="1"/>
  <c r="K1014" i="26"/>
  <c r="L1014" i="26" s="1"/>
  <c r="G1014" i="26"/>
  <c r="G1031" i="26"/>
  <c r="K1031" i="26"/>
  <c r="L1031" i="26" s="1"/>
  <c r="K1046" i="26"/>
  <c r="L1046" i="26" s="1"/>
  <c r="G1046" i="26"/>
  <c r="G1054" i="26"/>
  <c r="K1054" i="26"/>
  <c r="L1054" i="26" s="1"/>
  <c r="G1070" i="26"/>
  <c r="K1070" i="26"/>
  <c r="L1070" i="26" s="1"/>
  <c r="G1086" i="26"/>
  <c r="K1086" i="26"/>
  <c r="L1086" i="26" s="1"/>
  <c r="G1102" i="26"/>
  <c r="K1102" i="26"/>
  <c r="L1102" i="26" s="1"/>
  <c r="G1118" i="26"/>
  <c r="K1118" i="26"/>
  <c r="L1118" i="26" s="1"/>
  <c r="G1134" i="26"/>
  <c r="K1134" i="26"/>
  <c r="L1134" i="26" s="1"/>
  <c r="G1150" i="26"/>
  <c r="K1150" i="26"/>
  <c r="L1150" i="26" s="1"/>
  <c r="G805" i="26"/>
  <c r="G806" i="26"/>
  <c r="G807" i="26"/>
  <c r="G808" i="26"/>
  <c r="G815" i="26"/>
  <c r="G821" i="26"/>
  <c r="G830" i="26"/>
  <c r="G837" i="26"/>
  <c r="G851" i="26"/>
  <c r="K851" i="26"/>
  <c r="L851" i="26" s="1"/>
  <c r="G859" i="26"/>
  <c r="K859" i="26"/>
  <c r="L859" i="26" s="1"/>
  <c r="G867" i="26"/>
  <c r="K867" i="26"/>
  <c r="L867" i="26" s="1"/>
  <c r="G875" i="26"/>
  <c r="K875" i="26"/>
  <c r="L875" i="26" s="1"/>
  <c r="G883" i="26"/>
  <c r="K883" i="26"/>
  <c r="L883" i="26" s="1"/>
  <c r="G891" i="26"/>
  <c r="K891" i="26"/>
  <c r="L891" i="26" s="1"/>
  <c r="G899" i="26"/>
  <c r="K899" i="26"/>
  <c r="L899" i="26" s="1"/>
  <c r="G907" i="26"/>
  <c r="K907" i="26"/>
  <c r="L907" i="26" s="1"/>
  <c r="G915" i="26"/>
  <c r="K915" i="26"/>
  <c r="L915" i="26" s="1"/>
  <c r="G897" i="26"/>
  <c r="K897" i="26"/>
  <c r="L897" i="26" s="1"/>
  <c r="G901" i="26"/>
  <c r="K901" i="26"/>
  <c r="L901" i="26" s="1"/>
  <c r="G905" i="26"/>
  <c r="K905" i="26"/>
  <c r="L905" i="26" s="1"/>
  <c r="G909" i="26"/>
  <c r="K909" i="26"/>
  <c r="L909" i="26" s="1"/>
  <c r="G913" i="26"/>
  <c r="K913" i="26"/>
  <c r="L913" i="26" s="1"/>
  <c r="G917" i="26"/>
  <c r="K917" i="26"/>
  <c r="L917" i="26" s="1"/>
  <c r="G921" i="26"/>
  <c r="K921" i="26"/>
  <c r="L921" i="26" s="1"/>
  <c r="G925" i="26"/>
  <c r="K925" i="26"/>
  <c r="L925" i="26" s="1"/>
  <c r="G929" i="26"/>
  <c r="K929" i="26"/>
  <c r="L929" i="26" s="1"/>
  <c r="G933" i="26"/>
  <c r="K933" i="26"/>
  <c r="L933" i="26" s="1"/>
  <c r="G937" i="26"/>
  <c r="K937" i="26"/>
  <c r="L937" i="26" s="1"/>
  <c r="G941" i="26"/>
  <c r="K941" i="26"/>
  <c r="L941" i="26" s="1"/>
  <c r="G945" i="26"/>
  <c r="K945" i="26"/>
  <c r="L945" i="26" s="1"/>
  <c r="G949" i="26"/>
  <c r="K949" i="26"/>
  <c r="L949" i="26" s="1"/>
  <c r="G953" i="26"/>
  <c r="K953" i="26"/>
  <c r="L953" i="26" s="1"/>
  <c r="G957" i="26"/>
  <c r="K957" i="26"/>
  <c r="L957" i="26" s="1"/>
  <c r="G961" i="26"/>
  <c r="K961" i="26"/>
  <c r="L961" i="26" s="1"/>
  <c r="G965" i="26"/>
  <c r="K965" i="26"/>
  <c r="L965" i="26" s="1"/>
  <c r="G969" i="26"/>
  <c r="K969" i="26"/>
  <c r="L969" i="26" s="1"/>
  <c r="G973" i="26"/>
  <c r="K973" i="26"/>
  <c r="L973" i="26" s="1"/>
  <c r="G977" i="26"/>
  <c r="K977" i="26"/>
  <c r="L977" i="26" s="1"/>
  <c r="G981" i="26"/>
  <c r="K981" i="26"/>
  <c r="L981" i="26" s="1"/>
  <c r="G985" i="26"/>
  <c r="K985" i="26"/>
  <c r="L985" i="26" s="1"/>
  <c r="G989" i="26"/>
  <c r="K989" i="26"/>
  <c r="L989" i="26" s="1"/>
  <c r="G993" i="26"/>
  <c r="K993" i="26"/>
  <c r="L993" i="26" s="1"/>
  <c r="G997" i="26"/>
  <c r="K997" i="26"/>
  <c r="L997" i="26" s="1"/>
  <c r="G1001" i="26"/>
  <c r="K1001" i="26"/>
  <c r="L1001" i="26" s="1"/>
  <c r="G1015" i="26"/>
  <c r="K1015" i="26"/>
  <c r="L1015" i="26" s="1"/>
  <c r="K1030" i="26"/>
  <c r="L1030" i="26" s="1"/>
  <c r="G1030" i="26"/>
  <c r="G1047" i="26"/>
  <c r="K1047" i="26"/>
  <c r="L1047" i="26" s="1"/>
  <c r="G1062" i="26"/>
  <c r="K1062" i="26"/>
  <c r="L1062" i="26" s="1"/>
  <c r="G1078" i="26"/>
  <c r="K1078" i="26"/>
  <c r="L1078" i="26" s="1"/>
  <c r="G1094" i="26"/>
  <c r="K1094" i="26"/>
  <c r="L1094" i="26" s="1"/>
  <c r="G1110" i="26"/>
  <c r="K1110" i="26"/>
  <c r="L1110" i="26" s="1"/>
  <c r="G1126" i="26"/>
  <c r="K1126" i="26"/>
  <c r="L1126" i="26" s="1"/>
  <c r="G1142" i="26"/>
  <c r="K1142" i="26"/>
  <c r="L1142" i="26" s="1"/>
  <c r="G1158" i="26"/>
  <c r="K1158" i="26"/>
  <c r="L1158" i="26" s="1"/>
  <c r="G1284" i="26"/>
  <c r="K1284" i="26"/>
  <c r="L1284" i="26" s="1"/>
  <c r="G1292" i="26"/>
  <c r="K1292" i="26"/>
  <c r="L1292" i="26" s="1"/>
  <c r="G1354" i="26"/>
  <c r="K1354" i="26"/>
  <c r="L1354" i="26" s="1"/>
  <c r="G1370" i="26"/>
  <c r="K1370" i="26"/>
  <c r="L1370" i="26" s="1"/>
  <c r="G1386" i="26"/>
  <c r="K1386" i="26"/>
  <c r="L1386" i="26" s="1"/>
  <c r="G1394" i="26"/>
  <c r="K1394" i="26"/>
  <c r="L1394" i="26" s="1"/>
  <c r="G1402" i="26"/>
  <c r="K1402" i="26"/>
  <c r="L1402" i="26" s="1"/>
  <c r="G1410" i="26"/>
  <c r="K1410" i="26"/>
  <c r="L1410" i="26" s="1"/>
  <c r="G1423" i="26"/>
  <c r="K1423" i="26"/>
  <c r="L1423" i="26" s="1"/>
  <c r="G1427" i="26"/>
  <c r="K1427" i="26"/>
  <c r="L1427" i="26" s="1"/>
  <c r="G1431" i="26"/>
  <c r="K1431" i="26"/>
  <c r="L1431" i="26" s="1"/>
  <c r="G1435" i="26"/>
  <c r="K1435" i="26"/>
  <c r="L1435" i="26" s="1"/>
  <c r="G1439" i="26"/>
  <c r="K1439" i="26"/>
  <c r="L1439" i="26" s="1"/>
  <c r="G1443" i="26"/>
  <c r="K1443" i="26"/>
  <c r="L1443" i="26" s="1"/>
  <c r="G1447" i="26"/>
  <c r="K1447" i="26"/>
  <c r="L1447" i="26" s="1"/>
  <c r="G1451" i="26"/>
  <c r="K1451" i="26"/>
  <c r="L1451" i="26" s="1"/>
  <c r="G1455" i="26"/>
  <c r="K1455" i="26"/>
  <c r="L1455" i="26" s="1"/>
  <c r="G1459" i="26"/>
  <c r="K1459" i="26"/>
  <c r="L1459" i="26" s="1"/>
  <c r="G1463" i="26"/>
  <c r="K1463" i="26"/>
  <c r="L1463" i="26" s="1"/>
  <c r="K1006" i="26"/>
  <c r="L1006" i="26" s="1"/>
  <c r="G1006" i="26"/>
  <c r="G1023" i="26"/>
  <c r="K1023" i="26"/>
  <c r="L1023" i="26" s="1"/>
  <c r="K1038" i="26"/>
  <c r="L1038" i="26" s="1"/>
  <c r="G1038" i="26"/>
  <c r="G1007" i="26"/>
  <c r="K1007" i="26"/>
  <c r="L1007" i="26" s="1"/>
  <c r="K1022" i="26"/>
  <c r="L1022" i="26" s="1"/>
  <c r="G1022" i="26"/>
  <c r="G1039" i="26"/>
  <c r="K1039" i="26"/>
  <c r="L1039" i="26" s="1"/>
  <c r="G1004" i="26"/>
  <c r="G1012" i="26"/>
  <c r="G1020" i="26"/>
  <c r="G1028" i="26"/>
  <c r="G1036" i="26"/>
  <c r="G1044" i="26"/>
  <c r="G1048" i="26"/>
  <c r="K1048" i="26"/>
  <c r="L1048" i="26" s="1"/>
  <c r="G1056" i="26"/>
  <c r="K1056" i="26"/>
  <c r="L1056" i="26" s="1"/>
  <c r="G1064" i="26"/>
  <c r="K1064" i="26"/>
  <c r="L1064" i="26" s="1"/>
  <c r="G1072" i="26"/>
  <c r="K1072" i="26"/>
  <c r="L1072" i="26" s="1"/>
  <c r="G1080" i="26"/>
  <c r="K1080" i="26"/>
  <c r="L1080" i="26" s="1"/>
  <c r="G1088" i="26"/>
  <c r="K1088" i="26"/>
  <c r="L1088" i="26" s="1"/>
  <c r="G1096" i="26"/>
  <c r="K1096" i="26"/>
  <c r="L1096" i="26" s="1"/>
  <c r="G1104" i="26"/>
  <c r="K1104" i="26"/>
  <c r="L1104" i="26" s="1"/>
  <c r="G1112" i="26"/>
  <c r="K1112" i="26"/>
  <c r="L1112" i="26" s="1"/>
  <c r="G1120" i="26"/>
  <c r="K1120" i="26"/>
  <c r="L1120" i="26" s="1"/>
  <c r="G1128" i="26"/>
  <c r="K1128" i="26"/>
  <c r="L1128" i="26" s="1"/>
  <c r="G1136" i="26"/>
  <c r="K1136" i="26"/>
  <c r="L1136" i="26" s="1"/>
  <c r="G1144" i="26"/>
  <c r="K1144" i="26"/>
  <c r="L1144" i="26" s="1"/>
  <c r="G1152" i="26"/>
  <c r="K1152" i="26"/>
  <c r="L1152" i="26" s="1"/>
  <c r="G1050" i="26"/>
  <c r="K1050" i="26"/>
  <c r="L1050" i="26" s="1"/>
  <c r="G1058" i="26"/>
  <c r="K1058" i="26"/>
  <c r="L1058" i="26" s="1"/>
  <c r="G1066" i="26"/>
  <c r="K1066" i="26"/>
  <c r="L1066" i="26" s="1"/>
  <c r="G1074" i="26"/>
  <c r="K1074" i="26"/>
  <c r="L1074" i="26" s="1"/>
  <c r="G1082" i="26"/>
  <c r="K1082" i="26"/>
  <c r="L1082" i="26" s="1"/>
  <c r="G1090" i="26"/>
  <c r="K1090" i="26"/>
  <c r="L1090" i="26" s="1"/>
  <c r="G1098" i="26"/>
  <c r="K1098" i="26"/>
  <c r="L1098" i="26" s="1"/>
  <c r="G1106" i="26"/>
  <c r="K1106" i="26"/>
  <c r="L1106" i="26" s="1"/>
  <c r="G1114" i="26"/>
  <c r="K1114" i="26"/>
  <c r="L1114" i="26" s="1"/>
  <c r="G1122" i="26"/>
  <c r="K1122" i="26"/>
  <c r="L1122" i="26" s="1"/>
  <c r="G1130" i="26"/>
  <c r="K1130" i="26"/>
  <c r="L1130" i="26" s="1"/>
  <c r="G1138" i="26"/>
  <c r="K1138" i="26"/>
  <c r="L1138" i="26" s="1"/>
  <c r="G1146" i="26"/>
  <c r="K1146" i="26"/>
  <c r="L1146" i="26" s="1"/>
  <c r="G1154" i="26"/>
  <c r="K1154" i="26"/>
  <c r="L1154" i="26" s="1"/>
  <c r="K1257" i="26"/>
  <c r="L1257" i="26" s="1"/>
  <c r="G1257" i="26"/>
  <c r="G1052" i="26"/>
  <c r="K1052" i="26"/>
  <c r="L1052" i="26" s="1"/>
  <c r="G1060" i="26"/>
  <c r="K1060" i="26"/>
  <c r="L1060" i="26" s="1"/>
  <c r="G1068" i="26"/>
  <c r="K1068" i="26"/>
  <c r="L1068" i="26" s="1"/>
  <c r="G1076" i="26"/>
  <c r="K1076" i="26"/>
  <c r="L1076" i="26" s="1"/>
  <c r="G1084" i="26"/>
  <c r="K1084" i="26"/>
  <c r="L1084" i="26" s="1"/>
  <c r="G1092" i="26"/>
  <c r="K1092" i="26"/>
  <c r="L1092" i="26" s="1"/>
  <c r="G1100" i="26"/>
  <c r="K1100" i="26"/>
  <c r="L1100" i="26" s="1"/>
  <c r="G1108" i="26"/>
  <c r="K1108" i="26"/>
  <c r="L1108" i="26" s="1"/>
  <c r="G1116" i="26"/>
  <c r="K1116" i="26"/>
  <c r="L1116" i="26" s="1"/>
  <c r="G1124" i="26"/>
  <c r="K1124" i="26"/>
  <c r="L1124" i="26" s="1"/>
  <c r="G1132" i="26"/>
  <c r="K1132" i="26"/>
  <c r="L1132" i="26" s="1"/>
  <c r="G1140" i="26"/>
  <c r="K1140" i="26"/>
  <c r="L1140" i="26" s="1"/>
  <c r="G1148" i="26"/>
  <c r="K1148" i="26"/>
  <c r="L1148" i="26" s="1"/>
  <c r="G1156" i="26"/>
  <c r="K1156" i="26"/>
  <c r="L1156" i="26" s="1"/>
  <c r="G1162" i="26"/>
  <c r="K1162" i="26"/>
  <c r="L1162" i="26" s="1"/>
  <c r="G1166" i="26"/>
  <c r="K1166" i="26"/>
  <c r="L1166" i="26" s="1"/>
  <c r="G1258" i="26"/>
  <c r="K1258" i="26"/>
  <c r="L1258" i="26" s="1"/>
  <c r="K1265" i="26"/>
  <c r="L1265" i="26" s="1"/>
  <c r="G1265" i="26"/>
  <c r="G1299" i="26"/>
  <c r="K1299" i="26"/>
  <c r="L1299" i="26" s="1"/>
  <c r="G1266" i="26"/>
  <c r="K1266" i="26"/>
  <c r="L1266" i="26" s="1"/>
  <c r="G1164" i="26"/>
  <c r="K1164" i="26"/>
  <c r="L1164" i="26" s="1"/>
  <c r="G1168" i="26"/>
  <c r="K1168" i="26"/>
  <c r="L1168" i="26" s="1"/>
  <c r="G1255" i="26"/>
  <c r="G1263" i="26"/>
  <c r="G1268" i="26"/>
  <c r="K1268" i="26"/>
  <c r="L1268" i="26" s="1"/>
  <c r="G1272" i="26"/>
  <c r="K1272" i="26"/>
  <c r="L1272" i="26" s="1"/>
  <c r="G1276" i="26"/>
  <c r="K1276" i="26"/>
  <c r="L1276" i="26" s="1"/>
  <c r="G1280" i="26"/>
  <c r="K1280" i="26"/>
  <c r="L1280" i="26" s="1"/>
  <c r="G1286" i="26"/>
  <c r="K1286" i="26"/>
  <c r="L1286" i="26" s="1"/>
  <c r="G1294" i="26"/>
  <c r="K1294" i="26"/>
  <c r="L1294" i="26" s="1"/>
  <c r="G1288" i="26"/>
  <c r="K1288" i="26"/>
  <c r="L1288" i="26" s="1"/>
  <c r="G1296" i="26"/>
  <c r="K1296" i="26"/>
  <c r="L1296" i="26" s="1"/>
  <c r="G1362" i="26"/>
  <c r="K1362" i="26"/>
  <c r="L1362" i="26" s="1"/>
  <c r="G1378" i="26"/>
  <c r="K1378" i="26"/>
  <c r="L1378" i="26" s="1"/>
  <c r="G1390" i="26"/>
  <c r="K1390" i="26"/>
  <c r="L1390" i="26" s="1"/>
  <c r="G1398" i="26"/>
  <c r="K1398" i="26"/>
  <c r="L1398" i="26" s="1"/>
  <c r="G1406" i="26"/>
  <c r="K1406" i="26"/>
  <c r="L1406" i="26" s="1"/>
  <c r="G1270" i="26"/>
  <c r="K1270" i="26"/>
  <c r="L1270" i="26" s="1"/>
  <c r="G1274" i="26"/>
  <c r="K1274" i="26"/>
  <c r="L1274" i="26" s="1"/>
  <c r="G1278" i="26"/>
  <c r="K1278" i="26"/>
  <c r="L1278" i="26" s="1"/>
  <c r="G1282" i="26"/>
  <c r="K1282" i="26"/>
  <c r="L1282" i="26" s="1"/>
  <c r="G1290" i="26"/>
  <c r="K1290" i="26"/>
  <c r="L1290" i="26" s="1"/>
  <c r="K1298" i="26"/>
  <c r="L1298" i="26" s="1"/>
  <c r="G1298" i="26"/>
  <c r="G1348" i="26"/>
  <c r="G1349" i="26"/>
  <c r="G1356" i="26"/>
  <c r="K1356" i="26"/>
  <c r="L1356" i="26" s="1"/>
  <c r="G1364" i="26"/>
  <c r="K1364" i="26"/>
  <c r="L1364" i="26" s="1"/>
  <c r="G1372" i="26"/>
  <c r="K1372" i="26"/>
  <c r="L1372" i="26" s="1"/>
  <c r="G1380" i="26"/>
  <c r="K1380" i="26"/>
  <c r="L1380" i="26" s="1"/>
  <c r="G1411" i="26"/>
  <c r="K1411" i="26"/>
  <c r="L1411" i="26" s="1"/>
  <c r="G1419" i="26"/>
  <c r="K1419" i="26"/>
  <c r="L1419" i="26" s="1"/>
  <c r="K1301" i="26"/>
  <c r="L1301" i="26" s="1"/>
  <c r="G1350" i="26"/>
  <c r="K1350" i="26"/>
  <c r="L1350" i="26" s="1"/>
  <c r="G1358" i="26"/>
  <c r="K1358" i="26"/>
  <c r="L1358" i="26" s="1"/>
  <c r="G1366" i="26"/>
  <c r="K1366" i="26"/>
  <c r="L1366" i="26" s="1"/>
  <c r="G1374" i="26"/>
  <c r="K1374" i="26"/>
  <c r="L1374" i="26" s="1"/>
  <c r="G1382" i="26"/>
  <c r="K1382" i="26"/>
  <c r="L1382" i="26" s="1"/>
  <c r="G1388" i="26"/>
  <c r="K1388" i="26"/>
  <c r="L1388" i="26" s="1"/>
  <c r="G1392" i="26"/>
  <c r="K1392" i="26"/>
  <c r="L1392" i="26" s="1"/>
  <c r="G1396" i="26"/>
  <c r="K1396" i="26"/>
  <c r="L1396" i="26" s="1"/>
  <c r="G1400" i="26"/>
  <c r="K1400" i="26"/>
  <c r="L1400" i="26" s="1"/>
  <c r="G1404" i="26"/>
  <c r="K1404" i="26"/>
  <c r="L1404" i="26" s="1"/>
  <c r="G1408" i="26"/>
  <c r="K1408" i="26"/>
  <c r="L1408" i="26" s="1"/>
  <c r="G1300" i="26"/>
  <c r="G1352" i="26"/>
  <c r="K1352" i="26"/>
  <c r="L1352" i="26" s="1"/>
  <c r="G1360" i="26"/>
  <c r="K1360" i="26"/>
  <c r="L1360" i="26" s="1"/>
  <c r="G1368" i="26"/>
  <c r="K1368" i="26"/>
  <c r="L1368" i="26" s="1"/>
  <c r="G1376" i="26"/>
  <c r="K1376" i="26"/>
  <c r="L1376" i="26" s="1"/>
  <c r="G1384" i="26"/>
  <c r="K1384" i="26"/>
  <c r="L1384" i="26" s="1"/>
  <c r="G1415" i="26"/>
  <c r="K1415" i="26"/>
  <c r="L1415" i="26" s="1"/>
  <c r="G1465" i="26"/>
  <c r="K1465" i="26"/>
  <c r="L1465" i="26" s="1"/>
  <c r="G1413" i="26"/>
  <c r="K1413" i="26"/>
  <c r="L1413" i="26" s="1"/>
  <c r="G1417" i="26"/>
  <c r="K1417" i="26"/>
  <c r="L1417" i="26" s="1"/>
  <c r="G1421" i="26"/>
  <c r="K1421" i="26"/>
  <c r="L1421" i="26" s="1"/>
  <c r="G1425" i="26"/>
  <c r="K1425" i="26"/>
  <c r="L1425" i="26" s="1"/>
  <c r="G1429" i="26"/>
  <c r="K1429" i="26"/>
  <c r="L1429" i="26" s="1"/>
  <c r="G1433" i="26"/>
  <c r="K1433" i="26"/>
  <c r="L1433" i="26" s="1"/>
  <c r="G1437" i="26"/>
  <c r="K1437" i="26"/>
  <c r="L1437" i="26" s="1"/>
  <c r="G1441" i="26"/>
  <c r="K1441" i="26"/>
  <c r="L1441" i="26" s="1"/>
  <c r="G1445" i="26"/>
  <c r="K1445" i="26"/>
  <c r="L1445" i="26" s="1"/>
  <c r="G1449" i="26"/>
  <c r="K1449" i="26"/>
  <c r="L1449" i="26" s="1"/>
  <c r="G1453" i="26"/>
  <c r="K1453" i="26"/>
  <c r="L1453" i="26" s="1"/>
  <c r="G1457" i="26"/>
  <c r="K1457" i="26"/>
  <c r="L1457" i="26" s="1"/>
  <c r="G1461" i="26"/>
  <c r="K1461" i="26"/>
  <c r="L1461" i="26" s="1"/>
</calcChain>
</file>

<file path=xl/sharedStrings.xml><?xml version="1.0" encoding="utf-8"?>
<sst xmlns="http://schemas.openxmlformats.org/spreadsheetml/2006/main" count="16261" uniqueCount="13142">
  <si>
    <t>category</t>
  </si>
  <si>
    <t>rating</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</si>
  <si>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</si>
  <si>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</si>
  <si>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</si>
  <si>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</si>
  <si>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</si>
  <si>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</si>
  <si>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</si>
  <si>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</si>
  <si>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</si>
  <si>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</si>
  <si>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</si>
  <si>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</si>
  <si>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</si>
  <si>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</si>
  <si>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</si>
  <si>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</si>
  <si>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</si>
  <si>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</si>
  <si>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</si>
  <si>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</si>
  <si>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</si>
  <si>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</si>
  <si>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</si>
  <si>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</si>
  <si>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</si>
  <si>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</si>
  <si>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</si>
  <si>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</si>
  <si>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</si>
  <si>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</si>
  <si>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</si>
  <si>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</si>
  <si>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</si>
  <si>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</si>
  <si>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</si>
  <si>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</si>
  <si>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</si>
  <si>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</si>
  <si>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</si>
  <si>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</si>
  <si>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</si>
  <si>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</si>
  <si>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</si>
  <si>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</si>
  <si>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</si>
  <si>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</si>
  <si>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</si>
  <si>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</si>
  <si>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</si>
  <si>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</si>
  <si>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</si>
  <si>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</si>
  <si>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</si>
  <si>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</si>
  <si>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</si>
  <si>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</si>
  <si>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</si>
  <si>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</si>
  <si>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</si>
  <si>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</si>
  <si>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</si>
  <si>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</si>
  <si>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</si>
  <si>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</si>
  <si>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</si>
  <si>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</si>
  <si>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</si>
  <si>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</si>
  <si>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</si>
  <si>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</si>
  <si>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</si>
  <si>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</si>
  <si>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</si>
  <si>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</si>
  <si>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</si>
  <si>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</si>
  <si>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</si>
  <si>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</si>
  <si>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</si>
  <si>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</si>
  <si>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</si>
  <si>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</si>
  <si>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</si>
  <si>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</si>
  <si>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</si>
  <si>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</si>
  <si>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</si>
  <si>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</si>
  <si>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</si>
  <si>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</si>
  <si>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</si>
  <si>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</si>
  <si>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</si>
  <si>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</si>
  <si>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</si>
  <si>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</si>
  <si>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</si>
  <si>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</si>
  <si>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</si>
  <si>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</si>
  <si>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</si>
  <si>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</si>
  <si>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</si>
  <si>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</si>
  <si>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</si>
  <si>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</si>
  <si>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</si>
  <si>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</si>
  <si>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</si>
  <si>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</si>
  <si>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</si>
  <si>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</si>
  <si>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</si>
  <si>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</si>
  <si>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</si>
  <si>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</si>
  <si>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</si>
  <si>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</si>
  <si>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</si>
  <si>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</si>
  <si>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</si>
  <si>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</si>
  <si>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</si>
  <si>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</si>
  <si>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</si>
  <si>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</si>
  <si>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</si>
  <si>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</si>
  <si>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</si>
  <si>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</si>
  <si>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</si>
  <si>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</si>
  <si>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</si>
  <si>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</si>
  <si>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</si>
  <si>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</si>
  <si>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</si>
  <si>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</si>
  <si>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</si>
  <si>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</si>
  <si>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</si>
  <si>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</si>
  <si>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</si>
  <si>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</si>
  <si>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</si>
  <si>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</si>
  <si>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</si>
  <si>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</si>
  <si>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</si>
  <si>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</si>
  <si>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</si>
  <si>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</si>
  <si>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</si>
  <si>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</si>
  <si>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</si>
  <si>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</si>
  <si>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</si>
  <si>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</si>
  <si>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</si>
  <si>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</si>
  <si>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</si>
  <si>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</si>
  <si>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</si>
  <si>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</si>
  <si>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</si>
  <si>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</si>
  <si>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</si>
  <si>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</si>
  <si>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</si>
  <si>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</si>
  <si>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</si>
  <si>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</si>
  <si>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</si>
  <si>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</si>
  <si>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</si>
  <si>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</si>
  <si>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</si>
  <si>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</si>
  <si>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</si>
  <si>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</si>
  <si>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</si>
  <si>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</si>
  <si>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</si>
  <si>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</si>
  <si>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</si>
  <si>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</si>
  <si>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</si>
  <si>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</si>
  <si>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</si>
  <si>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</si>
  <si>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</si>
  <si>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</si>
  <si>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</si>
  <si>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</si>
  <si>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</si>
  <si>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</si>
  <si>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</si>
  <si>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</si>
  <si>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</si>
  <si>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</si>
  <si>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</si>
  <si>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</si>
  <si>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</si>
  <si>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</si>
  <si>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</si>
  <si>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</si>
  <si>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</si>
  <si>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</si>
  <si>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</si>
  <si>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</si>
  <si>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</si>
  <si>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</si>
  <si>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</si>
  <si>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</si>
  <si>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</si>
  <si>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</si>
  <si>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</si>
  <si>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</si>
  <si>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</si>
  <si>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</si>
  <si>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</si>
  <si>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</si>
  <si>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</si>
  <si>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</si>
  <si>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</si>
  <si>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</si>
  <si>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</si>
  <si>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</si>
  <si>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</si>
  <si>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</si>
  <si>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</si>
  <si>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</si>
  <si>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</si>
  <si>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</si>
  <si>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</si>
  <si>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</si>
  <si>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</si>
  <si>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</si>
  <si>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</si>
  <si>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</si>
  <si>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</si>
  <si>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</si>
  <si>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</si>
  <si>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</si>
  <si>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</si>
  <si>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</si>
  <si>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</si>
  <si>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</si>
  <si>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</si>
  <si>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</si>
  <si>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</si>
  <si>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</si>
  <si>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</si>
  <si>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</si>
  <si>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</si>
  <si>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</si>
  <si>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</si>
  <si>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</si>
  <si>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</si>
  <si>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</si>
  <si>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</si>
  <si>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</si>
  <si>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</si>
  <si>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</si>
  <si>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</si>
  <si>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</si>
  <si>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</si>
  <si>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</si>
  <si>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</si>
  <si>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</si>
  <si>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</si>
  <si>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</si>
  <si>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</si>
  <si>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</si>
  <si>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</si>
  <si>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</si>
  <si>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</si>
  <si>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</si>
  <si>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</si>
  <si>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</si>
  <si>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</si>
  <si>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</si>
  <si>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</si>
  <si>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</si>
  <si>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</si>
  <si>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</si>
  <si>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</si>
  <si>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</si>
  <si>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</si>
  <si>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</si>
  <si>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</si>
  <si>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</si>
  <si>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</si>
  <si>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</si>
  <si>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</si>
  <si>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</si>
  <si>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</si>
  <si>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</si>
  <si>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</si>
  <si>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</si>
  <si>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</si>
  <si>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</si>
  <si>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</si>
  <si>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</si>
  <si>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</si>
  <si>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</si>
  <si>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</si>
  <si>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</si>
  <si>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</si>
  <si>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</si>
  <si>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</si>
  <si>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</si>
  <si>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</si>
  <si>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</si>
  <si>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</si>
  <si>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</si>
  <si>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</si>
  <si>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</si>
  <si>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</si>
  <si>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</si>
  <si>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</si>
  <si>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</si>
  <si>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</si>
  <si>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</si>
  <si>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</si>
  <si>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</si>
  <si>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</si>
  <si>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</si>
  <si>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</si>
  <si>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</si>
  <si>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</si>
  <si>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</si>
  <si>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</si>
  <si>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</si>
  <si>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</si>
  <si>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</si>
  <si>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</si>
  <si>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</si>
  <si>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</si>
  <si>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</si>
  <si>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</si>
  <si>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</si>
  <si>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</si>
  <si>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</si>
  <si>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</si>
  <si>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</si>
  <si>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</si>
  <si>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</si>
  <si>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</si>
  <si>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</si>
  <si>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</si>
  <si>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</si>
  <si>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</si>
  <si>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</si>
  <si>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</si>
  <si>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</si>
  <si>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</si>
  <si>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</si>
  <si>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</si>
  <si>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</si>
  <si>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</si>
  <si>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</si>
  <si>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</si>
  <si>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</si>
  <si>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</si>
  <si>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</si>
  <si>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</si>
  <si>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</si>
  <si>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</si>
  <si>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</si>
  <si>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</si>
  <si>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</si>
  <si>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</si>
  <si>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</si>
  <si>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</si>
  <si>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</si>
  <si>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</si>
  <si>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</si>
  <si>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</si>
  <si>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</si>
  <si>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</si>
  <si>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</si>
  <si>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</si>
  <si>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</si>
  <si>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</si>
  <si>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</si>
  <si>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</si>
  <si>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</si>
  <si>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</si>
  <si>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</si>
  <si>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</si>
  <si>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</si>
  <si>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</si>
  <si>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</si>
  <si>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</si>
  <si>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</si>
  <si>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</si>
  <si>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</si>
  <si>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</si>
  <si>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</si>
  <si>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</si>
  <si>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</si>
  <si>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</si>
  <si>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</si>
  <si>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</si>
  <si>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</si>
  <si>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</si>
  <si>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</si>
  <si>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</si>
  <si>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</si>
  <si>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</si>
  <si>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</si>
  <si>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</si>
  <si>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</si>
  <si>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</si>
  <si>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</si>
  <si>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</si>
  <si>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</si>
  <si>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</si>
  <si>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</si>
  <si>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</si>
  <si>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</si>
  <si>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</si>
  <si>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</si>
  <si>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</si>
  <si>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</si>
  <si>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</si>
  <si>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</si>
  <si>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</si>
  <si>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</si>
  <si>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</si>
  <si>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</si>
  <si>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</si>
  <si>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</si>
  <si>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</si>
  <si>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</si>
  <si>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</si>
  <si>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</si>
  <si>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</si>
  <si>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</si>
  <si>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</si>
  <si>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</si>
  <si>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</si>
  <si>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</si>
  <si>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</si>
  <si>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</si>
  <si>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</si>
  <si>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</si>
  <si>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</si>
  <si>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</si>
  <si>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</si>
  <si>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</si>
  <si>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</si>
  <si>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</si>
  <si>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</si>
  <si>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</si>
  <si>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</si>
  <si>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</si>
  <si>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</si>
  <si>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</si>
  <si>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</si>
  <si>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</si>
  <si>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</si>
  <si>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</si>
  <si>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</si>
  <si>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</si>
  <si>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</si>
  <si>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</si>
  <si>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</si>
  <si>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</si>
  <si>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</si>
  <si>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</si>
  <si>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</si>
  <si>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</si>
  <si>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</si>
  <si>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</si>
  <si>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</si>
  <si>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</si>
  <si>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</si>
  <si>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</si>
  <si>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</si>
  <si>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</si>
  <si>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</si>
  <si>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</si>
  <si>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</si>
  <si>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</si>
  <si>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</si>
  <si>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</si>
  <si>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</si>
  <si>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</si>
  <si>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</si>
  <si>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</si>
  <si>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</si>
  <si>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</si>
  <si>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</si>
  <si>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</si>
  <si>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</si>
  <si>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</si>
  <si>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</si>
  <si>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</si>
  <si>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</si>
  <si>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</si>
  <si>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</si>
  <si>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</si>
  <si>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</si>
  <si>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</si>
  <si>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</si>
  <si>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</si>
  <si>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</si>
  <si>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</si>
  <si>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</si>
  <si>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</si>
  <si>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</si>
  <si>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</si>
  <si>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</si>
  <si>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</si>
  <si>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</si>
  <si>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</si>
  <si>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</si>
  <si>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</si>
  <si>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</si>
  <si>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</si>
  <si>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</si>
  <si>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</si>
  <si>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</si>
  <si>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</si>
  <si>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</si>
  <si>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</si>
  <si>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</si>
  <si>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</si>
  <si>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</si>
  <si>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</si>
  <si>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</si>
  <si>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</si>
  <si>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</si>
  <si>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</si>
  <si>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</si>
  <si>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</si>
  <si>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</si>
  <si>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</si>
  <si>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</si>
  <si>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</si>
  <si>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</si>
  <si>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</si>
  <si>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</si>
  <si>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</si>
  <si>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</si>
  <si>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</si>
  <si>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</si>
  <si>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</si>
  <si>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</si>
  <si>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</si>
  <si>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</si>
  <si>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</si>
  <si>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</si>
  <si>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</si>
  <si>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</si>
  <si>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</si>
  <si>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</si>
  <si>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</si>
  <si>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</si>
  <si>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</si>
  <si>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</si>
  <si>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</si>
  <si>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</si>
  <si>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</si>
  <si>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</si>
  <si>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</si>
  <si>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</si>
  <si>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</si>
  <si>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</si>
  <si>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</si>
  <si>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</si>
  <si>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</si>
  <si>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</si>
  <si>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</si>
  <si>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</si>
  <si>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</si>
  <si>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</si>
  <si>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</si>
  <si>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</si>
  <si>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</si>
  <si>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</si>
  <si>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</si>
  <si>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</si>
  <si>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</si>
  <si>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</si>
  <si>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</si>
  <si>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</si>
  <si>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</si>
  <si>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</si>
  <si>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</si>
  <si>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</si>
  <si>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</si>
  <si>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</si>
  <si>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</si>
  <si>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</si>
  <si>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</si>
  <si>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</si>
  <si>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</si>
  <si>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</si>
  <si>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</si>
  <si>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</si>
  <si>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</si>
  <si>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</si>
  <si>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</si>
  <si>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</si>
  <si>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</si>
  <si>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</si>
  <si>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</si>
  <si>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</si>
  <si>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</si>
  <si>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</si>
  <si>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</si>
  <si>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</si>
  <si>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</si>
  <si>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</si>
  <si>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</si>
  <si>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</si>
  <si>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</si>
  <si>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</si>
  <si>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</si>
  <si>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</si>
  <si>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</si>
  <si>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</si>
  <si>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</si>
  <si>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</si>
  <si>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</si>
  <si>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</si>
  <si>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</si>
  <si>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</si>
  <si>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</si>
  <si>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</si>
  <si>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</si>
  <si>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</si>
  <si>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</si>
  <si>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</si>
  <si>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</si>
  <si>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</si>
  <si>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</si>
  <si>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</si>
  <si>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</si>
  <si>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</si>
  <si>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</si>
  <si>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</si>
  <si>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</si>
  <si>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</si>
  <si>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</si>
  <si>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</si>
  <si>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</si>
  <si>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</si>
  <si>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</si>
  <si>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</si>
  <si>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</si>
  <si>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</si>
  <si>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</si>
  <si>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</si>
  <si>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</si>
  <si>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</si>
  <si>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</si>
  <si>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</si>
  <si>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</si>
  <si>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</si>
  <si>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</si>
  <si>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</si>
  <si>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</si>
  <si>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</si>
  <si>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</si>
  <si>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</si>
  <si>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</si>
  <si>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</si>
  <si>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</si>
  <si>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</si>
  <si>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</si>
  <si>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</si>
  <si>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</si>
  <si>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</si>
  <si>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</si>
  <si>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</si>
  <si>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</si>
  <si>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</si>
  <si>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</si>
  <si>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</si>
  <si>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</si>
  <si>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</si>
  <si>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</si>
  <si>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</si>
  <si>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</si>
  <si>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</si>
  <si>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</si>
  <si>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</si>
  <si>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</si>
  <si>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</si>
  <si>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</si>
  <si>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</si>
  <si>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</si>
  <si>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</si>
  <si>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</si>
  <si>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</si>
  <si>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</si>
  <si>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</si>
  <si>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</si>
  <si>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</si>
  <si>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</si>
  <si>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</si>
  <si>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</si>
  <si>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</si>
  <si>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</si>
  <si>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</si>
  <si>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</si>
  <si>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</si>
  <si>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</si>
  <si>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</si>
  <si>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</si>
  <si>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</si>
  <si>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</si>
  <si>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</si>
  <si>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</si>
  <si>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</si>
  <si>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</si>
  <si>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</si>
  <si>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</si>
  <si>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</si>
  <si>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</si>
  <si>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</si>
  <si>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</si>
  <si>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</si>
  <si>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</si>
  <si>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</si>
  <si>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</si>
  <si>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</si>
  <si>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</si>
  <si>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</si>
  <si>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</si>
  <si>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</si>
  <si>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</si>
  <si>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</si>
  <si>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</si>
  <si>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</si>
  <si>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</si>
  <si>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</si>
  <si>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</si>
  <si>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</si>
  <si>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</si>
  <si>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</si>
  <si>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</si>
  <si>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</si>
  <si>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</si>
  <si>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</si>
  <si>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</si>
  <si>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</si>
  <si>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</si>
  <si>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</si>
  <si>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</si>
  <si>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</si>
  <si>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</si>
  <si>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</si>
  <si>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</si>
  <si>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</si>
  <si>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</si>
  <si>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</si>
  <si>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</si>
  <si>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</si>
  <si>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</si>
  <si>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</si>
  <si>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</si>
  <si>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</si>
  <si>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</si>
  <si>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</si>
  <si>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</si>
  <si>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</si>
  <si>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</si>
  <si>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</si>
  <si>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</si>
  <si>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</si>
  <si>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</si>
  <si>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</si>
  <si>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</si>
  <si>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</si>
  <si>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</si>
  <si>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</si>
  <si>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</si>
  <si>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</si>
  <si>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</si>
  <si>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</si>
  <si>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</si>
  <si>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</si>
  <si>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</si>
  <si>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</si>
  <si>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</si>
  <si>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</si>
  <si>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</si>
  <si>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</si>
  <si>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</si>
  <si>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</si>
  <si>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</si>
  <si>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</si>
  <si>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</si>
  <si>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</si>
  <si>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</si>
  <si>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</si>
  <si>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</si>
  <si>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</si>
  <si>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</si>
  <si>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</si>
  <si>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</si>
  <si>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</si>
  <si>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</si>
  <si>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</si>
  <si>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</si>
  <si>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</si>
  <si>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</si>
  <si>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</si>
  <si>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</si>
  <si>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</si>
  <si>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</si>
  <si>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</si>
  <si>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</si>
  <si>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</si>
  <si>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</si>
  <si>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</si>
  <si>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</si>
  <si>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</si>
  <si>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</si>
  <si>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</si>
  <si>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</si>
  <si>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</si>
  <si>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</si>
  <si>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</si>
  <si>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</si>
  <si>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</si>
  <si>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</si>
  <si>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</si>
  <si>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</si>
  <si>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</si>
  <si>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</si>
  <si>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</si>
  <si>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</si>
  <si>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</si>
  <si>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</si>
  <si>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</si>
  <si>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</si>
  <si>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</si>
  <si>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</si>
  <si>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</si>
  <si>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</si>
  <si>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</si>
  <si>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</si>
  <si>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</si>
  <si>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</si>
  <si>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</si>
  <si>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</si>
  <si>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</si>
  <si>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</si>
  <si>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</si>
  <si>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</si>
  <si>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</si>
  <si>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</si>
  <si>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</si>
  <si>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</si>
  <si>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</si>
  <si>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</si>
  <si>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</si>
  <si>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</si>
  <si>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</si>
  <si>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</si>
  <si>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</si>
  <si>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</si>
  <si>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</si>
  <si>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</si>
  <si>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</si>
  <si>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</si>
  <si>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</si>
  <si>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</si>
  <si>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</si>
  <si>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</si>
  <si>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</si>
  <si>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</si>
  <si>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</si>
  <si>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</si>
  <si>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</si>
  <si>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</si>
  <si>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</si>
  <si>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</si>
  <si>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</si>
  <si>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</si>
  <si>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</si>
  <si>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</si>
  <si>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</si>
  <si>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</si>
  <si>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</si>
  <si>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</si>
  <si>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</si>
  <si>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</si>
  <si>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</si>
  <si>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</si>
  <si>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</si>
  <si>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</si>
  <si>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</si>
  <si>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</si>
  <si>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</si>
  <si>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</si>
  <si>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</si>
  <si>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</si>
  <si>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</si>
  <si>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</si>
  <si>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</si>
  <si>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</si>
  <si>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</si>
  <si>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</si>
  <si>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</si>
  <si>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</si>
  <si>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</si>
  <si>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</si>
  <si>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</si>
  <si>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</si>
  <si>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</si>
  <si>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</si>
  <si>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</si>
  <si>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</si>
  <si>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</si>
  <si>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</si>
  <si>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</si>
  <si>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</si>
  <si>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</si>
  <si>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</si>
  <si>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</si>
  <si>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</si>
  <si>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</si>
  <si>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</si>
  <si>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</si>
  <si>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</si>
  <si>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</si>
  <si>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</si>
  <si>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</si>
  <si>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</si>
  <si>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</si>
  <si>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</si>
  <si>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</si>
  <si>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</si>
  <si>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</si>
  <si>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</si>
  <si>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</si>
  <si>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</si>
  <si>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</si>
  <si>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</si>
  <si>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</si>
  <si>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</si>
  <si>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</si>
  <si>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</si>
  <si>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</si>
  <si>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</si>
  <si>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</si>
  <si>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</si>
  <si>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</si>
  <si>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</si>
  <si>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</si>
  <si>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</si>
  <si>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</si>
  <si>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</si>
  <si>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</si>
  <si>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</si>
  <si>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</si>
  <si>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</si>
  <si>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</si>
  <si>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</si>
  <si>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</si>
  <si>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</si>
  <si>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</si>
  <si>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</si>
  <si>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</si>
  <si>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</si>
  <si>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</si>
  <si>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</si>
  <si>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</si>
  <si>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</si>
  <si>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</si>
  <si>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</si>
  <si>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</si>
  <si>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</si>
  <si>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</si>
  <si>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</si>
  <si>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</si>
  <si>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</si>
  <si>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</si>
  <si>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</si>
  <si>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</si>
  <si>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</si>
  <si>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</si>
  <si>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</si>
  <si>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</si>
  <si>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</si>
  <si>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</si>
  <si>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</si>
  <si>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</si>
  <si>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</si>
  <si>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</si>
  <si>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</si>
  <si>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</si>
  <si>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</si>
  <si>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</si>
  <si>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</si>
  <si>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</si>
  <si>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</si>
  <si>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</si>
  <si>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</si>
  <si>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</si>
  <si>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</si>
  <si>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</si>
  <si>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</si>
  <si>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</si>
  <si>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</si>
  <si>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</si>
  <si>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</si>
  <si>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</si>
  <si>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</si>
  <si>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</si>
  <si>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</si>
  <si>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</si>
  <si>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</si>
  <si>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</si>
  <si>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</si>
  <si>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</si>
  <si>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</si>
  <si>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</si>
  <si>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</si>
  <si>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</si>
  <si>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</si>
  <si>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</si>
  <si>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</si>
  <si>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</si>
  <si>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</si>
  <si>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</si>
  <si>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</si>
  <si>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</si>
  <si>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</si>
  <si>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</si>
  <si>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</si>
  <si>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</si>
  <si>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</si>
  <si>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</si>
  <si>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</si>
  <si>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</si>
  <si>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</si>
  <si>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</si>
  <si>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</si>
  <si>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</si>
  <si>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</si>
  <si>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</si>
  <si>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</si>
  <si>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</si>
  <si>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</si>
  <si>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</si>
  <si>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</si>
  <si>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</si>
  <si>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</si>
  <si>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</si>
  <si>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</si>
  <si>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</si>
  <si>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</si>
  <si>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</si>
  <si>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</si>
  <si>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</si>
  <si>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</si>
  <si>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</si>
  <si>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</si>
  <si>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</si>
  <si>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</si>
  <si>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</si>
  <si>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</si>
  <si>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</si>
  <si>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</si>
  <si>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</si>
  <si>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</si>
  <si>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</si>
  <si>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</si>
  <si>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</si>
  <si>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</si>
  <si>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</si>
  <si>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</si>
  <si>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</si>
  <si>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</si>
  <si>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</si>
  <si>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</si>
  <si>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</si>
  <si>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</si>
  <si>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</si>
  <si>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</si>
  <si>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</si>
  <si>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</si>
  <si>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</si>
  <si>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</si>
  <si>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</si>
  <si>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</si>
  <si>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</si>
  <si>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</si>
  <si>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</si>
  <si>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</si>
  <si>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</si>
  <si>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</si>
  <si>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</si>
  <si>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</si>
  <si>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</si>
  <si>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</si>
  <si>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</si>
  <si>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</si>
  <si>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</si>
  <si>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</si>
  <si>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</si>
  <si>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</si>
  <si>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</si>
  <si>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</si>
  <si>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</si>
  <si>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</si>
  <si>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</si>
  <si>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</si>
  <si>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</si>
  <si>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</si>
  <si>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</si>
  <si>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</si>
  <si>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</si>
  <si>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</si>
  <si>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</si>
  <si>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</si>
  <si>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</si>
  <si>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</si>
  <si>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</si>
  <si>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</si>
  <si>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</si>
  <si>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</si>
  <si>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</si>
  <si>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</si>
  <si>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</si>
  <si>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</si>
  <si>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</si>
  <si>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</si>
  <si>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</si>
  <si>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</si>
  <si>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</si>
  <si>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</si>
  <si>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</si>
  <si>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</si>
  <si>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</si>
  <si>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</si>
  <si>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</si>
  <si>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</si>
  <si>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</si>
  <si>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</si>
  <si>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</si>
  <si>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</si>
  <si>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</si>
  <si>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</si>
  <si>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</si>
  <si>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</si>
  <si>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</si>
  <si>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</si>
  <si>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</si>
  <si>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</si>
  <si>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</si>
  <si>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</si>
  <si>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</si>
  <si>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</si>
  <si>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</si>
  <si>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</si>
  <si>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</si>
  <si>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</si>
  <si>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</si>
  <si>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</si>
  <si>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</si>
  <si>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</si>
  <si>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</si>
  <si>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</si>
  <si>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</si>
  <si>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</si>
  <si>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</si>
  <si>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</si>
  <si>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</si>
  <si>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</si>
  <si>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</si>
  <si>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</si>
  <si>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</si>
  <si>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</si>
  <si>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</si>
  <si>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</si>
  <si>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</si>
  <si>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</si>
  <si>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</si>
  <si>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</si>
  <si>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</si>
  <si>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</si>
  <si>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</si>
  <si>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</si>
  <si>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</si>
  <si>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</si>
  <si>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</si>
  <si>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</si>
  <si>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</si>
  <si>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</si>
  <si>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</si>
  <si>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</si>
  <si>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</si>
  <si>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</si>
  <si>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</si>
  <si>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</si>
  <si>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</si>
  <si>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</si>
  <si>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</si>
  <si>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</si>
  <si>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</si>
  <si>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</si>
  <si>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</si>
  <si>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</si>
  <si>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</si>
  <si>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</si>
  <si>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</si>
  <si>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</si>
  <si>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</si>
  <si>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</si>
  <si>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</si>
  <si>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</si>
  <si>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</si>
  <si>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</si>
  <si>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</si>
  <si>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</si>
  <si>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</si>
  <si>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</si>
  <si>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</si>
  <si>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</si>
  <si>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</si>
  <si>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</si>
  <si>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</si>
  <si>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</si>
  <si>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</si>
  <si>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</si>
  <si>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</si>
  <si>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</si>
  <si>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</si>
  <si>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</si>
  <si>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</si>
  <si>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</si>
  <si>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</si>
  <si>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</si>
  <si>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</si>
  <si>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</si>
  <si>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</si>
  <si>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</si>
  <si>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</si>
  <si>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</si>
  <si>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</si>
  <si>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</si>
  <si>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</si>
  <si>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</si>
  <si>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</si>
  <si>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</si>
  <si>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</si>
  <si>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</si>
  <si>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</si>
  <si>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</si>
  <si>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</si>
  <si>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</si>
  <si>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</si>
  <si>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</si>
  <si>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</si>
  <si>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</si>
  <si>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</si>
  <si>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</si>
  <si>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</si>
  <si>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</si>
  <si>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</si>
  <si>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</si>
  <si>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</si>
  <si>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</si>
  <si>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</si>
  <si>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</si>
  <si>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</si>
  <si>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</si>
  <si>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</si>
  <si>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</si>
  <si>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</si>
  <si>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</si>
  <si>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</si>
  <si>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</si>
  <si>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</si>
  <si>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</si>
  <si>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</si>
  <si>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</si>
  <si>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</si>
  <si>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</si>
  <si>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</si>
  <si>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</si>
  <si>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</si>
  <si>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</si>
  <si>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</si>
  <si>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</si>
  <si>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</si>
  <si>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</si>
  <si>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</si>
  <si>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</si>
  <si>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</si>
  <si>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</si>
  <si>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</si>
  <si>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</si>
  <si>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</si>
  <si>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</si>
  <si>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</si>
  <si>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</si>
  <si>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</si>
  <si>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</si>
  <si>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</si>
  <si>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</si>
  <si>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</si>
  <si>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</si>
  <si>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</si>
  <si>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</si>
  <si>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</si>
  <si>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</si>
  <si>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</si>
  <si>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</si>
  <si>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</si>
  <si>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</si>
  <si>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</si>
  <si>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</si>
  <si>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</si>
  <si>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</si>
  <si>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</si>
  <si>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</si>
  <si>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</si>
  <si>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</si>
  <si>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</si>
  <si>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</si>
  <si>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</si>
  <si>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</si>
  <si>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</si>
  <si>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</si>
  <si>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</si>
  <si>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</si>
  <si>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</si>
  <si>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</si>
  <si>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</si>
  <si>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</si>
  <si>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</si>
  <si>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</si>
  <si>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</si>
  <si>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</si>
  <si>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</si>
  <si>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</si>
  <si>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</si>
  <si>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</si>
  <si>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</si>
  <si>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</si>
  <si>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</si>
  <si>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</si>
  <si>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</si>
  <si>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</si>
  <si>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</si>
  <si>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</si>
  <si>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</si>
  <si>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</si>
  <si>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</si>
  <si>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</si>
  <si>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</si>
  <si>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</si>
  <si>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</si>
  <si>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</si>
  <si>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</si>
  <si>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</si>
  <si>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</si>
  <si>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</si>
  <si>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</si>
  <si>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</si>
  <si>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</si>
  <si>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</si>
  <si>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</si>
  <si>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</si>
  <si>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</si>
  <si>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</si>
  <si>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</si>
  <si>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</si>
  <si>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</si>
  <si>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</si>
  <si>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</si>
  <si>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</si>
  <si>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</si>
  <si>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</si>
  <si>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</si>
  <si>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</si>
  <si>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</si>
  <si>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</si>
  <si>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</si>
  <si>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</si>
  <si>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</si>
  <si>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</si>
  <si>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</si>
  <si>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</si>
  <si>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</si>
  <si>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</si>
  <si>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</si>
  <si>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</si>
  <si>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</si>
  <si>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</si>
  <si>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</si>
  <si>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</si>
  <si>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</si>
  <si>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</si>
  <si>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</si>
  <si>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</si>
  <si>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</si>
  <si>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</si>
  <si>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</si>
  <si>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</si>
  <si>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</si>
  <si>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</si>
  <si>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</si>
  <si>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</si>
  <si>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</si>
  <si>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</si>
  <si>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</si>
  <si>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</si>
  <si>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</si>
  <si>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</si>
  <si>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</si>
  <si>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</si>
  <si>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</si>
  <si>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</si>
  <si>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</si>
  <si>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</si>
  <si>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</si>
  <si>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</si>
  <si>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</si>
  <si>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</si>
  <si>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</si>
  <si>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</si>
  <si>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</si>
  <si>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</si>
  <si>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</si>
  <si>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</si>
  <si>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</si>
  <si>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</si>
  <si>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</si>
  <si>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</si>
  <si>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</si>
  <si>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</si>
  <si>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</si>
  <si>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</si>
  <si>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</si>
  <si>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</si>
  <si>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</si>
  <si>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</si>
  <si>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</si>
  <si>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</si>
  <si>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</si>
  <si>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</si>
  <si>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</si>
  <si>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</si>
  <si>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</si>
  <si>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</si>
  <si>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</si>
  <si>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</si>
  <si>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</si>
  <si>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</si>
  <si>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</si>
  <si>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</si>
  <si>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</si>
  <si>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</si>
  <si>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</si>
  <si>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</si>
  <si>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</si>
  <si>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</si>
  <si>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</si>
  <si>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</si>
  <si>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</si>
  <si>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</si>
  <si>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</si>
  <si>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</si>
  <si>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</si>
  <si>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</si>
  <si>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</si>
  <si>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</si>
  <si>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</si>
  <si>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</si>
  <si>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</si>
  <si>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</si>
  <si>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</si>
  <si>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</si>
  <si>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</si>
  <si>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</si>
  <si>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</si>
  <si>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</si>
  <si>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</si>
  <si>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</si>
  <si>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</si>
  <si>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</si>
  <si>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</si>
  <si>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</si>
  <si>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</si>
  <si>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</si>
  <si>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</si>
  <si>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</si>
  <si>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</si>
  <si>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</si>
  <si>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</si>
  <si>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</si>
  <si>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</si>
  <si>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</si>
  <si>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</si>
  <si>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</si>
  <si>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</si>
  <si>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</si>
  <si>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</si>
  <si>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</si>
  <si>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</si>
  <si>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</si>
  <si>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</si>
  <si>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</si>
  <si>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</si>
  <si>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</si>
  <si>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</si>
  <si>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</si>
  <si>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</si>
  <si>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</si>
  <si>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</si>
  <si>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</si>
  <si>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</si>
  <si>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</si>
  <si>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</si>
  <si>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</si>
  <si>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</si>
  <si>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</si>
  <si>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</si>
  <si>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</si>
  <si>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</si>
  <si>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</si>
  <si>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</si>
  <si>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</si>
  <si>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</si>
  <si>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</si>
  <si>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</si>
  <si>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</si>
  <si>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</si>
  <si>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</si>
  <si>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</si>
  <si>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</si>
  <si>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</si>
  <si>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</si>
  <si>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</si>
  <si>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</si>
  <si>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</si>
  <si>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</si>
  <si>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</si>
  <si>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</si>
  <si>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</si>
  <si>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</si>
  <si>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</si>
  <si>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</si>
  <si>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</si>
  <si>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</si>
  <si>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</si>
  <si>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</si>
  <si>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</si>
  <si>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</si>
  <si>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</si>
  <si>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</si>
  <si>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</si>
  <si>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</si>
  <si>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</si>
  <si>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</si>
  <si>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</si>
  <si>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</si>
  <si>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</si>
  <si>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</si>
  <si>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</si>
  <si>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</si>
  <si>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</si>
  <si>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</si>
  <si>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</si>
  <si>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</si>
  <si>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</si>
  <si>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</si>
  <si>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</si>
  <si>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</si>
  <si>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</si>
  <si>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</si>
  <si>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</si>
  <si>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</si>
  <si>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</si>
  <si>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</si>
  <si>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</si>
  <si>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</si>
  <si>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</si>
  <si>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</si>
  <si>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</si>
  <si>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</si>
  <si>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</si>
  <si>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</si>
  <si>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</si>
  <si>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</si>
  <si>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</si>
  <si>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</si>
  <si>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</si>
  <si>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</si>
  <si>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</si>
  <si>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</si>
  <si>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</si>
  <si>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</si>
  <si>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</si>
  <si>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</si>
  <si>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</si>
  <si>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</si>
  <si>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</si>
  <si>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</si>
  <si>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</si>
  <si>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</si>
  <si>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</si>
  <si>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</si>
  <si>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</si>
  <si>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</si>
  <si>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</si>
  <si>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</si>
  <si>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</si>
  <si>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</si>
  <si>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</si>
  <si>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</si>
  <si>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</si>
  <si>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</si>
  <si>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</si>
  <si>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</si>
  <si>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</si>
  <si>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</si>
  <si>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</si>
  <si>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</si>
  <si>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</si>
  <si>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</si>
  <si>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</si>
  <si>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</si>
  <si>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</si>
  <si>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</si>
  <si>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</si>
  <si>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</si>
  <si>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</si>
  <si>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</si>
  <si>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</si>
  <si>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</si>
  <si>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</si>
  <si>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</si>
  <si>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</si>
  <si>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</si>
  <si>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</si>
  <si>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</si>
  <si>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</si>
  <si>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</si>
  <si>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</si>
  <si>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</si>
  <si>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</si>
  <si>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</si>
  <si>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</si>
  <si>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</si>
  <si>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</si>
  <si>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</si>
  <si>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</si>
  <si>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</si>
  <si>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</si>
  <si>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</si>
  <si>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</si>
  <si>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</si>
  <si>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</si>
  <si>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</si>
  <si>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</si>
  <si>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</si>
  <si>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</si>
  <si>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</si>
  <si>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</si>
  <si>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</si>
  <si>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</si>
  <si>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</si>
  <si>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</si>
  <si>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</si>
  <si>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</si>
  <si>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</si>
  <si>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</si>
  <si>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</si>
  <si>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</si>
  <si>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</si>
  <si>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</si>
  <si>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</si>
  <si>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</si>
  <si>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</si>
  <si>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</si>
  <si>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</si>
  <si>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</si>
  <si>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</si>
  <si>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</si>
  <si>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</si>
  <si>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</si>
  <si>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</si>
  <si>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</si>
  <si>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</si>
  <si>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</si>
  <si>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</si>
  <si>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</si>
  <si>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</si>
  <si>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</si>
  <si>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</si>
  <si>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</si>
  <si>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</si>
  <si>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</si>
  <si>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</si>
  <si>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</si>
  <si>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</si>
  <si>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</si>
  <si>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</si>
  <si>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</si>
  <si>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</si>
  <si>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</si>
  <si>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</si>
  <si>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</si>
  <si>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</si>
  <si>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</si>
  <si>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</si>
  <si>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</si>
  <si>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</si>
  <si>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</si>
  <si>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</si>
  <si>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</si>
  <si>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</si>
  <si>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</si>
  <si>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</si>
  <si>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</si>
  <si>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</si>
  <si>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</si>
  <si>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</si>
  <si>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</si>
  <si>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</si>
  <si>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</si>
  <si>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</si>
  <si>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</si>
  <si>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</si>
  <si>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</si>
  <si>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</si>
  <si>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</si>
  <si>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</si>
  <si>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</si>
  <si>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</si>
  <si>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</si>
  <si>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</si>
  <si>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</si>
  <si>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</si>
  <si>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</si>
  <si>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</si>
  <si>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</si>
  <si>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</si>
  <si>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</si>
  <si>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</si>
  <si>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</si>
  <si>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</si>
  <si>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</si>
  <si>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</si>
  <si>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</si>
  <si>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</si>
  <si>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</si>
  <si>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</si>
  <si>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</si>
  <si>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</si>
  <si>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</si>
  <si>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</si>
  <si>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</si>
  <si>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</si>
  <si>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</si>
  <si>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</si>
  <si>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</si>
  <si>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</si>
  <si>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</si>
  <si>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</si>
  <si>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</si>
  <si>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</si>
  <si>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</si>
  <si>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</si>
  <si>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</si>
  <si>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</si>
  <si>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</si>
  <si>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</si>
  <si>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</si>
  <si>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</si>
  <si>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</si>
  <si>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</si>
  <si>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</si>
  <si>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</si>
  <si>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</si>
  <si>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</si>
  <si>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</si>
  <si>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</si>
  <si>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</si>
  <si>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</si>
  <si>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</si>
  <si>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</si>
  <si>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</si>
  <si>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</si>
  <si>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</si>
  <si>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</si>
  <si>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</si>
  <si>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</si>
  <si>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</si>
  <si>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</si>
  <si>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</si>
  <si>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</si>
  <si>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</si>
  <si>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</si>
  <si>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</si>
  <si>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</si>
  <si>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</si>
  <si>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</si>
  <si>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</si>
  <si>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</si>
  <si>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</si>
  <si>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</si>
  <si>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</si>
  <si>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</si>
  <si>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</si>
  <si>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</si>
  <si>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</si>
  <si>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</si>
  <si>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</si>
  <si>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</si>
  <si>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</si>
  <si>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</si>
  <si>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</si>
  <si>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</si>
  <si>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</si>
  <si>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</si>
  <si>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</si>
  <si>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</si>
  <si>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</si>
  <si>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</si>
  <si>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</si>
  <si>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</si>
  <si>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</si>
  <si>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</si>
  <si>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</si>
  <si>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</si>
  <si>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</si>
  <si>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</si>
  <si>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</si>
  <si>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</si>
  <si>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</si>
  <si>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</si>
  <si>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</si>
  <si>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</si>
  <si>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</si>
  <si>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</si>
  <si>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</si>
  <si>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</si>
  <si>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</si>
  <si>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</si>
  <si>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</si>
  <si>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</si>
  <si>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</si>
  <si>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</si>
  <si>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</si>
  <si>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</si>
  <si>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</si>
  <si>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</si>
  <si>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</si>
  <si>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</si>
  <si>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</si>
  <si>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</si>
  <si>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</si>
  <si>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</si>
  <si>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</si>
  <si>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</si>
  <si>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</si>
  <si>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</si>
  <si>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</si>
  <si>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</si>
  <si>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</si>
  <si>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</si>
  <si>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</si>
  <si>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</si>
  <si>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</si>
  <si>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</si>
  <si>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</si>
  <si>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</si>
  <si>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</si>
  <si>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</si>
  <si>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</si>
  <si>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</si>
  <si>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</si>
  <si>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</si>
  <si>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</si>
  <si>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</si>
  <si>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</si>
  <si>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</si>
  <si>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</si>
  <si>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</si>
  <si>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</si>
  <si>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</si>
  <si>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</si>
  <si>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</si>
  <si>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</si>
  <si>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</si>
  <si>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</si>
  <si>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</si>
  <si>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</si>
  <si>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</si>
  <si>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</si>
  <si>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</si>
  <si>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</si>
  <si>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</si>
  <si>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</si>
  <si>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</si>
  <si>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</si>
  <si>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</si>
  <si>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</si>
  <si>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</si>
  <si>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</si>
  <si>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</si>
  <si>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</si>
  <si>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</si>
  <si>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</si>
  <si>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</si>
  <si>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</si>
  <si>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</si>
  <si>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</si>
  <si>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</si>
  <si>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</si>
  <si>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</si>
  <si>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</si>
  <si>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</si>
  <si>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</si>
  <si>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</si>
  <si>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</si>
  <si>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</si>
  <si>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</si>
  <si>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</si>
  <si>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</si>
  <si>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</si>
  <si>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</si>
  <si>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</si>
  <si>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</si>
  <si>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</si>
  <si>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</si>
  <si>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</si>
  <si>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</si>
  <si>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</si>
  <si>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</si>
  <si>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</si>
  <si>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</si>
  <si>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</si>
  <si>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</si>
  <si>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</si>
  <si>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</si>
  <si>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</si>
  <si>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</si>
  <si>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</si>
  <si>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</si>
  <si>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</si>
  <si>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</si>
  <si>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</si>
  <si>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</si>
  <si>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</si>
  <si>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</si>
  <si>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</si>
  <si>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</si>
  <si>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</si>
  <si>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</si>
  <si>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</si>
  <si>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</si>
  <si>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</si>
  <si>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</si>
  <si>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</si>
  <si>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</si>
  <si>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</si>
  <si>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</si>
  <si>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</si>
  <si>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</si>
  <si>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</si>
  <si>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</si>
  <si>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</si>
  <si>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</si>
  <si>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</si>
  <si>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</si>
  <si>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</si>
  <si>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</si>
  <si>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</si>
  <si>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</si>
  <si>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</si>
  <si>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</si>
  <si>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</si>
  <si>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</si>
  <si>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</si>
  <si>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</si>
  <si>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</si>
  <si>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</si>
  <si>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</si>
  <si>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</si>
  <si>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</si>
  <si>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</si>
  <si>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</si>
  <si>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</si>
  <si>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</si>
  <si>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</si>
  <si>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</si>
  <si>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</si>
  <si>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</si>
  <si>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</si>
  <si>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</si>
  <si>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</si>
  <si>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</si>
  <si>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</si>
  <si>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</si>
  <si>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</si>
  <si>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</si>
  <si>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</si>
  <si>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</si>
  <si>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</si>
  <si>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</si>
  <si>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</si>
  <si>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</si>
  <si>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</si>
  <si>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</si>
  <si>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</si>
  <si>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</si>
  <si>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</si>
  <si>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</si>
  <si>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</si>
  <si>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</si>
  <si>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</si>
  <si>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</si>
  <si>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</si>
  <si>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</si>
  <si>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</si>
  <si>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</si>
  <si>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</si>
  <si>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</si>
  <si>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</si>
  <si>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</si>
  <si>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</si>
  <si>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</si>
  <si>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</si>
  <si>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</si>
  <si>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</si>
  <si>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</si>
  <si>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</si>
  <si>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</si>
  <si>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</si>
  <si>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</si>
  <si>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</si>
  <si>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</si>
  <si>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</si>
  <si>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</si>
  <si>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</si>
  <si>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</si>
  <si>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</si>
  <si>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</si>
  <si>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</si>
  <si>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</si>
  <si>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</si>
  <si>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</si>
  <si>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</si>
  <si>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</si>
  <si>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</si>
  <si>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</si>
  <si>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</si>
  <si>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</si>
  <si>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</si>
  <si>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</si>
  <si>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</si>
  <si>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</si>
  <si>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</si>
  <si>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</si>
  <si>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</si>
  <si>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</si>
  <si>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</si>
  <si>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</si>
  <si>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</si>
  <si>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</si>
  <si>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</si>
  <si>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</si>
  <si>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</si>
  <si>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</si>
  <si>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</si>
  <si>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</si>
  <si>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</si>
  <si>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</si>
  <si>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</si>
  <si>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</si>
  <si>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</si>
  <si>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</si>
  <si>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</si>
  <si>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</si>
  <si>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</si>
  <si>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</si>
  <si>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</si>
  <si>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</si>
  <si>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</si>
  <si>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</si>
  <si>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</si>
  <si>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</si>
  <si>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</si>
  <si>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</si>
  <si>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</si>
  <si>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</si>
  <si>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</si>
  <si>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</si>
  <si>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</si>
  <si>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</si>
  <si>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</si>
  <si>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</si>
  <si>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</si>
  <si>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</si>
  <si>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</si>
  <si>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</si>
  <si>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</si>
  <si>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</si>
  <si>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</si>
  <si>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</si>
  <si>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</si>
  <si>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</si>
  <si>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</si>
  <si>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</si>
  <si>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</si>
  <si>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</si>
  <si>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</si>
  <si>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</si>
  <si>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</si>
  <si>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</si>
  <si>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</si>
  <si>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</si>
  <si>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</si>
  <si>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</si>
  <si>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</si>
  <si>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</si>
  <si>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</si>
  <si>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</si>
  <si>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</si>
  <si>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</si>
  <si>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</si>
  <si>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</si>
  <si>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</si>
  <si>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</si>
  <si>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</si>
  <si>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</si>
  <si>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</si>
  <si>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</si>
  <si>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</si>
  <si>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</si>
  <si>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</si>
  <si>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</si>
  <si>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</si>
  <si>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</si>
  <si>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</si>
  <si>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</si>
  <si>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</si>
  <si>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</si>
  <si>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</si>
  <si>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</si>
  <si>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</si>
  <si>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</si>
  <si>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</si>
  <si>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</si>
  <si>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</si>
  <si>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</si>
  <si>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</si>
  <si>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</si>
  <si>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</si>
  <si>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</si>
  <si>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</si>
  <si>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</si>
  <si>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</si>
  <si>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</si>
  <si>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</si>
  <si>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</si>
  <si>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</si>
  <si>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</si>
  <si>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</si>
  <si>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</si>
  <si>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</si>
  <si>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</si>
  <si>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</si>
  <si>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</si>
  <si>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</si>
  <si>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</si>
  <si>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</si>
  <si>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</si>
  <si>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</si>
  <si>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</si>
  <si>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</si>
  <si>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</si>
  <si>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</si>
  <si>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</si>
  <si>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</si>
  <si>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</si>
  <si>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</si>
  <si>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</si>
  <si>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</si>
  <si>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</si>
  <si>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</si>
  <si>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</si>
  <si>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</si>
  <si>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</si>
  <si>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</si>
  <si>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</si>
  <si>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</si>
  <si>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</si>
  <si>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</si>
  <si>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</si>
  <si>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</si>
  <si>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</si>
  <si>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</si>
  <si>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</si>
  <si>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</si>
  <si>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</si>
  <si>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</si>
  <si>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</si>
  <si>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</si>
  <si>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</si>
  <si>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</si>
  <si>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</si>
  <si>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</si>
  <si>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</si>
  <si>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</si>
  <si>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</si>
  <si>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</si>
  <si>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</si>
  <si>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</si>
  <si>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</si>
  <si>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</si>
  <si>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</si>
  <si>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</si>
  <si>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</si>
  <si>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</si>
  <si>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</si>
  <si>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</si>
  <si>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</si>
  <si>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</si>
  <si>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</si>
  <si>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</si>
  <si>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</si>
  <si>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</si>
  <si>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</si>
  <si>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</si>
  <si>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</si>
  <si>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</si>
  <si>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</si>
  <si>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</si>
  <si>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</si>
  <si>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</si>
  <si>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</si>
  <si>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</si>
  <si>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</si>
  <si>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</si>
  <si>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</si>
  <si>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</si>
  <si>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</si>
  <si>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</si>
  <si>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</si>
  <si>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</si>
  <si>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</si>
  <si>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</si>
  <si>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</si>
  <si>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</si>
  <si>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</si>
  <si>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</si>
  <si>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</si>
  <si>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</si>
  <si>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</si>
  <si>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</si>
  <si>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</si>
  <si>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</si>
  <si>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</si>
  <si>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</si>
  <si>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</si>
  <si>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</si>
  <si>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</si>
  <si>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</si>
  <si>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</si>
  <si>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</si>
  <si>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</si>
  <si>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</si>
  <si>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</si>
  <si>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</si>
  <si>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</si>
  <si>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</si>
  <si>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</si>
  <si>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</si>
  <si>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</si>
  <si>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</si>
  <si>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</si>
  <si>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</si>
  <si>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</si>
  <si>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</si>
  <si>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</si>
  <si>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</si>
  <si>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</si>
  <si>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</si>
  <si>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</si>
  <si>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</si>
  <si>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</si>
  <si>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</si>
  <si>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</si>
  <si>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</si>
  <si>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</si>
  <si>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</si>
  <si>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</si>
  <si>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</si>
  <si>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</si>
  <si>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</si>
  <si>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</si>
  <si>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</si>
  <si>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</si>
  <si>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</si>
  <si>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</si>
  <si>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</si>
  <si>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</si>
  <si>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</si>
  <si>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</si>
  <si>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</si>
  <si>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</si>
  <si>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</si>
  <si>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</si>
  <si>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</si>
  <si>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</si>
  <si>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</si>
  <si>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</si>
  <si>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</si>
  <si>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</si>
  <si>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</si>
  <si>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</si>
  <si>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</si>
  <si>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</si>
  <si>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</si>
  <si>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</si>
  <si>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</si>
  <si>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</si>
  <si>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</si>
  <si>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</si>
  <si>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</si>
  <si>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</si>
  <si>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</si>
  <si>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</si>
  <si>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</si>
  <si>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</si>
  <si>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</si>
  <si>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</si>
  <si>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</si>
  <si>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</si>
  <si>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</si>
  <si>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</si>
  <si>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</si>
  <si>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</si>
  <si>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</si>
  <si>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</si>
  <si>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</si>
  <si>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</si>
  <si>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</si>
  <si>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</si>
  <si>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</si>
  <si>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</si>
  <si>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</si>
  <si>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</si>
  <si>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</si>
  <si>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</si>
  <si>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</si>
  <si>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</si>
  <si>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</si>
  <si>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</si>
  <si>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</si>
  <si>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</si>
  <si>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</si>
  <si>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</si>
  <si>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</si>
  <si>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</si>
  <si>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</si>
  <si>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</si>
  <si>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</si>
  <si>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</si>
  <si>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</si>
  <si>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</si>
  <si>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</si>
  <si>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</si>
  <si>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</si>
  <si>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</si>
  <si>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</si>
  <si>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</si>
  <si>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</si>
  <si>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</si>
  <si>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</si>
  <si>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</si>
  <si>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</si>
  <si>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</si>
  <si>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</si>
  <si>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</si>
  <si>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</si>
  <si>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</si>
  <si>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</si>
  <si>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</si>
  <si>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</si>
  <si>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</si>
  <si>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</si>
  <si>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</si>
  <si>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</si>
  <si>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</si>
  <si>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</si>
  <si>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</si>
  <si>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</si>
  <si>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</si>
  <si>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</si>
  <si>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</si>
  <si>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</si>
  <si>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</si>
  <si>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</si>
  <si>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</si>
  <si>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</si>
  <si>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</si>
  <si>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</si>
  <si>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</si>
  <si>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</si>
  <si>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</si>
  <si>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</si>
  <si>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</si>
  <si>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</si>
  <si>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</si>
  <si>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</si>
  <si>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</si>
  <si>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</si>
  <si>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</si>
  <si>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</si>
  <si>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</si>
  <si>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</si>
  <si>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</si>
  <si>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</si>
  <si>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</si>
  <si>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</si>
  <si>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</si>
  <si>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</si>
  <si>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</si>
  <si>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</si>
  <si>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</si>
  <si>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</si>
  <si>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</si>
  <si>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</si>
  <si>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</si>
  <si>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</si>
  <si>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</si>
  <si>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</si>
  <si>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</si>
  <si>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</si>
  <si>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</si>
  <si>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</si>
  <si>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</si>
  <si>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</si>
  <si>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</si>
  <si>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</si>
  <si>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</si>
  <si>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</si>
  <si>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</si>
  <si>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</si>
  <si>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</si>
  <si>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</si>
  <si>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</si>
  <si>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</si>
  <si>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</si>
  <si>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</si>
  <si>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</si>
  <si>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</si>
  <si>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</si>
  <si>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</si>
  <si>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</si>
  <si>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</si>
  <si>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</si>
  <si>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</si>
  <si>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</si>
  <si>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</si>
  <si>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</si>
  <si>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</si>
  <si>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</si>
  <si>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</si>
  <si>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</si>
  <si>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</si>
  <si>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</si>
  <si>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</si>
  <si>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</si>
  <si>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</si>
  <si>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</si>
  <si>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</si>
  <si>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</si>
  <si>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</si>
  <si>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</si>
  <si>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</si>
  <si>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</si>
  <si>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</si>
  <si>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</si>
  <si>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</si>
  <si>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</si>
  <si>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</si>
  <si>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</si>
  <si>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</si>
  <si>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</si>
  <si>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</si>
  <si>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</si>
  <si>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</si>
  <si>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</si>
  <si>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</si>
  <si>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</si>
  <si>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</si>
  <si>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</si>
  <si>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</si>
  <si>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</si>
  <si>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</si>
  <si>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</si>
  <si>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</si>
  <si>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</si>
  <si>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</si>
  <si>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</si>
  <si>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</si>
  <si>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</si>
  <si>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</si>
  <si>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</si>
  <si>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</si>
  <si>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</si>
  <si>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</si>
  <si>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</si>
  <si>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</si>
  <si>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</si>
  <si>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</si>
  <si>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</si>
  <si>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</si>
  <si>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</si>
  <si>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</si>
  <si>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</si>
  <si>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</si>
  <si>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</si>
  <si>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</si>
  <si>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</si>
  <si>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</si>
  <si>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</si>
  <si>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</si>
  <si>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</si>
  <si>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</si>
  <si>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</si>
  <si>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</si>
  <si>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</si>
  <si>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</si>
  <si>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</si>
  <si>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</si>
  <si>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</si>
  <si>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</si>
  <si>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</si>
  <si>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</si>
  <si>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</si>
  <si>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</si>
  <si>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</si>
  <si>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</si>
  <si>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</si>
  <si>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</si>
  <si>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</si>
  <si>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</si>
  <si>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</si>
  <si>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</si>
  <si>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</si>
  <si>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</si>
  <si>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</si>
  <si>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</si>
  <si>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</si>
  <si>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</si>
  <si>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</si>
  <si>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</si>
  <si>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</si>
  <si>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</si>
  <si>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</si>
  <si>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</si>
  <si>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</si>
  <si>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</si>
  <si>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</si>
  <si>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</si>
  <si>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</si>
  <si>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</si>
  <si>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</si>
  <si>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</si>
  <si>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</si>
  <si>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</si>
  <si>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</si>
  <si>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</si>
  <si>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</si>
  <si>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</si>
  <si>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</si>
  <si>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</si>
  <si>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</si>
  <si>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</si>
  <si>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</si>
  <si>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</si>
  <si>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</si>
  <si>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</si>
  <si>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</si>
  <si>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</si>
  <si>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</si>
  <si>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</si>
  <si>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</si>
  <si>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</si>
  <si>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</si>
  <si>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</si>
  <si>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</si>
  <si>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</si>
  <si>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</si>
  <si>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</si>
  <si>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</si>
  <si>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</si>
  <si>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</si>
  <si>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</si>
  <si>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</si>
  <si>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</si>
  <si>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</si>
  <si>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</si>
  <si>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</si>
  <si>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</si>
  <si>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</si>
  <si>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</si>
  <si>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</si>
  <si>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</si>
  <si>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</si>
  <si>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</si>
  <si>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</si>
  <si>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</si>
  <si>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</si>
  <si>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</si>
  <si>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</si>
  <si>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</si>
  <si>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</si>
  <si>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</si>
  <si>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</si>
  <si>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</si>
  <si>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</si>
  <si>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</si>
  <si>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</si>
  <si>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</si>
  <si>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</si>
  <si>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</si>
  <si>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</si>
  <si>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</si>
  <si>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</si>
  <si>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</si>
  <si>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</si>
  <si>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</si>
  <si>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</si>
  <si>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</si>
  <si>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</si>
  <si>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</si>
  <si>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</si>
  <si>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</si>
  <si>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</si>
  <si>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</si>
  <si>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</si>
  <si>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</si>
  <si>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</si>
  <si>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</si>
  <si>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</si>
  <si>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</si>
  <si>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</si>
  <si>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</si>
  <si>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</si>
  <si>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</si>
  <si>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</si>
  <si>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</si>
  <si>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</si>
  <si>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</si>
  <si>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</si>
  <si>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</si>
  <si>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</si>
  <si>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</si>
  <si>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</si>
  <si>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</si>
  <si>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</si>
  <si>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</si>
  <si>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</si>
  <si>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</si>
  <si>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</si>
  <si>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</si>
  <si>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</si>
  <si>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</si>
  <si>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</si>
  <si>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</si>
  <si>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</si>
  <si>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</si>
  <si>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</si>
  <si>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</si>
  <si>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</si>
  <si>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</si>
  <si>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</si>
  <si>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</si>
  <si>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</si>
  <si>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</si>
  <si>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</si>
  <si>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</si>
  <si>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</si>
  <si>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</si>
  <si>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</si>
  <si>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</si>
  <si>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</si>
  <si>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</si>
  <si>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</si>
  <si>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</si>
  <si>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</si>
  <si>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</si>
  <si>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</si>
  <si>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</si>
  <si>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</si>
  <si>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</si>
  <si>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</si>
  <si>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</si>
  <si>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</si>
  <si>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</si>
  <si>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</si>
  <si>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</si>
  <si>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</si>
  <si>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</si>
  <si>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</si>
  <si>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</si>
  <si>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</si>
  <si>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</si>
  <si>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</si>
  <si>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</si>
  <si>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</si>
  <si>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</si>
  <si>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</si>
  <si>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</si>
  <si>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</si>
  <si>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</si>
  <si>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</si>
  <si>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</si>
  <si>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</si>
  <si>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</si>
  <si>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</si>
  <si>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</si>
  <si>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</si>
  <si>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</si>
  <si>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</si>
  <si>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</si>
  <si>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</si>
  <si>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</si>
  <si>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</si>
  <si>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</si>
  <si>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</si>
  <si>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</si>
  <si>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</si>
  <si>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</si>
  <si>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</si>
  <si>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</si>
  <si>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</si>
  <si>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</si>
  <si>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</si>
  <si>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</si>
  <si>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</si>
  <si>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</si>
  <si>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</si>
  <si>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</si>
  <si>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</si>
  <si>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</si>
  <si>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</si>
  <si>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</si>
  <si>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</si>
  <si>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</si>
  <si>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</si>
  <si>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</si>
  <si>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</si>
  <si>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</si>
  <si>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</si>
  <si>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</si>
  <si>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</si>
  <si>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</si>
  <si>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</si>
  <si>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</si>
  <si>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</si>
  <si>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</si>
  <si>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</si>
  <si>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</si>
  <si>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</si>
  <si>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</si>
  <si>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</si>
  <si>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</si>
  <si>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</si>
  <si>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</si>
  <si>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</si>
  <si>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</si>
  <si>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</si>
  <si>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</si>
  <si>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</si>
  <si>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</si>
  <si>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</si>
  <si>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</si>
  <si>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</si>
  <si>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</si>
  <si>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</si>
  <si>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</si>
  <si>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</si>
  <si>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</si>
  <si>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</si>
  <si>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</si>
  <si>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</si>
  <si>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</si>
  <si>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</si>
  <si>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</si>
  <si>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</si>
  <si>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</si>
  <si>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</si>
  <si>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</si>
  <si>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</si>
  <si>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</si>
  <si>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</si>
  <si>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</si>
  <si>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</si>
  <si>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</si>
  <si>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</si>
  <si>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</si>
  <si>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</si>
  <si>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</si>
  <si>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</si>
  <si>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</si>
  <si>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</si>
  <si>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</si>
  <si>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</si>
  <si>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</si>
  <si>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</si>
  <si>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</si>
  <si>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</si>
  <si>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</si>
  <si>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</si>
  <si>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</si>
  <si>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</si>
  <si>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</si>
  <si>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</si>
  <si>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</si>
  <si>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</si>
  <si>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</si>
  <si>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</si>
  <si>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</si>
  <si>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</si>
  <si>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</si>
  <si>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</si>
  <si>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</si>
  <si>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</si>
  <si>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</si>
  <si>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</si>
  <si>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</si>
  <si>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</si>
  <si>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</si>
  <si>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</si>
  <si>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</si>
  <si>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</si>
  <si>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</si>
  <si>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</si>
  <si>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</si>
  <si>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</si>
  <si>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</si>
  <si>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</si>
  <si>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</si>
  <si>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</si>
  <si>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</si>
  <si>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</si>
  <si>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</si>
  <si>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</si>
  <si>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</si>
  <si>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</si>
  <si>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</si>
  <si>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</si>
  <si>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</si>
  <si>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</si>
  <si>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</si>
  <si>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</si>
  <si>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</si>
  <si>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</si>
  <si>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</si>
  <si>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</si>
  <si>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</si>
  <si>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</si>
  <si>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</si>
  <si>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</si>
  <si>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</si>
  <si>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</si>
  <si>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</si>
  <si>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</si>
  <si>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</si>
  <si>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</si>
  <si>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</si>
  <si>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</si>
  <si>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</si>
  <si>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</si>
  <si>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</si>
  <si>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</si>
  <si>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</si>
  <si>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</si>
  <si>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</si>
  <si>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</si>
  <si>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</si>
  <si>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</si>
  <si>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</si>
  <si>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</si>
  <si>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</si>
  <si>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</si>
  <si>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</si>
  <si>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</si>
  <si>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</si>
  <si>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</si>
  <si>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</si>
  <si>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</si>
  <si>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</si>
  <si>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</si>
  <si>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</si>
  <si>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</si>
  <si>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</si>
  <si>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</si>
  <si>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</si>
  <si>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</si>
  <si>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</si>
  <si>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</si>
  <si>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</si>
  <si>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</si>
  <si>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</si>
  <si>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</si>
  <si>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</si>
  <si>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</si>
  <si>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</si>
  <si>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</si>
  <si>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</si>
  <si>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</si>
  <si>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</si>
  <si>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</si>
  <si>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</si>
  <si>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</si>
  <si>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</si>
  <si>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</si>
  <si>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</si>
  <si>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</si>
  <si>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</si>
  <si>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</si>
  <si>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</si>
  <si>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</si>
  <si>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</si>
  <si>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</si>
  <si>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</si>
  <si>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</si>
  <si>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</si>
  <si>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</si>
  <si>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</si>
  <si>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</si>
  <si>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</si>
  <si>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</si>
  <si>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</si>
  <si>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</si>
  <si>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</si>
  <si>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</si>
  <si>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</si>
  <si>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</si>
  <si>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</si>
  <si>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</si>
  <si>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</si>
  <si>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</si>
  <si>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</si>
  <si>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</si>
  <si>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</si>
  <si>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</si>
  <si>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</si>
  <si>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</si>
  <si>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</si>
  <si>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</si>
  <si>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</si>
  <si>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</si>
  <si>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</si>
  <si>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</si>
  <si>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</si>
  <si>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</si>
  <si>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</si>
  <si>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</si>
  <si>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</si>
  <si>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</si>
  <si>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</si>
  <si>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</si>
  <si>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</si>
  <si>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</si>
  <si>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</si>
  <si>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</si>
  <si>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</si>
  <si>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</si>
  <si>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</si>
  <si>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</si>
  <si>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</si>
  <si>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</si>
  <si>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</si>
  <si>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</si>
  <si>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</si>
  <si>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</si>
  <si>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</si>
  <si>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</si>
  <si>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</si>
  <si>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</si>
  <si>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</si>
  <si>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</si>
  <si>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</si>
  <si>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</si>
  <si>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</si>
  <si>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</si>
  <si>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</si>
  <si>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</si>
  <si>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</si>
  <si>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</si>
  <si>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</si>
  <si>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</si>
  <si>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</si>
  <si>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</si>
  <si>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</si>
  <si>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</si>
  <si>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</si>
  <si>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</si>
  <si>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</si>
  <si>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</si>
  <si>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</si>
  <si>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</si>
  <si>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</si>
  <si>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</si>
  <si>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</si>
  <si>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</si>
  <si>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</si>
  <si>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</si>
  <si>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</si>
  <si>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</si>
  <si>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</si>
  <si>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</si>
  <si>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</si>
  <si>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</si>
  <si>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</si>
  <si>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</si>
  <si>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</si>
  <si>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</si>
  <si>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</si>
  <si>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</si>
  <si>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</si>
  <si>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</si>
  <si>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</si>
  <si>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</si>
  <si>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</si>
  <si>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</si>
  <si>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</si>
  <si>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</si>
  <si>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</si>
  <si>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</si>
  <si>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</si>
  <si>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</si>
  <si>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</si>
  <si>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</si>
  <si>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</si>
  <si>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</si>
  <si>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</si>
  <si>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</si>
  <si>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</si>
  <si>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</si>
  <si>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</si>
  <si>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</si>
  <si>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</si>
  <si>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</si>
  <si>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</si>
  <si>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</si>
  <si>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</si>
  <si>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</si>
  <si>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</si>
  <si>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</si>
  <si>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</si>
  <si>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</si>
  <si>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</si>
  <si>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</si>
  <si>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</si>
  <si>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</si>
  <si>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</si>
  <si>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</si>
  <si>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</si>
  <si>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</si>
  <si>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</si>
  <si>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</si>
  <si>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</si>
  <si>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</si>
  <si>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</si>
  <si>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</si>
  <si>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</si>
  <si>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</si>
  <si>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</si>
  <si>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</si>
  <si>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</si>
  <si>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</si>
  <si>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</si>
  <si>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</si>
  <si>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</si>
  <si>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</si>
  <si>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</si>
  <si>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</si>
  <si>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</si>
  <si>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</si>
  <si>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</si>
  <si>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</si>
  <si>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</si>
  <si>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</si>
  <si>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</si>
  <si>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</si>
  <si>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</si>
  <si>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</si>
  <si>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</si>
  <si>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</si>
  <si>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</si>
  <si>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</si>
  <si>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</si>
  <si>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</si>
  <si>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</si>
  <si>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</si>
  <si>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</si>
  <si>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</si>
  <si>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</si>
  <si>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</si>
  <si>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</si>
  <si>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</si>
  <si>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</si>
  <si>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</si>
  <si>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</si>
  <si>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</si>
  <si>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</si>
  <si>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</si>
  <si>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</si>
  <si>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</si>
  <si>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</si>
  <si>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</si>
  <si>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</si>
  <si>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</si>
  <si>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</si>
  <si>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</si>
  <si>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</si>
  <si>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</si>
  <si>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</si>
  <si>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</si>
  <si>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</si>
  <si>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</si>
  <si>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</si>
  <si>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</si>
  <si>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</si>
  <si>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</si>
  <si>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</si>
  <si>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</si>
  <si>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</si>
  <si>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</si>
  <si>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</si>
  <si>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</si>
  <si>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</si>
  <si>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</si>
  <si>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</si>
  <si>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</si>
  <si>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</si>
  <si>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</si>
  <si>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</si>
  <si>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</si>
  <si>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</si>
  <si>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</si>
  <si>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</si>
  <si>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</si>
  <si>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</si>
  <si>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</si>
  <si>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</si>
  <si>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</si>
  <si>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</si>
  <si>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</si>
  <si>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</si>
  <si>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</si>
  <si>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</si>
  <si>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</si>
  <si>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</si>
  <si>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</si>
  <si>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</si>
  <si>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</si>
  <si>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</si>
  <si>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</si>
  <si>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</si>
  <si>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</si>
  <si>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</si>
  <si>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</si>
  <si>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</si>
  <si>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</si>
  <si>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</si>
  <si>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</si>
  <si>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</si>
  <si>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</si>
  <si>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</si>
  <si>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</si>
  <si>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</si>
  <si>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</si>
  <si>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</si>
  <si>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</si>
  <si>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</si>
  <si>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</si>
  <si>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</si>
  <si>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</si>
  <si>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</si>
  <si>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</si>
  <si>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</si>
  <si>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</si>
  <si>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</si>
  <si>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</si>
  <si>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</si>
  <si>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</si>
  <si>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</si>
  <si>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</si>
  <si>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</si>
  <si>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</si>
  <si>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</si>
  <si>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</si>
  <si>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</si>
  <si>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</si>
  <si>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</si>
  <si>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</si>
  <si>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</si>
  <si>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</si>
  <si>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</si>
  <si>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</si>
  <si>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</si>
  <si>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</si>
  <si>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</si>
  <si>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</si>
  <si>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</si>
  <si>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</si>
  <si>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</si>
  <si>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</si>
  <si>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</si>
  <si>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</si>
  <si>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</si>
  <si>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</si>
  <si>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</si>
  <si>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</si>
  <si>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</si>
  <si>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</si>
  <si>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</si>
  <si>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</si>
  <si>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</si>
  <si>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</si>
  <si>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</si>
  <si>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</si>
  <si>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</si>
  <si>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</si>
  <si>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</si>
  <si>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</si>
  <si>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</si>
  <si>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</si>
  <si>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</si>
  <si>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</si>
  <si>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</si>
  <si>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</si>
  <si>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</si>
  <si>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</si>
  <si>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</si>
  <si>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</si>
  <si>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</si>
  <si>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</si>
  <si>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</si>
  <si>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</si>
  <si>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</si>
  <si>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</si>
  <si>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</si>
  <si>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</si>
  <si>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</si>
  <si>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</si>
  <si>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</si>
  <si>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</si>
  <si>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</si>
  <si>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</si>
  <si>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</si>
  <si>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</si>
  <si>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</si>
  <si>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</si>
  <si>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</si>
  <si>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</si>
  <si>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</si>
  <si>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</si>
  <si>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</si>
  <si>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</si>
  <si>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</si>
  <si>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</si>
  <si>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</si>
  <si>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</si>
  <si>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</si>
  <si>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</si>
  <si>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</si>
  <si>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</si>
  <si>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</si>
  <si>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</si>
  <si>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</si>
  <si>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</si>
  <si>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</si>
  <si>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</si>
  <si>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</si>
  <si>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</si>
  <si>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</si>
  <si>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</si>
  <si>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</si>
  <si>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</si>
  <si>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</si>
  <si>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</si>
  <si>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</si>
  <si>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</si>
  <si>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</si>
  <si>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</si>
  <si>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</si>
  <si>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</si>
  <si>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</si>
  <si>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</si>
  <si>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</si>
  <si>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</si>
  <si>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</si>
  <si>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</si>
  <si>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</si>
  <si>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</si>
  <si>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</si>
  <si>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</si>
  <si>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</si>
  <si>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</si>
  <si>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</si>
  <si>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</si>
  <si>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</si>
  <si>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</si>
  <si>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</si>
  <si>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</si>
  <si>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</si>
  <si>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</si>
  <si>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</si>
  <si>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</si>
  <si>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</si>
  <si>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</si>
  <si>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</si>
  <si>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</si>
  <si>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</si>
  <si>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</si>
  <si>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</si>
  <si>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</si>
  <si>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</si>
  <si>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</si>
  <si>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</si>
  <si>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</si>
  <si>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</si>
  <si>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</si>
  <si>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</si>
  <si>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</si>
  <si>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</si>
  <si>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</si>
  <si>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</si>
  <si>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</si>
  <si>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</si>
  <si>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</si>
  <si>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</si>
  <si>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</si>
  <si>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</si>
  <si>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</si>
  <si>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</si>
  <si>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</si>
  <si>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</si>
  <si>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</si>
  <si>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</si>
  <si>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</si>
  <si>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</si>
  <si>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</si>
  <si>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</si>
  <si>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</si>
  <si>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</si>
  <si>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</si>
  <si>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</si>
  <si>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</si>
  <si>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</si>
  <si>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</si>
  <si>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</si>
  <si>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</si>
  <si>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</si>
  <si>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</si>
  <si>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</si>
  <si>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</si>
  <si>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</si>
  <si>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</si>
  <si>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</si>
  <si>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</si>
  <si>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</si>
  <si>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</si>
  <si>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</si>
  <si>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</si>
  <si>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</si>
  <si>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</si>
  <si>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</si>
  <si>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</si>
  <si>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</si>
  <si>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</si>
  <si>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</si>
  <si>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</si>
  <si>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</si>
  <si>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</si>
  <si>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</si>
  <si>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</si>
  <si>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</si>
  <si>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</si>
  <si>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</si>
  <si>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</si>
  <si>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</si>
  <si>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</si>
  <si>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</si>
  <si>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</si>
  <si>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</si>
  <si>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</si>
  <si>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</si>
  <si>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</si>
  <si>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</si>
  <si>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</si>
  <si>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</si>
  <si>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</si>
  <si>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</si>
  <si>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</si>
  <si>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</si>
  <si>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</si>
  <si>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</si>
  <si>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</si>
  <si>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</si>
  <si>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</si>
  <si>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</si>
  <si>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</si>
  <si>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</si>
  <si>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</si>
  <si>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</si>
  <si>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</si>
  <si>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</si>
  <si>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</si>
  <si>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</si>
  <si>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</si>
  <si>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</si>
  <si>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</si>
  <si>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</si>
  <si>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</si>
  <si>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</si>
  <si>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</si>
  <si>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</si>
  <si>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</si>
  <si>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</si>
  <si>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</si>
  <si>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</si>
  <si>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</si>
  <si>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</si>
  <si>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</si>
  <si>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</si>
  <si>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</si>
  <si>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</si>
  <si>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</si>
  <si>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</si>
  <si>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</si>
  <si>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</si>
  <si>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</si>
  <si>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</si>
  <si>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</si>
  <si>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</si>
  <si>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</si>
  <si>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</si>
  <si>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</si>
  <si>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</si>
  <si>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</si>
  <si>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</si>
  <si>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</si>
  <si>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</si>
  <si>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</si>
  <si>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</si>
  <si>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</si>
  <si>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</si>
  <si>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</si>
  <si>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</si>
  <si>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</si>
  <si>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</si>
  <si>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</si>
  <si>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</si>
  <si>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</si>
  <si>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</si>
  <si>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</si>
  <si>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</si>
  <si>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</si>
  <si>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</si>
  <si>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</si>
  <si>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</si>
  <si>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</si>
  <si>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</si>
  <si>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</si>
  <si>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</si>
  <si>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</si>
  <si>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</si>
  <si>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</si>
  <si>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</si>
  <si>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</si>
  <si>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</si>
  <si>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</si>
  <si>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</si>
  <si>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</si>
  <si>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</si>
  <si>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</si>
  <si>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</si>
  <si>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</si>
  <si>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</si>
  <si>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</si>
  <si>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</si>
  <si>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</si>
  <si>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</si>
  <si>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</si>
  <si>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</si>
  <si>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</si>
  <si>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</si>
  <si>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</si>
  <si>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</si>
  <si>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</si>
  <si>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</si>
  <si>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</si>
  <si>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</si>
  <si>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</si>
  <si>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</si>
  <si>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</si>
  <si>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</si>
  <si>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</si>
  <si>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</si>
  <si>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</si>
  <si>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</si>
  <si>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</si>
  <si>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</si>
  <si>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</si>
  <si>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</si>
  <si>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</si>
  <si>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</si>
  <si>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</si>
  <si>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</si>
  <si>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</si>
  <si>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</si>
  <si>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</si>
  <si>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</si>
  <si>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</si>
  <si>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</si>
  <si>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</si>
  <si>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</si>
  <si>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</si>
  <si>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</si>
  <si>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</si>
  <si>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</si>
  <si>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</si>
  <si>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</si>
  <si>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</si>
  <si>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</si>
  <si>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</si>
  <si>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</si>
  <si>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</si>
  <si>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</si>
  <si>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</si>
  <si>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</si>
  <si>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</si>
  <si>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</si>
  <si>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</si>
  <si>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</si>
  <si>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</si>
  <si>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</si>
  <si>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</si>
  <si>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</si>
  <si>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</si>
  <si>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</si>
  <si>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</si>
  <si>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</si>
  <si>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</si>
  <si>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</si>
  <si>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</si>
  <si>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</si>
  <si>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</si>
  <si>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</si>
  <si>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</si>
  <si>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</si>
  <si>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</si>
  <si>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</si>
  <si>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</si>
  <si>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</si>
  <si>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</si>
  <si>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</si>
  <si>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</si>
  <si>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</si>
  <si>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</si>
  <si>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</si>
  <si>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</si>
  <si>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</si>
  <si>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</si>
  <si>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</si>
  <si>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</si>
  <si>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</si>
  <si>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</si>
  <si>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</si>
  <si>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</si>
  <si>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</si>
  <si>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</si>
  <si>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</si>
  <si>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</si>
  <si>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</si>
  <si>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</si>
  <si>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</si>
  <si>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</si>
  <si>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</si>
  <si>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</si>
  <si>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</si>
  <si>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</si>
  <si>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</si>
  <si>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</si>
  <si>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</si>
  <si>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</si>
  <si>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</si>
  <si>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</si>
  <si>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</si>
  <si>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</si>
  <si>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</si>
  <si>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</si>
  <si>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</si>
  <si>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</si>
  <si>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</si>
  <si>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</si>
  <si>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</si>
  <si>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</si>
  <si>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</si>
  <si>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</si>
  <si>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</si>
  <si>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</si>
  <si>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</si>
  <si>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</si>
  <si>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</si>
  <si>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</si>
  <si>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</si>
  <si>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</si>
  <si>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</si>
  <si>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</si>
  <si>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</si>
  <si>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</si>
  <si>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</si>
  <si>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</si>
  <si>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</si>
  <si>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</si>
  <si>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</si>
  <si>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</si>
  <si>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</si>
  <si>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</si>
  <si>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</si>
  <si>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</si>
  <si>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</si>
  <si>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</si>
  <si>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</si>
  <si>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</si>
  <si>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</si>
  <si>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</si>
  <si>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</si>
  <si>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</si>
  <si>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</si>
  <si>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</si>
  <si>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</si>
  <si>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</si>
  <si>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</si>
  <si>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</si>
  <si>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</si>
  <si>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</si>
  <si>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</si>
  <si>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</si>
  <si>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</si>
  <si>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</si>
  <si>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</si>
  <si>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</si>
  <si>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</si>
  <si>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</si>
  <si>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</si>
  <si>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</si>
  <si>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</si>
  <si>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</si>
  <si>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</si>
  <si>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</si>
  <si>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</si>
  <si>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</si>
  <si>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</si>
  <si>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</si>
  <si>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</si>
  <si>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</si>
  <si>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</si>
  <si>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</si>
  <si>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</si>
  <si>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</si>
  <si>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</si>
  <si>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</si>
  <si>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</si>
  <si>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</si>
  <si>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</si>
  <si>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</si>
  <si>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</si>
  <si>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</si>
  <si>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</si>
  <si>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</si>
  <si>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</si>
  <si>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</si>
  <si>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</si>
  <si>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</si>
  <si>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</si>
  <si>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</si>
  <si>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</si>
  <si>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</si>
  <si>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</si>
  <si>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</si>
  <si>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</si>
  <si>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</si>
  <si>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</si>
  <si>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</si>
  <si>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</si>
  <si>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</si>
  <si>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</si>
  <si>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</si>
  <si>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</si>
  <si>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</si>
  <si>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</si>
  <si>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</si>
  <si>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</si>
  <si>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</si>
  <si>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</si>
  <si>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</si>
  <si>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</si>
  <si>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</si>
  <si>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</si>
  <si>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</si>
  <si>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</si>
  <si>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</si>
  <si>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</si>
  <si>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</si>
  <si>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</si>
  <si>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</si>
  <si>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</si>
  <si>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</si>
  <si>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</si>
  <si>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</si>
  <si>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</si>
  <si>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</si>
  <si>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</si>
  <si>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</si>
  <si>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</si>
  <si>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</si>
  <si>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</si>
  <si>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</si>
  <si>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</si>
  <si>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</si>
  <si>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</si>
  <si>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</si>
  <si>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</si>
  <si>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</si>
  <si>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</si>
  <si>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</si>
  <si>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</si>
  <si>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</si>
  <si>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</si>
  <si>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</si>
  <si>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</si>
  <si>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</si>
  <si>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</si>
  <si>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</si>
  <si>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</si>
  <si>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</si>
  <si>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</si>
  <si>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</si>
  <si>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</si>
  <si>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</si>
  <si>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</si>
  <si>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</si>
  <si>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</si>
  <si>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</si>
  <si>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</si>
  <si>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</si>
  <si>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</si>
  <si>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</si>
  <si>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</si>
  <si>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</si>
  <si>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</si>
  <si>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</si>
  <si>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</si>
  <si>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</si>
  <si>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</si>
  <si>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</si>
  <si>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</si>
  <si>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</si>
  <si>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</si>
  <si>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</si>
  <si>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</si>
  <si>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</si>
  <si>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</si>
  <si>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</si>
  <si>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</si>
  <si>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</si>
  <si>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</si>
  <si>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</si>
  <si>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</si>
  <si>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</si>
  <si>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</si>
  <si>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</si>
  <si>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</si>
  <si>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</si>
  <si>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</si>
  <si>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</si>
  <si>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</si>
  <si>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</si>
  <si>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</si>
  <si>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</si>
  <si>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</si>
  <si>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</si>
  <si>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</si>
  <si>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</si>
  <si>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</si>
  <si>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</si>
  <si>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</si>
  <si>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</si>
  <si>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</si>
  <si>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</si>
  <si>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</si>
  <si>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</si>
  <si>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</si>
  <si>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</si>
  <si>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</si>
  <si>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</si>
  <si>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</si>
  <si>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</si>
  <si>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</si>
  <si>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</si>
  <si>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</si>
  <si>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</si>
  <si>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</si>
  <si>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</si>
  <si>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</si>
  <si>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</si>
  <si>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</si>
  <si>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</si>
  <si>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</si>
  <si>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</si>
  <si>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</si>
  <si>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</si>
  <si>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</si>
  <si>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</si>
  <si>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</si>
  <si>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</si>
  <si>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</si>
  <si>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</si>
  <si>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</si>
  <si>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</si>
  <si>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</si>
  <si>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</si>
  <si>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</si>
  <si>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</si>
  <si>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</si>
  <si>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</si>
  <si>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</si>
  <si>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</si>
  <si>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</si>
  <si>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</si>
  <si>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</si>
  <si>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</si>
  <si>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</si>
  <si>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</si>
  <si>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</si>
  <si>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</si>
  <si>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</si>
  <si>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</si>
  <si>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</si>
  <si>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</si>
  <si>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</si>
  <si>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</si>
  <si>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</si>
  <si>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</si>
  <si>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</si>
  <si>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</si>
  <si>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</si>
  <si>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</si>
  <si>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</si>
  <si>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</si>
  <si>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</si>
  <si>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</si>
  <si>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</si>
  <si>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</si>
  <si>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</si>
  <si>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</si>
  <si>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</si>
  <si>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</si>
  <si>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</si>
  <si>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</si>
  <si>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</si>
  <si>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</si>
  <si>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</si>
  <si>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</si>
  <si>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</si>
  <si>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</si>
  <si>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</si>
  <si>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</si>
  <si>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</si>
  <si>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</si>
  <si>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</si>
  <si>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</si>
  <si>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</si>
  <si>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</si>
  <si>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</si>
  <si>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</si>
  <si>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</si>
  <si>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</si>
  <si>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</si>
  <si>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</si>
  <si>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</si>
  <si>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</si>
  <si>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</si>
  <si>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</si>
  <si>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</si>
  <si>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</si>
  <si>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</si>
  <si>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</si>
  <si>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</si>
  <si>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</si>
  <si>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</si>
  <si>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</si>
  <si>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</si>
  <si>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</si>
  <si>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</si>
  <si>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</si>
  <si>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</si>
  <si>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</si>
  <si>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</si>
  <si>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</si>
  <si>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</si>
  <si>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</si>
  <si>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</si>
  <si>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</si>
  <si>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</si>
  <si>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</si>
  <si>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</si>
  <si>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</si>
  <si>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</si>
  <si>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</si>
  <si>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</si>
  <si>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</si>
  <si>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</si>
  <si>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</si>
  <si>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</si>
  <si>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</si>
  <si>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</si>
  <si>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</si>
  <si>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</si>
  <si>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</si>
  <si>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</si>
  <si>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</si>
  <si>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</si>
  <si>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</si>
  <si>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</si>
  <si>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</si>
  <si>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</si>
  <si>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</si>
  <si>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</si>
  <si>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</si>
  <si>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</si>
  <si>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</si>
  <si>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</si>
  <si>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</si>
  <si>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</si>
  <si>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</si>
  <si>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</si>
  <si>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</si>
  <si>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</si>
  <si>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</si>
  <si>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</si>
  <si>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</si>
  <si>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</si>
  <si>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</si>
  <si>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</si>
  <si>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</si>
  <si>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</si>
  <si>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</si>
  <si>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</si>
  <si>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</si>
  <si>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</si>
  <si>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</si>
  <si>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</si>
  <si>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</si>
  <si>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</si>
  <si>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</si>
  <si>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</si>
  <si>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</si>
  <si>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</si>
  <si>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</si>
  <si>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</si>
  <si>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</si>
  <si>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</si>
  <si>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</si>
  <si>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</si>
  <si>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</si>
  <si>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</si>
  <si>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</si>
  <si>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</si>
  <si>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</si>
  <si>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</si>
  <si>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</si>
  <si>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</si>
  <si>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</si>
  <si>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</si>
  <si>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</si>
  <si>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</si>
  <si>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</si>
  <si>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</si>
  <si>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</si>
  <si>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</si>
  <si>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</si>
  <si>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</si>
  <si>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</si>
  <si>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</si>
  <si>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</si>
  <si>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</si>
  <si>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</si>
  <si>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</si>
  <si>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</si>
  <si>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</si>
  <si>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</si>
  <si>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</si>
  <si>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</si>
  <si>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</si>
  <si>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</si>
  <si>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</si>
  <si>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</si>
  <si>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</si>
  <si>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</si>
  <si>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</si>
  <si>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</si>
  <si>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</si>
  <si>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</si>
  <si>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</si>
  <si>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</si>
  <si>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</si>
  <si>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</si>
  <si>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</si>
  <si>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</si>
  <si>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</si>
  <si>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</si>
  <si>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</si>
  <si>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</si>
  <si>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</si>
  <si>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</si>
  <si>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</si>
  <si>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</si>
  <si>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</si>
  <si>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</si>
  <si>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</si>
  <si>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</si>
  <si>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</si>
  <si>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</si>
  <si>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</si>
  <si>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</si>
  <si>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</si>
  <si>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</si>
  <si>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</si>
  <si>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</si>
  <si>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</si>
  <si>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</si>
  <si>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</si>
  <si>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</si>
  <si>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</si>
  <si>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</si>
  <si>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</si>
  <si>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</si>
  <si>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</si>
  <si>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</si>
  <si>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</si>
  <si>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</si>
  <si>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</si>
  <si>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</si>
  <si>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</si>
  <si>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</si>
  <si>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</si>
  <si>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</si>
  <si>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</si>
  <si>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</si>
  <si>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</si>
  <si>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</si>
  <si>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</si>
  <si>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</si>
  <si>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</si>
  <si>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</si>
  <si>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</si>
  <si>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</si>
  <si>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</si>
  <si>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</si>
  <si>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</si>
  <si>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</si>
  <si>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</si>
  <si>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</si>
  <si>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</si>
  <si>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</si>
  <si>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</si>
  <si>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</si>
  <si>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</si>
  <si>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</si>
  <si>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</si>
  <si>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</si>
  <si>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</si>
  <si>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</si>
  <si>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</si>
  <si>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</si>
  <si>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</si>
  <si>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</si>
  <si>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</si>
  <si>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</si>
  <si>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</si>
  <si>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</si>
  <si>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</si>
  <si>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</si>
  <si>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</si>
  <si>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</si>
  <si>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</si>
  <si>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</si>
  <si>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</si>
  <si>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</si>
  <si>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</si>
  <si>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</si>
  <si>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</si>
  <si>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</si>
  <si>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</si>
  <si>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</si>
  <si>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</si>
  <si>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</si>
  <si>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</si>
  <si>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</si>
  <si>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</si>
  <si>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</si>
  <si>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</si>
  <si>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</si>
  <si>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</si>
  <si>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</si>
  <si>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</si>
  <si>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</si>
  <si>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</si>
  <si>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</si>
  <si>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</si>
  <si>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</si>
  <si>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</si>
  <si>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</si>
  <si>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</si>
  <si>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</si>
  <si>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</si>
  <si>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</si>
  <si>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</si>
  <si>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</si>
  <si>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</si>
  <si>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</si>
  <si>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</si>
  <si>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</si>
  <si>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</si>
  <si>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</si>
  <si>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</si>
  <si>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</si>
  <si>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</si>
  <si>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</si>
  <si>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</si>
  <si>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</si>
  <si>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</si>
  <si>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</si>
  <si>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</si>
  <si>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</si>
  <si>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</si>
  <si>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</si>
  <si>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</si>
  <si>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</si>
  <si>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</si>
  <si>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</si>
  <si>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</si>
  <si>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</si>
  <si>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</si>
  <si>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</si>
  <si>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</si>
  <si>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</si>
  <si>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</si>
  <si>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</si>
  <si>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</si>
  <si>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</si>
  <si>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</si>
  <si>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</si>
  <si>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</si>
  <si>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</si>
  <si>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</si>
  <si>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</si>
  <si>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</si>
  <si>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</si>
  <si>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</si>
  <si>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</si>
  <si>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</si>
  <si>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</si>
  <si>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</si>
  <si>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</si>
  <si>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</si>
  <si>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</si>
  <si>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</si>
  <si>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</si>
  <si>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</si>
  <si>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</si>
  <si>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</si>
  <si>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</si>
  <si>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</si>
  <si>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</si>
  <si>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</si>
  <si>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</si>
  <si>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</si>
  <si>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</si>
  <si>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</si>
  <si>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</si>
  <si>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</si>
  <si>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</si>
  <si>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</si>
  <si>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</si>
  <si>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</si>
  <si>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</si>
  <si>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</si>
  <si>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</si>
  <si>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</si>
  <si>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</si>
  <si>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</si>
  <si>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</si>
  <si>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</si>
  <si>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</si>
  <si>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</si>
  <si>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</si>
  <si>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</si>
  <si>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</si>
  <si>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</si>
  <si>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</si>
  <si>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</si>
  <si>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</si>
  <si>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</si>
  <si>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</si>
  <si>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</si>
  <si>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</si>
  <si>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</si>
  <si>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</si>
  <si>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</si>
  <si>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</si>
  <si>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</si>
  <si>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</si>
  <si>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</si>
  <si>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</si>
  <si>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</si>
  <si>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</si>
  <si>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</si>
  <si>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</si>
  <si>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</si>
  <si>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</si>
  <si>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</si>
  <si>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</si>
  <si>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</si>
  <si>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</si>
  <si>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</si>
  <si>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</si>
  <si>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</si>
  <si>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</si>
  <si>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</si>
  <si>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</si>
  <si>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</si>
  <si>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</si>
  <si>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</si>
  <si>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</si>
  <si>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</si>
  <si>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</si>
  <si>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</si>
  <si>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</si>
  <si>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</si>
  <si>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</si>
  <si>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</si>
  <si>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</si>
  <si>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</si>
  <si>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</si>
  <si>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</si>
  <si>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</si>
  <si>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</si>
  <si>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</si>
  <si>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</si>
  <si>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</si>
  <si>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</si>
  <si>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</si>
  <si>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</si>
  <si>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</si>
  <si>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</si>
  <si>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</si>
  <si>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</si>
  <si>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</si>
  <si>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</si>
  <si>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</si>
  <si>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</si>
  <si>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</si>
  <si>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</si>
  <si>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</si>
  <si>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</si>
  <si>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</si>
  <si>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</si>
  <si>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</si>
  <si>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</si>
  <si>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</si>
  <si>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</si>
  <si>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</si>
  <si>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</si>
  <si>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</si>
  <si>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</si>
  <si>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</si>
  <si>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</si>
  <si>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</si>
  <si>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</si>
  <si>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</si>
  <si>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</si>
  <si>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</si>
  <si>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</si>
  <si>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</si>
  <si>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</si>
  <si>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</si>
  <si>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</si>
  <si>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</si>
  <si>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</si>
  <si>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</si>
  <si>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</si>
  <si>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</si>
  <si>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</si>
  <si>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</si>
  <si>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</si>
  <si>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</si>
  <si>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</si>
  <si>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</si>
  <si>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</si>
  <si>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</si>
  <si>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</si>
  <si>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</si>
  <si>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</si>
  <si>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</si>
  <si>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</si>
  <si>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</si>
  <si>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</si>
  <si>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</si>
  <si>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</si>
  <si>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</si>
  <si>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</si>
  <si>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</si>
  <si>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</si>
  <si>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</si>
  <si>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</si>
  <si>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</si>
  <si>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</si>
  <si>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</si>
  <si>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</si>
  <si>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</si>
  <si>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</si>
  <si>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</si>
  <si>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</si>
  <si>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</si>
  <si>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</si>
  <si>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</si>
  <si>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</si>
  <si>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</si>
  <si>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</si>
  <si>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</si>
  <si>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</si>
  <si>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</si>
  <si>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</si>
  <si>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</si>
  <si>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</si>
  <si>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</si>
  <si>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</si>
  <si>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</si>
  <si>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</si>
  <si>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</si>
  <si>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</si>
  <si>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</si>
  <si>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</si>
  <si>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</si>
  <si>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</si>
  <si>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</si>
  <si>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</si>
  <si>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</si>
  <si>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</si>
  <si>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</si>
  <si>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</si>
  <si>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</si>
  <si>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</si>
  <si>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</si>
  <si>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</si>
  <si>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</si>
  <si>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</si>
  <si>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</si>
  <si>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</si>
  <si>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</si>
  <si>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</si>
  <si>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</si>
  <si>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</si>
  <si>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</si>
  <si>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</si>
  <si>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</si>
  <si>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</si>
  <si>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</si>
  <si>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</si>
  <si>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</si>
  <si>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</si>
  <si>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</si>
  <si>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</si>
  <si>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</si>
  <si>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</si>
  <si>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</si>
  <si>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</si>
  <si>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</si>
  <si>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</si>
  <si>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</si>
  <si>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</si>
  <si>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</si>
  <si>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</si>
  <si>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</si>
  <si>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</si>
  <si>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</si>
  <si>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</si>
  <si>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</si>
  <si>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</si>
  <si>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</si>
  <si>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</si>
  <si>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</si>
  <si>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</si>
  <si>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</si>
  <si>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</si>
  <si>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</si>
  <si>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</si>
  <si>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</si>
  <si>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</si>
  <si>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</si>
  <si>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</si>
  <si>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</si>
  <si>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</si>
  <si>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</si>
  <si>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</si>
  <si>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</si>
  <si>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</si>
  <si>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</si>
  <si>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</si>
  <si>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</si>
  <si>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</si>
  <si>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</si>
  <si>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</si>
  <si>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</si>
  <si>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</si>
  <si>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</si>
  <si>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</si>
  <si>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</si>
  <si>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</si>
  <si>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</si>
  <si>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</si>
  <si>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</si>
  <si>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</si>
  <si>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</si>
  <si>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</si>
  <si>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</si>
  <si>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</si>
  <si>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</si>
  <si>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</si>
  <si>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</si>
  <si>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</si>
  <si>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</si>
  <si>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</si>
  <si>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</si>
  <si>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</si>
  <si>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</si>
  <si>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</si>
  <si>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</si>
  <si>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</si>
  <si>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</si>
  <si>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</si>
  <si>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</si>
  <si>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</si>
  <si>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</si>
  <si>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</si>
  <si>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</si>
  <si>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</si>
  <si>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</si>
  <si>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</si>
  <si>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</si>
  <si>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</si>
  <si>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</si>
  <si>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</si>
  <si>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</si>
  <si>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</si>
  <si>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</si>
  <si>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</si>
  <si>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</si>
  <si>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</si>
  <si>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</si>
  <si>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</si>
  <si>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</si>
  <si>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</si>
  <si>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</si>
  <si>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</si>
  <si>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</si>
  <si>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</si>
  <si>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</si>
  <si>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</si>
  <si>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</si>
  <si>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</si>
  <si>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</si>
  <si>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</si>
  <si>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</si>
  <si>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</si>
  <si>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</si>
  <si>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</si>
  <si>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</si>
  <si>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</si>
  <si>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</si>
  <si>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</si>
  <si>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</si>
  <si>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</si>
  <si>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</si>
  <si>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</si>
  <si>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</si>
  <si>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</si>
  <si>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</si>
  <si>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</si>
  <si>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</si>
  <si>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</si>
  <si>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</si>
  <si>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</si>
  <si>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</si>
  <si>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</si>
  <si>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</si>
  <si>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</si>
  <si>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</si>
  <si>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</si>
  <si>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</si>
  <si>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</si>
  <si>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</si>
  <si>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</si>
  <si>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</si>
  <si>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</si>
  <si>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</si>
  <si>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</si>
  <si>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</si>
  <si>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</si>
  <si>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</si>
  <si>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</si>
  <si>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</si>
  <si>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</si>
  <si>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</si>
  <si>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</si>
  <si>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</si>
  <si>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</si>
  <si>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</si>
  <si>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</si>
  <si>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</si>
  <si>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</si>
  <si>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</si>
  <si>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</si>
  <si>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</si>
  <si>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</si>
  <si>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</si>
  <si>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</si>
  <si>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</si>
  <si>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</si>
  <si>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</si>
  <si>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</si>
  <si>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</si>
  <si>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</si>
  <si>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</si>
  <si>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</si>
  <si>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</si>
  <si>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</si>
  <si>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</si>
  <si>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</si>
  <si>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</si>
  <si>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</si>
  <si>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</si>
  <si>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</si>
  <si>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</si>
  <si>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</si>
  <si>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</si>
  <si>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</si>
  <si>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</si>
  <si>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</si>
  <si>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</si>
  <si>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</si>
  <si>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</si>
  <si>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</si>
  <si>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</si>
  <si>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</si>
  <si>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</si>
  <si>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</si>
  <si>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</si>
  <si>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</si>
  <si>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</si>
  <si>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</si>
  <si>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</si>
  <si>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</si>
  <si>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</si>
  <si>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</si>
  <si>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</si>
  <si>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</si>
  <si>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</si>
  <si>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</si>
  <si>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</si>
  <si>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</si>
  <si>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</si>
  <si>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</si>
  <si>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</si>
  <si>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</si>
  <si>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</si>
  <si>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</si>
  <si>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</si>
  <si>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</si>
  <si>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</si>
  <si>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</si>
  <si>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</si>
  <si>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</si>
  <si>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</si>
  <si>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</si>
  <si>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</si>
  <si>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</si>
  <si>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</si>
  <si>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</si>
  <si>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</si>
  <si>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</si>
  <si>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</si>
  <si>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</si>
  <si>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</si>
  <si>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</si>
  <si>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</si>
  <si>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</si>
  <si>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</si>
  <si>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</si>
  <si>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</si>
  <si>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</si>
  <si>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</si>
  <si>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</si>
  <si>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</si>
  <si>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</si>
  <si>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</si>
  <si>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</si>
  <si>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</si>
  <si>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</si>
  <si>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</si>
  <si>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</si>
  <si>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</si>
  <si>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</si>
  <si>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</si>
  <si>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</si>
  <si>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</si>
  <si>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</si>
  <si>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</si>
  <si>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</si>
  <si>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</si>
  <si>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</si>
  <si>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</si>
  <si>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</si>
  <si>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</si>
  <si>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</si>
  <si>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</si>
  <si>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</si>
  <si>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</si>
  <si>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</si>
  <si>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</si>
  <si>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</si>
  <si>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</si>
  <si>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</si>
  <si>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</si>
  <si>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</si>
  <si>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</si>
  <si>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</si>
  <si>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</si>
  <si>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</si>
  <si>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</si>
  <si>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</si>
  <si>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</si>
  <si>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</si>
  <si>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</si>
  <si>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</si>
  <si>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</si>
  <si>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</si>
  <si>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</si>
  <si>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</si>
  <si>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</si>
  <si>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</si>
  <si>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</si>
  <si>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</si>
  <si>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</si>
  <si>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</si>
  <si>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</si>
  <si>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</si>
  <si>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</si>
  <si>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</si>
  <si>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</si>
  <si>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</si>
  <si>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</si>
  <si>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</si>
  <si>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</si>
  <si>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</si>
  <si>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</si>
  <si>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</si>
  <si>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</si>
  <si>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</si>
  <si>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</si>
  <si>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</si>
  <si>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</si>
  <si>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</si>
  <si>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</si>
  <si>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</si>
  <si>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</si>
  <si>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</si>
  <si>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</si>
  <si>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</si>
  <si>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</si>
  <si>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</si>
  <si>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</si>
  <si>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</si>
  <si>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</si>
  <si>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</si>
  <si>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</si>
  <si>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</si>
  <si>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</si>
  <si>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</si>
  <si>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</si>
  <si>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</si>
  <si>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</si>
  <si>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</si>
  <si>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</si>
  <si>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</si>
  <si>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</si>
  <si>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</si>
  <si>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</si>
  <si>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</si>
  <si>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</si>
  <si>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</si>
  <si>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</si>
  <si>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</si>
  <si>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</si>
  <si>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</si>
  <si>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</si>
  <si>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</si>
  <si>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</si>
  <si>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</si>
  <si>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</si>
  <si>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</si>
  <si>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</si>
  <si>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</si>
  <si>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</si>
  <si>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</si>
  <si>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</si>
  <si>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</si>
  <si>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</si>
  <si>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</si>
  <si>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</si>
  <si>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</si>
  <si>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</si>
  <si>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</si>
  <si>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</si>
  <si>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</si>
  <si>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</si>
  <si>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</si>
  <si>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</si>
  <si>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</si>
  <si>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</si>
  <si>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</si>
  <si>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</si>
  <si>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</si>
  <si>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</si>
  <si>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</si>
  <si>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</si>
  <si>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</si>
  <si>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</si>
  <si>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</si>
  <si>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</si>
  <si>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</si>
  <si>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</si>
  <si>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</si>
  <si>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</si>
  <si>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</si>
  <si>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</si>
  <si>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</si>
  <si>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</si>
  <si>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</si>
  <si>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</si>
  <si>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</si>
  <si>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</si>
  <si>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</si>
  <si>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</si>
  <si>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</si>
  <si>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</si>
  <si>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</si>
  <si>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</si>
  <si>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</si>
  <si>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</si>
  <si>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</si>
  <si>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</si>
  <si>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</si>
  <si>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</si>
  <si>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</si>
  <si>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</si>
  <si>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</si>
  <si>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</si>
  <si>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</si>
  <si>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</si>
  <si>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</si>
  <si>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</si>
  <si>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</si>
  <si>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</si>
  <si>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</si>
  <si>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</si>
  <si>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</si>
  <si>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</si>
  <si>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</si>
  <si>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</si>
  <si>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</si>
  <si>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</si>
  <si>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</si>
  <si>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</si>
  <si>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</si>
  <si>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</si>
  <si>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</si>
  <si>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</si>
  <si>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</si>
  <si>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</si>
  <si>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</si>
  <si>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</si>
  <si>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</si>
  <si>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</si>
  <si>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</si>
  <si>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</si>
  <si>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</si>
  <si>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</si>
  <si>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</si>
  <si>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</si>
  <si>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</si>
  <si>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</si>
  <si>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</si>
  <si>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</si>
  <si>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</si>
  <si>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</si>
  <si>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</si>
  <si>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</si>
  <si>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</si>
  <si>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</si>
  <si>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</si>
  <si>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</si>
  <si>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</si>
  <si>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</si>
  <si>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</si>
  <si>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</si>
  <si>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</si>
  <si>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</si>
  <si>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</si>
  <si>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</si>
  <si>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</si>
  <si>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</si>
  <si>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</si>
  <si>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</si>
  <si>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</si>
  <si>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</si>
  <si>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</si>
  <si>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</si>
  <si>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</si>
  <si>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</si>
  <si>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</si>
  <si>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</si>
  <si>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</si>
  <si>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</si>
  <si>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</si>
  <si>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</si>
  <si>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</si>
  <si>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</si>
  <si>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</si>
  <si>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</si>
  <si>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</si>
  <si>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</si>
  <si>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</si>
  <si>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</si>
  <si>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</si>
  <si>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</si>
  <si>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</si>
  <si>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</si>
  <si>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</si>
  <si>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</si>
  <si>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</si>
  <si>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</si>
  <si>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</si>
  <si>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</si>
  <si>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</si>
  <si>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</si>
  <si>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</si>
  <si>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</si>
  <si>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</si>
  <si>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</si>
  <si>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</si>
  <si>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</si>
  <si>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</si>
  <si>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</si>
  <si>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</si>
  <si>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</si>
  <si>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</si>
  <si>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</si>
  <si>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</si>
  <si>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</si>
  <si>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</si>
  <si>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</si>
  <si>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</si>
  <si>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</si>
  <si>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</si>
  <si>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</si>
  <si>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</si>
  <si>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</si>
  <si>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</si>
  <si>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</si>
  <si>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</si>
  <si>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</si>
  <si>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</si>
  <si>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</si>
  <si>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</si>
  <si>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</si>
  <si>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</si>
  <si>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</si>
  <si>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</si>
  <si>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</si>
  <si>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</si>
  <si>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</si>
  <si>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</si>
  <si>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</si>
  <si>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</si>
  <si>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</si>
  <si>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</si>
  <si>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</si>
  <si>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</si>
  <si>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</si>
  <si>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</si>
  <si>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</si>
  <si>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</si>
  <si>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</si>
  <si>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</si>
  <si>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</si>
  <si>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</si>
  <si>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</si>
  <si>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</si>
  <si>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</si>
  <si>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</si>
  <si>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</si>
  <si>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</si>
  <si>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</si>
  <si>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</si>
  <si>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</si>
  <si>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</si>
  <si>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</si>
  <si>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</si>
  <si>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</si>
  <si>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</si>
  <si>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</si>
  <si>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</si>
  <si>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</si>
  <si>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</si>
  <si>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</si>
  <si>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</si>
  <si>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</si>
  <si>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</si>
  <si>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</si>
  <si>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</si>
  <si>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</si>
  <si>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</si>
  <si>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</si>
  <si>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</si>
  <si>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</si>
  <si>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</si>
  <si>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</si>
  <si>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</si>
  <si>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</si>
  <si>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</si>
  <si>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</si>
  <si>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</si>
  <si>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</si>
  <si>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</si>
  <si>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</si>
  <si>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</si>
  <si>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</si>
  <si>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</si>
  <si>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</si>
  <si>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</si>
  <si>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</si>
  <si>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</si>
  <si>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</si>
  <si>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</si>
  <si>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</si>
  <si>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</si>
  <si>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</si>
  <si>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</si>
  <si>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</si>
  <si>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</si>
  <si>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</si>
  <si>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</si>
  <si>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</si>
  <si>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</si>
  <si>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</si>
  <si>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</si>
  <si>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</si>
  <si>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</si>
  <si>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</si>
  <si>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</si>
  <si>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</si>
  <si>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</si>
  <si>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</si>
  <si>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</si>
  <si>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</si>
  <si>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</si>
  <si>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</si>
  <si>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</si>
  <si>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</si>
  <si>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</si>
  <si>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</si>
  <si>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</si>
  <si>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</si>
  <si>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</si>
  <si>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</si>
  <si>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</si>
  <si>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</si>
  <si>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</si>
  <si>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</si>
  <si>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</si>
  <si>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</si>
  <si>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</si>
  <si>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</si>
  <si>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</si>
  <si>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</si>
  <si>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</si>
  <si>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</si>
  <si>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</si>
  <si>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</si>
  <si>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</si>
  <si>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</si>
  <si>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</si>
  <si>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</si>
  <si>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</si>
  <si>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</si>
  <si>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</si>
  <si>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</si>
  <si>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</si>
  <si>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</si>
  <si>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</si>
  <si>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</si>
  <si>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</si>
  <si>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</si>
  <si>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</si>
  <si>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</si>
  <si>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</si>
  <si>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</si>
  <si>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</si>
  <si>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</si>
  <si>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</si>
  <si>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</si>
  <si>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</si>
  <si>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</si>
  <si>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</si>
  <si>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</si>
  <si>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</si>
  <si>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</si>
  <si>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</si>
  <si>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</si>
  <si>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</si>
  <si>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</si>
  <si>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</si>
  <si>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</si>
  <si>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</si>
  <si>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</si>
  <si>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</si>
  <si>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</si>
  <si>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</si>
  <si>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</si>
  <si>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</si>
  <si>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</si>
  <si>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</si>
  <si>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</si>
  <si>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</si>
  <si>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</si>
  <si>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</si>
  <si>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</si>
  <si>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</si>
  <si>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</si>
  <si>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</si>
  <si>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</si>
  <si>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</si>
  <si>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</si>
  <si>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</si>
  <si>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</si>
  <si>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</si>
  <si>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</si>
  <si>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</si>
  <si>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</si>
  <si>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</si>
  <si>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</si>
  <si>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</si>
  <si>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</si>
  <si>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</si>
  <si>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</si>
  <si>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</si>
  <si>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</si>
  <si>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</si>
  <si>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</si>
  <si>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</si>
  <si>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</si>
  <si>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</si>
  <si>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</si>
  <si>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</si>
  <si>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</si>
  <si>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</si>
  <si>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</si>
  <si>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</si>
  <si>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</si>
  <si>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</si>
  <si>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</si>
  <si>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</si>
  <si>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</si>
  <si>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</si>
  <si>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</si>
  <si>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</si>
  <si>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</si>
  <si>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</si>
  <si>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</si>
  <si>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</si>
  <si>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</si>
  <si>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</si>
  <si>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</si>
  <si>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</si>
  <si>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</si>
  <si>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</si>
  <si>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</si>
  <si>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</si>
  <si>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</si>
  <si>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</si>
  <si>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</si>
  <si>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</si>
  <si>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</si>
  <si>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</si>
  <si>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</si>
  <si>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</si>
  <si>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</si>
  <si>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</si>
  <si>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</si>
  <si>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</si>
  <si>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</si>
  <si>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</si>
  <si>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</si>
  <si>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</si>
  <si>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</si>
  <si>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</si>
  <si>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</si>
  <si>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</si>
  <si>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</si>
  <si>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</si>
  <si>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</si>
  <si>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</si>
  <si>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</si>
  <si>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</si>
  <si>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</si>
  <si>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</si>
  <si>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</si>
  <si>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</si>
  <si>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</si>
  <si>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</si>
  <si>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</si>
  <si>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</si>
  <si>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</si>
  <si>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</si>
  <si>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</si>
  <si>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</si>
  <si>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</si>
  <si>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</si>
  <si>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</si>
  <si>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</si>
  <si>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</si>
  <si>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</si>
  <si>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</si>
  <si>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</si>
  <si>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</si>
  <si>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</si>
  <si>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</si>
  <si>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</si>
  <si>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</si>
  <si>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</si>
  <si>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</si>
  <si>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</si>
  <si>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</si>
  <si>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</si>
  <si>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</si>
  <si>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</si>
  <si>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</si>
  <si>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</si>
  <si>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</si>
  <si>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</si>
  <si>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</si>
  <si>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</si>
  <si>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</si>
  <si>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</si>
  <si>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</si>
  <si>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</si>
  <si>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</si>
  <si>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</si>
  <si>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</si>
  <si>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</si>
  <si>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</si>
  <si>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</si>
  <si>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</si>
  <si>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</si>
  <si>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</si>
  <si>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</si>
  <si>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</si>
  <si>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</si>
  <si>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</si>
  <si>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</si>
  <si>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</si>
  <si>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</si>
  <si>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</si>
  <si>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</si>
  <si>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</si>
  <si>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</si>
  <si>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</si>
  <si>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</si>
  <si>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</si>
  <si>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</si>
  <si>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</si>
  <si>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</si>
  <si>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</si>
  <si>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</si>
  <si>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</si>
  <si>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</si>
  <si>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</si>
  <si>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</si>
  <si>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</si>
  <si>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</si>
  <si>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</si>
  <si>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</si>
  <si>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</si>
  <si>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</si>
  <si>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</si>
  <si>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</si>
  <si>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</si>
  <si>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</si>
  <si>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</si>
  <si>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</si>
  <si>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</si>
  <si>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</si>
  <si>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</si>
  <si>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</si>
  <si>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</si>
  <si>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</si>
  <si>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</si>
  <si>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</si>
  <si>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</si>
  <si>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</si>
  <si>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</si>
  <si>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</si>
  <si>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</si>
  <si>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</si>
  <si>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</si>
  <si>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</si>
  <si>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</si>
  <si>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</si>
  <si>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</si>
  <si>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</si>
  <si>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</si>
  <si>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</si>
  <si>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</si>
  <si>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</si>
  <si>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</si>
  <si>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</si>
  <si>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</si>
  <si>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</si>
  <si>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</si>
  <si>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</si>
  <si>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</si>
  <si>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</si>
  <si>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</si>
  <si>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</si>
  <si>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</si>
  <si>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</si>
  <si>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</si>
  <si>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</si>
  <si>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</si>
  <si>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</si>
  <si>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</si>
  <si>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</si>
  <si>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</si>
  <si>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</si>
  <si>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</si>
  <si>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</si>
  <si>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</si>
  <si>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</si>
  <si>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</si>
  <si>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</si>
  <si>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</si>
  <si>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</si>
  <si>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</si>
  <si>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</si>
  <si>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</si>
  <si>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</si>
  <si>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</si>
  <si>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</si>
  <si>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</si>
  <si>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</si>
  <si>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</si>
  <si>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</si>
  <si>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</si>
  <si>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</si>
  <si>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</si>
  <si>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</si>
  <si>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</si>
  <si>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</si>
  <si>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</si>
  <si>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</si>
  <si>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</si>
  <si>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</si>
  <si>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</si>
  <si>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</si>
  <si>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</si>
  <si>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</si>
  <si>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</si>
  <si>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</si>
  <si>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</si>
  <si>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</si>
  <si>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</si>
  <si>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</si>
  <si>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</si>
  <si>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</si>
  <si>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</si>
  <si>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</si>
  <si>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</si>
  <si>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</si>
  <si>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</si>
  <si>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</si>
  <si>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</si>
  <si>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</si>
  <si>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</si>
  <si>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</si>
  <si>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</si>
  <si>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</si>
  <si>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</si>
  <si>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</si>
  <si>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</si>
  <si>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</si>
  <si>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</si>
  <si>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</si>
  <si>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</si>
  <si>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</si>
  <si>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</si>
  <si>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</si>
  <si>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</si>
  <si>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</si>
  <si>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</si>
  <si>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</si>
  <si>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</si>
  <si>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</si>
  <si>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</si>
  <si>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</si>
  <si>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</si>
  <si>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</si>
  <si>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</si>
  <si>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</si>
  <si>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</si>
  <si>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</si>
  <si>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</si>
  <si>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</si>
  <si>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</si>
  <si>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</si>
  <si>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</si>
  <si>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</si>
  <si>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</si>
  <si>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</si>
  <si>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</si>
  <si>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</si>
  <si>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</si>
  <si>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</si>
  <si>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</si>
  <si>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</si>
  <si>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</si>
  <si>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</si>
  <si>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</si>
  <si>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</si>
  <si>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</si>
  <si>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</si>
  <si>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</si>
  <si>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</si>
  <si>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</si>
  <si>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</si>
  <si>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</si>
  <si>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</si>
  <si>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</si>
  <si>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</si>
  <si>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</si>
  <si>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</si>
  <si>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</si>
  <si>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</si>
  <si>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</si>
  <si>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</si>
  <si>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</si>
  <si>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</si>
  <si>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</si>
  <si>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</si>
  <si>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</si>
  <si>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</si>
  <si>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</si>
  <si>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</si>
  <si>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</si>
  <si>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</si>
  <si>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</si>
  <si>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</si>
  <si>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</si>
  <si>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</si>
  <si>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</si>
  <si>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</si>
  <si>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</si>
  <si>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</si>
  <si>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</si>
  <si>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</si>
  <si>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</si>
  <si>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</si>
  <si>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</si>
  <si>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</si>
  <si>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</si>
  <si>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</si>
  <si>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</si>
  <si>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</si>
  <si>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</si>
  <si>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</si>
  <si>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</si>
  <si>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</si>
  <si>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</si>
  <si>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</si>
  <si>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</si>
  <si>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</si>
  <si>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</si>
  <si>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</si>
  <si>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</si>
  <si>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</si>
  <si>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</si>
  <si>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</si>
  <si>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</si>
  <si>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</si>
  <si>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</si>
  <si>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</si>
  <si>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</si>
  <si>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</si>
  <si>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</si>
  <si>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</si>
  <si>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</si>
  <si>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</si>
  <si>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</si>
  <si>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</si>
  <si>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</si>
  <si>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</si>
  <si>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</si>
  <si>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</si>
  <si>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</si>
  <si>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</si>
  <si>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</si>
  <si>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</si>
  <si>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</si>
  <si>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</si>
  <si>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</si>
  <si>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</si>
  <si>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</si>
  <si>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</si>
  <si>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</si>
  <si>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</si>
  <si>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</si>
  <si>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</si>
  <si>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</si>
  <si>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</si>
  <si>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</si>
  <si>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</si>
  <si>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</si>
  <si>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</si>
  <si>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</si>
  <si>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</si>
  <si>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</si>
  <si>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</si>
  <si>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</si>
  <si>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</si>
  <si>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</si>
  <si>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</si>
  <si>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</si>
  <si>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</si>
  <si>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</si>
  <si>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</si>
  <si>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</si>
  <si>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</si>
  <si>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</si>
  <si>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</si>
  <si>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</si>
  <si>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</si>
  <si>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</si>
  <si>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</si>
  <si>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</si>
  <si>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</si>
  <si>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</si>
  <si>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</si>
  <si>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</si>
  <si>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</si>
  <si>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</si>
  <si>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</si>
  <si>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</si>
  <si>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</si>
  <si>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</si>
  <si>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</si>
  <si>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</si>
  <si>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</si>
  <si>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</si>
  <si>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</si>
  <si>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</si>
  <si>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</si>
  <si>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</si>
  <si>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</si>
  <si>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</si>
  <si>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</si>
  <si>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</si>
  <si>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</si>
  <si>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</si>
  <si>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</si>
  <si>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</si>
  <si>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</si>
  <si>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</si>
  <si>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</si>
  <si>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</si>
  <si>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</si>
  <si>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</si>
  <si>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</si>
  <si>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</si>
  <si>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</si>
  <si>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</si>
  <si>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</si>
  <si>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</si>
  <si>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</si>
  <si>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</si>
  <si>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</si>
  <si>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</si>
  <si>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</si>
  <si>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</si>
  <si>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</si>
  <si>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</si>
  <si>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</si>
  <si>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</si>
  <si>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</si>
  <si>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</si>
  <si>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</si>
  <si>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</si>
  <si>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</si>
  <si>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</si>
  <si>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</si>
  <si>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</si>
  <si>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</si>
  <si>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</si>
  <si>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</si>
  <si>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</si>
  <si>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</si>
  <si>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</si>
  <si>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</si>
  <si>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</si>
  <si>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</si>
  <si>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</si>
  <si>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</si>
  <si>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</si>
  <si>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</si>
  <si>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</si>
  <si>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</si>
  <si>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</si>
  <si>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</si>
  <si>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</si>
  <si>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</si>
  <si>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</si>
  <si>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</si>
  <si>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</si>
  <si>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</si>
  <si>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</si>
  <si>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</si>
  <si>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</si>
  <si>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</si>
  <si>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</si>
  <si>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</si>
  <si>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</si>
  <si>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</si>
  <si>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</si>
  <si>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</si>
  <si>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</si>
  <si>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</si>
  <si>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</si>
  <si>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</si>
  <si>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</si>
  <si>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</si>
  <si>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</si>
  <si>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</si>
  <si>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</si>
  <si>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</si>
  <si>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</si>
  <si>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</si>
  <si>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</si>
  <si>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</si>
  <si>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</si>
  <si>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</si>
  <si>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</si>
  <si>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</si>
  <si>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</si>
  <si>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</si>
  <si>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</si>
  <si>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</si>
  <si>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</si>
  <si>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</si>
  <si>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</si>
  <si>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</si>
  <si>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</si>
  <si>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</si>
  <si>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</si>
  <si>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</si>
  <si>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</si>
  <si>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</si>
  <si>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</si>
  <si>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</si>
  <si>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</si>
  <si>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</si>
  <si>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</si>
  <si>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</si>
  <si>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</si>
  <si>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</si>
  <si>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</si>
  <si>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</si>
  <si>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</si>
  <si>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</si>
  <si>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</si>
  <si>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</si>
  <si>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</si>
  <si>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</si>
  <si>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</si>
  <si>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</si>
  <si>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</si>
  <si>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</si>
  <si>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</si>
  <si>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</si>
  <si>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</si>
  <si>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</si>
  <si>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</si>
  <si>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</si>
  <si>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</si>
  <si>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</si>
  <si>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</si>
  <si>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</si>
  <si>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</si>
  <si>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</si>
  <si>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</si>
  <si>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</si>
  <si>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</si>
  <si>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</si>
  <si>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</si>
  <si>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</si>
  <si>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</si>
  <si>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</si>
  <si>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</si>
  <si>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</si>
  <si>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</si>
  <si>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</si>
  <si>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</si>
  <si>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</si>
  <si>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</si>
  <si>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</si>
  <si>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</si>
  <si>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</si>
  <si>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</si>
  <si>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</si>
  <si>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</si>
  <si>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</si>
  <si>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</si>
  <si>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</si>
  <si>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</si>
  <si>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</si>
  <si>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</si>
  <si>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</si>
  <si>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</si>
  <si>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</si>
  <si>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</si>
  <si>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</si>
  <si>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</si>
  <si>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</si>
  <si>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</si>
  <si>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</si>
  <si>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</si>
  <si>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</si>
  <si>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</si>
  <si>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</si>
  <si>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</si>
  <si>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</si>
  <si>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</si>
  <si>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</si>
  <si>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</si>
  <si>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</si>
  <si>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</si>
  <si>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</si>
  <si>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</si>
  <si>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</si>
  <si>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</si>
  <si>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</si>
  <si>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</si>
  <si>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</si>
  <si>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</si>
  <si>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</si>
  <si>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</si>
  <si>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</si>
  <si>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</si>
  <si>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</si>
  <si>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</si>
  <si>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</si>
  <si>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</si>
  <si>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</si>
  <si>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</si>
  <si>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</si>
  <si>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</si>
  <si>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</si>
  <si>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</si>
  <si>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</si>
  <si>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</si>
  <si>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</si>
  <si>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</si>
  <si>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</si>
  <si>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</si>
  <si>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</si>
  <si>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</si>
  <si>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</si>
  <si>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</si>
  <si>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</si>
  <si>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</si>
  <si>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</si>
  <si>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</si>
  <si>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</si>
  <si>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</si>
  <si>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</si>
  <si>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</si>
  <si>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</si>
  <si>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</si>
  <si>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</si>
  <si>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</si>
  <si>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</si>
  <si>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</si>
  <si>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</si>
  <si>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</si>
  <si>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</si>
  <si>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</si>
  <si>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</si>
  <si>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</si>
  <si>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</si>
  <si>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</si>
  <si>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</si>
  <si>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</si>
  <si>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</si>
  <si>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</si>
  <si>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</si>
  <si>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</si>
  <si>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</si>
  <si>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</si>
  <si>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</si>
  <si>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</si>
  <si>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</si>
  <si>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</si>
  <si>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</si>
  <si>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</si>
  <si>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</si>
  <si>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</si>
  <si>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</si>
  <si>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</si>
  <si>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</si>
  <si>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</si>
  <si>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</si>
  <si>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</si>
  <si>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</si>
  <si>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</si>
  <si>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</si>
  <si>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</si>
  <si>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</si>
  <si>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</si>
  <si>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</si>
  <si>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</si>
  <si>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</si>
  <si>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</si>
  <si>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</si>
  <si>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</si>
  <si>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</si>
  <si>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</si>
  <si>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</si>
  <si>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</si>
  <si>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</si>
  <si>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</si>
  <si>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</si>
  <si>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</si>
  <si>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</si>
  <si>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</si>
  <si>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</si>
  <si>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</si>
  <si>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</si>
  <si>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</si>
  <si>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</si>
  <si>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</si>
  <si>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</si>
  <si>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</si>
  <si>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</si>
  <si>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</si>
  <si>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</si>
  <si>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</si>
  <si>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</si>
  <si>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</si>
  <si>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</si>
  <si>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</si>
  <si>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</si>
  <si>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</si>
  <si>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</si>
  <si>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</si>
  <si>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</si>
  <si>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</si>
  <si>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</si>
  <si>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</si>
  <si>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</si>
  <si>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</si>
  <si>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</si>
  <si>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</si>
  <si>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</si>
  <si>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</si>
  <si>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</si>
  <si>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</si>
  <si>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</si>
  <si>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</si>
  <si>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</si>
  <si>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</si>
  <si>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</si>
  <si>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</si>
  <si>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</si>
  <si>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</si>
  <si>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</si>
  <si>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</si>
  <si>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</si>
  <si>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</si>
  <si>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</si>
  <si>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</si>
  <si>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</si>
  <si>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</si>
  <si>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</si>
  <si>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</si>
  <si>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</si>
  <si>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</si>
  <si>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</si>
  <si>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</si>
  <si>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</si>
  <si>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</si>
  <si>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</si>
  <si>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</si>
  <si>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</si>
  <si>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</si>
  <si>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</si>
  <si>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</si>
  <si>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</si>
  <si>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</si>
  <si>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</si>
  <si>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</si>
  <si>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</si>
  <si>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</si>
  <si>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</si>
  <si>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</si>
  <si>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</si>
  <si>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</si>
  <si>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</si>
  <si>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</si>
  <si>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</si>
  <si>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</si>
  <si>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</si>
  <si>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</si>
  <si>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</si>
  <si>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</si>
  <si>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</si>
  <si>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</si>
  <si>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</si>
  <si>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</si>
  <si>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</si>
  <si>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</si>
  <si>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</si>
  <si>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</si>
  <si>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</si>
  <si>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</si>
  <si>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</si>
  <si>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</si>
  <si>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</si>
  <si>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</si>
  <si>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</si>
  <si>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</si>
  <si>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</si>
  <si>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</si>
  <si>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</si>
  <si>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</si>
  <si>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</si>
  <si>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</si>
  <si>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</si>
  <si>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</si>
  <si>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</si>
  <si>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</si>
  <si>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</si>
  <si>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</si>
  <si>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</si>
  <si>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</si>
  <si>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</si>
  <si>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</si>
  <si>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</si>
  <si>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</si>
  <si>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</si>
  <si>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</si>
  <si>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</si>
  <si>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</si>
  <si>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</si>
  <si>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</si>
  <si>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</si>
  <si>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</si>
  <si>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</si>
  <si>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</si>
  <si>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</si>
  <si>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</si>
  <si>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</si>
  <si>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</si>
  <si>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</si>
  <si>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</si>
  <si>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</si>
  <si>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</si>
  <si>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</si>
  <si>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</si>
  <si>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</si>
  <si>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</si>
  <si>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</si>
  <si>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</si>
  <si>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</si>
  <si>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</si>
  <si>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</si>
  <si>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</si>
  <si>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</si>
  <si>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</si>
  <si>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</si>
  <si>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</si>
  <si>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</si>
  <si>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</si>
  <si>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</si>
  <si>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</si>
  <si>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</si>
  <si>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</si>
  <si>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</si>
  <si>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</si>
  <si>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</si>
  <si>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</si>
  <si>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</si>
  <si>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</si>
  <si>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</si>
  <si>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</si>
  <si>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</si>
  <si>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</si>
  <si>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</si>
  <si>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</si>
  <si>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</si>
  <si>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</si>
  <si>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</si>
  <si>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</si>
  <si>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</si>
  <si>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</si>
  <si>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</si>
  <si>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</si>
  <si>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</si>
  <si>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</si>
  <si>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</si>
  <si>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</si>
  <si>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</si>
  <si>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</si>
  <si>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</si>
  <si>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</si>
  <si>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</si>
  <si>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</si>
  <si>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</si>
  <si>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</si>
  <si>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</si>
  <si>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</si>
  <si>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</si>
  <si>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</si>
  <si>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</si>
  <si>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</si>
  <si>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</si>
  <si>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</si>
  <si>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</si>
  <si>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</si>
  <si>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</si>
  <si>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</si>
  <si>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</si>
  <si>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</si>
  <si>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</si>
  <si>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</si>
  <si>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</si>
  <si>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</si>
  <si>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</si>
  <si>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</si>
  <si>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</si>
  <si>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</si>
  <si>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</si>
  <si>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</si>
  <si>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</si>
  <si>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</si>
  <si>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</si>
  <si>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</si>
  <si>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</si>
  <si>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</si>
  <si>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</si>
  <si>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</si>
  <si>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</si>
  <si>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</si>
  <si>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</si>
  <si>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</si>
  <si>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</si>
  <si>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</si>
  <si>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</si>
  <si>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</si>
  <si>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</si>
  <si>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</si>
  <si>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</si>
  <si>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</si>
  <si>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</si>
  <si>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</si>
  <si>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</si>
  <si>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</si>
  <si>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</si>
  <si>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</si>
  <si>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</si>
  <si>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</si>
  <si>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</si>
  <si>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</si>
  <si>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</si>
  <si>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</si>
  <si>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</si>
  <si>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</si>
  <si>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</si>
  <si>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</si>
  <si>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</si>
  <si>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</si>
  <si>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</si>
  <si>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</si>
  <si>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</si>
  <si>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</si>
  <si>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</si>
  <si>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</si>
  <si>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</si>
  <si>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</si>
  <si>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</si>
  <si>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</si>
  <si>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</si>
  <si>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</si>
  <si>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</si>
  <si>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</si>
  <si>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</si>
  <si>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</si>
  <si>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</si>
  <si>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</si>
  <si>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</si>
  <si>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</si>
  <si>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</si>
  <si>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</si>
  <si>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</si>
  <si>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</si>
  <si>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</si>
  <si>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</si>
  <si>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</si>
  <si>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</si>
  <si>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</si>
  <si>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</si>
  <si>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</si>
  <si>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</si>
  <si>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</si>
  <si>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</si>
  <si>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</si>
  <si>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</si>
  <si>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</si>
  <si>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</si>
  <si>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</si>
  <si>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</si>
  <si>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</si>
  <si>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</si>
  <si>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</si>
  <si>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</si>
  <si>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</si>
  <si>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</si>
  <si>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</si>
  <si>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</si>
  <si>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</si>
  <si>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</si>
  <si>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</si>
  <si>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</si>
  <si>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</si>
  <si>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</si>
  <si>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</si>
  <si>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</si>
  <si>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</si>
  <si>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</si>
  <si>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</si>
  <si>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</si>
  <si>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</si>
  <si>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</si>
  <si>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</si>
  <si>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</si>
  <si>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</si>
  <si>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</si>
  <si>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</si>
  <si>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</si>
  <si>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</si>
  <si>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</si>
  <si>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</si>
  <si>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</si>
  <si>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</si>
  <si>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</si>
  <si>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</si>
  <si>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</si>
  <si>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</si>
  <si>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</si>
  <si>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</si>
  <si>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</si>
  <si>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</si>
  <si>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</si>
  <si>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</si>
  <si>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</si>
  <si>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</si>
  <si>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</si>
  <si>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</si>
  <si>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</si>
  <si>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</si>
  <si>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</si>
  <si>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</si>
  <si>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</si>
  <si>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</si>
  <si>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</si>
  <si>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</si>
  <si>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</si>
  <si>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</si>
  <si>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</si>
  <si>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</si>
  <si>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</si>
  <si>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</si>
  <si>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</si>
  <si>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</si>
  <si>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</si>
  <si>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</si>
  <si>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</si>
  <si>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</si>
  <si>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</si>
  <si>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</si>
  <si>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</si>
  <si>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</si>
  <si>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</si>
  <si>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</si>
  <si>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</si>
  <si>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</si>
  <si>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</si>
  <si>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</si>
  <si>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</si>
  <si>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</si>
  <si>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</si>
  <si>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</si>
  <si>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</si>
  <si>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</si>
  <si>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</si>
  <si>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</si>
  <si>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</si>
  <si>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</si>
  <si>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</si>
  <si>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</si>
  <si>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</si>
  <si>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</si>
  <si>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</si>
  <si>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</si>
  <si>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</si>
  <si>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</si>
  <si>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</si>
  <si>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</si>
  <si>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</si>
  <si>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</si>
  <si>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</si>
  <si>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</si>
  <si>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</si>
  <si>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</si>
  <si>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</si>
  <si>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</si>
  <si>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</si>
  <si>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</si>
  <si>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</si>
  <si>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</si>
  <si>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</si>
  <si>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</si>
  <si>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</si>
  <si>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</si>
  <si>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</si>
  <si>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</si>
  <si>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</si>
  <si>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</si>
  <si>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</si>
  <si>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</si>
  <si>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</si>
  <si>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</si>
  <si>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</si>
  <si>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</si>
  <si>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</si>
  <si>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</si>
  <si>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</si>
  <si>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</si>
  <si>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</si>
  <si>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</si>
  <si>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</si>
  <si>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</si>
  <si>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</si>
  <si>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</si>
  <si>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</si>
  <si>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</si>
  <si>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</si>
  <si>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</si>
  <si>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</si>
  <si>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</si>
  <si>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</si>
  <si>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</si>
  <si>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</si>
  <si>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</si>
  <si>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</si>
  <si>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</si>
  <si>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</si>
  <si>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</si>
  <si>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</si>
  <si>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</si>
  <si>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</si>
  <si>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</si>
  <si>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</si>
  <si>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</si>
  <si>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</si>
  <si>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</si>
  <si>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</si>
  <si>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</si>
  <si>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</si>
  <si>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</si>
  <si>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</si>
  <si>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</si>
  <si>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</si>
  <si>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</si>
  <si>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</si>
  <si>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</si>
  <si>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</si>
  <si>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</si>
  <si>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</si>
  <si>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</si>
  <si>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</si>
  <si>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</si>
  <si>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</si>
  <si>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</si>
  <si>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</si>
  <si>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</si>
  <si>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</si>
  <si>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</si>
  <si>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</si>
  <si>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</si>
  <si>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</si>
  <si>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</si>
  <si>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</si>
  <si>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</si>
  <si>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</si>
  <si>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</si>
  <si>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</si>
  <si>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</si>
  <si>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</si>
  <si>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</si>
  <si>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</si>
  <si>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</si>
  <si>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</si>
  <si>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</si>
  <si>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</si>
  <si>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</si>
  <si>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</si>
  <si>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</si>
  <si>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</si>
  <si>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</si>
  <si>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</si>
  <si>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</si>
  <si>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</si>
  <si>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</si>
  <si>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</si>
  <si>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</si>
  <si>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</si>
  <si>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</si>
  <si>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</si>
  <si>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</si>
  <si>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</si>
  <si>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</si>
  <si>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</si>
  <si>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</si>
  <si>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</si>
  <si>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</si>
  <si>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</si>
  <si>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</si>
  <si>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</si>
  <si>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</si>
  <si>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</si>
  <si>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</si>
  <si>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</si>
  <si>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</si>
  <si>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</si>
  <si>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</si>
  <si>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</si>
  <si>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</si>
  <si>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</si>
  <si>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</si>
  <si>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</si>
  <si>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</si>
  <si>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</si>
  <si>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</si>
  <si>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</si>
  <si>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</si>
  <si>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</si>
  <si>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</si>
  <si>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</si>
  <si>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</si>
  <si>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</si>
  <si>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</si>
  <si>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</si>
  <si>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</si>
  <si>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</si>
  <si>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</si>
  <si>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</si>
  <si>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</si>
  <si>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</si>
  <si>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</si>
  <si>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</si>
  <si>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</si>
  <si>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</si>
  <si>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</si>
  <si>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</si>
  <si>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</si>
  <si>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</si>
  <si>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</si>
  <si>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</si>
  <si>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</si>
  <si>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</si>
  <si>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</si>
  <si>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</si>
  <si>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</si>
  <si>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</si>
  <si>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</si>
  <si>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</si>
  <si>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</si>
  <si>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</si>
  <si>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</si>
  <si>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</si>
  <si>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</si>
  <si>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</si>
  <si>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</si>
  <si>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</si>
  <si>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</si>
  <si>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</si>
  <si>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</si>
  <si>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</si>
  <si>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</si>
  <si>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</si>
  <si>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</si>
  <si>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</si>
  <si>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</si>
  <si>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</si>
  <si>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</si>
  <si>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</si>
  <si>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</si>
  <si>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</si>
  <si>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</si>
  <si>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</si>
  <si>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</si>
  <si>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</si>
  <si>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</si>
  <si>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</si>
  <si>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</si>
  <si>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</si>
  <si>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</si>
  <si>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</si>
  <si>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</si>
  <si>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</si>
  <si>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</si>
  <si>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</si>
  <si>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</si>
  <si>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</si>
  <si>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</si>
  <si>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</si>
  <si>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</si>
  <si>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</si>
  <si>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</si>
  <si>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</si>
  <si>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</si>
  <si>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</si>
  <si>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</si>
  <si>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</si>
  <si>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</si>
  <si>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</si>
  <si>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</si>
  <si>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</si>
  <si>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</si>
  <si>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</si>
  <si>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</si>
  <si>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</si>
  <si>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</si>
  <si>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</si>
  <si>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</si>
  <si>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</si>
  <si>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</si>
  <si>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</si>
  <si>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</si>
  <si>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</si>
  <si>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</si>
  <si>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</si>
  <si>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</si>
  <si>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</si>
  <si>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</si>
  <si>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</si>
  <si>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</si>
  <si>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</si>
  <si>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</si>
  <si>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</si>
  <si>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</si>
  <si>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</si>
  <si>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</si>
  <si>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</si>
  <si>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</si>
  <si>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</si>
  <si>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</si>
  <si>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</si>
  <si>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</si>
  <si>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</si>
  <si>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</si>
  <si>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</si>
  <si>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</si>
  <si>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</si>
  <si>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</si>
  <si>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</si>
  <si>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</si>
  <si>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</si>
  <si>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</si>
  <si>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</si>
  <si>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</si>
  <si>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</si>
  <si>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</si>
  <si>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</si>
  <si>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</si>
  <si>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</si>
  <si>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</si>
  <si>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</si>
  <si>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</si>
  <si>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</si>
  <si>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</si>
  <si>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</si>
  <si>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</si>
  <si>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</si>
  <si>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</si>
  <si>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</si>
  <si>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</si>
  <si>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</si>
  <si>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</si>
  <si>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</si>
  <si>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</si>
  <si>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</si>
  <si>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</si>
  <si>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</si>
  <si>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</si>
  <si>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</si>
  <si>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</si>
  <si>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</si>
  <si>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</si>
  <si>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</si>
  <si>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</si>
  <si>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</si>
  <si>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</si>
  <si>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</si>
  <si>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</si>
  <si>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</si>
  <si>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</si>
  <si>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</si>
  <si>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</si>
  <si>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</si>
  <si>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</si>
  <si>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</si>
  <si>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</si>
  <si>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</si>
  <si>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</si>
  <si>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</si>
  <si>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</si>
  <si>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</si>
  <si>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</si>
  <si>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</si>
  <si>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</si>
  <si>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</si>
  <si>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</si>
  <si>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</si>
  <si>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</si>
  <si>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</si>
  <si>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</si>
  <si>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</si>
  <si>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</si>
  <si>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</si>
  <si>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</si>
  <si>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</si>
  <si>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</si>
  <si>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</si>
  <si>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</si>
  <si>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</si>
  <si>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</si>
  <si>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</si>
  <si>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</si>
  <si>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</si>
  <si>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</si>
  <si>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</si>
  <si>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</si>
  <si>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</si>
  <si>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</si>
  <si>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</si>
  <si>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</si>
  <si>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</si>
  <si>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</si>
  <si>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</si>
  <si>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</si>
  <si>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</si>
  <si>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</si>
  <si>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</si>
  <si>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</si>
  <si>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</si>
  <si>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</si>
  <si>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</si>
  <si>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</si>
  <si>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</si>
  <si>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</si>
  <si>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</si>
  <si>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</si>
  <si>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</si>
  <si>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</si>
  <si>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</si>
  <si>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</si>
  <si>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</si>
  <si>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</si>
  <si>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</si>
  <si>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</si>
  <si>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</si>
  <si>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</si>
  <si>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</si>
  <si>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</si>
  <si>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</si>
  <si>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</si>
  <si>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</si>
  <si>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</si>
  <si>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</si>
  <si>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</si>
  <si>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</si>
  <si>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</si>
  <si>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</si>
  <si>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</si>
  <si>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</si>
  <si>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</si>
  <si>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</si>
  <si>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</si>
  <si>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</si>
  <si>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</si>
  <si>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</si>
  <si>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</si>
  <si>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</si>
  <si>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</si>
  <si>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</si>
  <si>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</si>
  <si>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</si>
  <si>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</si>
  <si>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</si>
  <si>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</si>
  <si>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</si>
  <si>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</si>
  <si>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</si>
  <si>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</si>
  <si>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</si>
  <si>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</si>
  <si>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</si>
  <si>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</si>
  <si>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</si>
  <si>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</si>
  <si>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</si>
  <si>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</si>
  <si>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</si>
  <si>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</si>
  <si>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</si>
  <si>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</si>
  <si>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</si>
  <si>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</si>
  <si>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</si>
  <si>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</si>
  <si>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</si>
  <si>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</si>
  <si>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</si>
  <si>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</si>
  <si>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</si>
  <si>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</si>
  <si>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</si>
  <si>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</si>
  <si>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</si>
  <si>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</si>
  <si>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</si>
  <si>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</si>
  <si>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</si>
  <si>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</si>
  <si>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</si>
  <si>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</si>
  <si>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</si>
  <si>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</si>
  <si>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</si>
  <si>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</si>
  <si>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</si>
  <si>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</si>
  <si>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</si>
  <si>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</si>
  <si>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</si>
  <si>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</si>
  <si>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</si>
  <si>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</si>
  <si>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</si>
  <si>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</si>
  <si>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</si>
  <si>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</si>
  <si>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</si>
  <si>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</si>
  <si>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</si>
  <si>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</si>
  <si>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</si>
  <si>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</si>
  <si>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</si>
  <si>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</si>
  <si>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</si>
  <si>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</si>
  <si>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</si>
  <si>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</si>
  <si>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</si>
  <si>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</si>
  <si>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</si>
  <si>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</si>
  <si>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</si>
  <si>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</si>
  <si>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</si>
  <si>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</si>
  <si>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</si>
  <si>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</si>
  <si>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</si>
  <si>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</si>
  <si>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</si>
  <si>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</si>
  <si>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</si>
  <si>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</si>
  <si>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</si>
  <si>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</si>
  <si>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</si>
  <si>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</si>
  <si>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</si>
  <si>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</si>
  <si>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</si>
  <si>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</si>
  <si>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</si>
  <si>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</si>
  <si>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</si>
  <si>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</si>
  <si>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</si>
  <si>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</si>
  <si>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</si>
  <si>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</si>
  <si>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</si>
  <si>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</si>
  <si>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</si>
  <si>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</si>
  <si>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</si>
  <si>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</si>
  <si>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</si>
  <si>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</si>
  <si>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</si>
  <si>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</si>
  <si>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</si>
  <si>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</si>
  <si>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</si>
  <si>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</si>
  <si>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</si>
  <si>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</si>
  <si>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</si>
  <si>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</si>
  <si>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</si>
  <si>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</si>
  <si>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</si>
  <si>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</si>
  <si>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</si>
  <si>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</si>
  <si>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</si>
  <si>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</si>
  <si>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</si>
  <si>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</si>
  <si>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</si>
  <si>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</si>
  <si>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</si>
  <si>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</si>
  <si>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</si>
  <si>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</si>
  <si>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</si>
  <si>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</si>
  <si>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</si>
  <si>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</si>
  <si>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</si>
  <si>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</si>
  <si>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</si>
  <si>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</si>
  <si>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</si>
  <si>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</si>
  <si>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</si>
  <si>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</si>
  <si>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</si>
  <si>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</si>
  <si>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</si>
  <si>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</si>
  <si>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</si>
  <si>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</si>
  <si>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</si>
  <si>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</si>
  <si>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</si>
  <si>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</si>
  <si>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</si>
  <si>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</si>
  <si>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</si>
  <si>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</si>
  <si>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</si>
  <si>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</si>
  <si>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</si>
  <si>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</si>
  <si>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</si>
  <si>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</si>
  <si>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</si>
  <si>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</si>
  <si>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</si>
  <si>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</si>
  <si>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</si>
  <si>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</si>
  <si>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</si>
  <si>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</si>
  <si>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</si>
  <si>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</si>
  <si>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</si>
  <si>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</si>
  <si>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</si>
  <si>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</si>
  <si>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</si>
  <si>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</si>
  <si>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</si>
  <si>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</si>
  <si>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</si>
  <si>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</si>
  <si>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</si>
  <si>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</si>
  <si>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</si>
  <si>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</si>
  <si>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</si>
  <si>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</si>
  <si>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</si>
  <si>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</si>
  <si>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</si>
  <si>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</si>
  <si>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</si>
  <si>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</si>
  <si>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</si>
  <si>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</si>
  <si>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</si>
  <si>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</si>
  <si>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</si>
  <si>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</si>
  <si>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</si>
  <si>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</si>
  <si>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</si>
  <si>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</si>
  <si>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</si>
  <si>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</si>
  <si>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</si>
  <si>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</si>
  <si>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</si>
  <si>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</si>
  <si>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</si>
  <si>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</si>
  <si>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</si>
  <si>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</si>
  <si>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</si>
  <si>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</si>
  <si>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</si>
  <si>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</si>
  <si>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</si>
  <si>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</si>
  <si>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</si>
  <si>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</si>
  <si>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</si>
  <si>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</si>
  <si>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</si>
  <si>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</si>
  <si>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</si>
  <si>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</si>
  <si>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</si>
  <si>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</si>
  <si>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</si>
  <si>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</si>
  <si>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</si>
  <si>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</si>
  <si>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</si>
  <si>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</si>
  <si>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</si>
  <si>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</si>
  <si>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</si>
  <si>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</si>
  <si>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</si>
  <si>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</si>
  <si>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</si>
  <si>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</si>
  <si>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</si>
  <si>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</si>
  <si>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</si>
  <si>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</si>
  <si>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</si>
  <si>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</si>
  <si>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</si>
  <si>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</si>
  <si>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</si>
  <si>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</si>
  <si>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</si>
  <si>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</si>
  <si>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</si>
  <si>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</si>
  <si>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</si>
  <si>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</si>
  <si>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</si>
  <si>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</si>
  <si>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</si>
  <si>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</si>
  <si>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</si>
  <si>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</si>
  <si>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</si>
  <si>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</si>
  <si>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</si>
  <si>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</si>
  <si>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</si>
  <si>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</si>
  <si>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</si>
  <si>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</si>
  <si>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</si>
  <si>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</si>
  <si>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</si>
  <si>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</si>
  <si>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</si>
  <si>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</si>
  <si>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</si>
  <si>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</si>
  <si>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</si>
  <si>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</si>
  <si>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</si>
  <si>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</si>
  <si>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</si>
  <si>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</si>
  <si>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</si>
  <si>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</si>
  <si>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</si>
  <si>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</si>
  <si>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</si>
  <si>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</si>
  <si>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</si>
  <si>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</si>
  <si>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</si>
  <si>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</si>
  <si>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</si>
  <si>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</si>
  <si>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</si>
  <si>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</si>
  <si>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</si>
  <si>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</si>
  <si>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</si>
  <si>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</si>
  <si>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</si>
  <si>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</si>
  <si>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</si>
  <si>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</si>
  <si>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</si>
  <si>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</si>
  <si>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</si>
  <si>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</si>
  <si>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</si>
  <si>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</si>
  <si>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</si>
  <si>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</si>
  <si>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</si>
  <si>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</si>
  <si>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</si>
  <si>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</si>
  <si>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</si>
  <si>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</si>
  <si>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</si>
  <si>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</si>
  <si>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</si>
  <si>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</si>
  <si>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</si>
  <si>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</si>
  <si>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</si>
  <si>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</si>
  <si>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</si>
  <si>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</si>
  <si>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</si>
  <si>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</si>
  <si>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</si>
  <si>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</si>
  <si>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</si>
  <si>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</si>
  <si>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</si>
  <si>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</si>
  <si>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</si>
  <si>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</si>
  <si>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</si>
  <si>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</si>
  <si>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</si>
  <si>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</si>
  <si>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</si>
  <si>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</si>
  <si>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</si>
  <si>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</si>
  <si>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</si>
  <si>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</si>
  <si>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</si>
  <si>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</si>
  <si>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</si>
  <si>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</si>
  <si>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</si>
  <si>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</si>
  <si>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</si>
  <si>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</si>
  <si>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</si>
  <si>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</si>
  <si>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</si>
  <si>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</si>
  <si>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</si>
  <si>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</si>
  <si>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</si>
  <si>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</si>
  <si>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</si>
  <si>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</si>
  <si>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</si>
  <si>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</si>
  <si>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</si>
  <si>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</si>
  <si>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</si>
  <si>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</si>
  <si>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</si>
  <si>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</si>
  <si>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</si>
  <si>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</si>
  <si>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</si>
  <si>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</si>
  <si>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</si>
  <si>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</si>
  <si>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</si>
  <si>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</si>
  <si>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</si>
  <si>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</si>
  <si>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</si>
  <si>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</si>
  <si>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</si>
  <si>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</si>
  <si>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</si>
  <si>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</si>
  <si>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</si>
  <si>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</si>
  <si>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</si>
  <si>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</si>
  <si>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</si>
  <si>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</si>
  <si>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</si>
  <si>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</si>
  <si>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</si>
  <si>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</si>
  <si>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</si>
  <si>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</si>
  <si>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</si>
  <si>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</si>
  <si>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</si>
  <si>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</si>
  <si>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</si>
  <si>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</si>
  <si>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</si>
  <si>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</si>
  <si>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</si>
  <si>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</si>
  <si>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</si>
  <si>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</si>
  <si>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</si>
  <si>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</si>
  <si>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</si>
  <si>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</si>
  <si>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</si>
  <si>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</si>
  <si>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</si>
  <si>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</si>
  <si>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</si>
  <si>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</si>
  <si>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</si>
  <si>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</si>
  <si>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</si>
  <si>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</si>
  <si>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</si>
  <si>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</si>
  <si>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</si>
  <si>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</si>
  <si>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</si>
  <si>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</si>
  <si>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</si>
  <si>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</si>
  <si>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</si>
  <si>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</si>
  <si>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</si>
  <si>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</si>
  <si>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</si>
  <si>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</si>
  <si>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</si>
  <si>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</si>
  <si>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</si>
  <si>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</si>
  <si>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</si>
  <si>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</si>
  <si>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</si>
  <si>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</si>
  <si>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</si>
  <si>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</si>
  <si>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</si>
  <si>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</si>
  <si>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</si>
  <si>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</si>
  <si>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</si>
  <si>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</si>
  <si>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</si>
  <si>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</si>
  <si>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</si>
  <si>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</si>
  <si>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</si>
  <si>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</si>
  <si>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</si>
  <si>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</si>
  <si>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</si>
  <si>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</si>
  <si>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</si>
  <si>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</si>
  <si>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</si>
  <si>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</si>
  <si>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</si>
  <si>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</si>
  <si>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</si>
  <si>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</si>
  <si>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</si>
  <si>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</si>
  <si>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</si>
  <si>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</si>
  <si>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</si>
  <si>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</si>
  <si>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</si>
  <si>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</si>
  <si>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</si>
  <si>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</si>
  <si>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</si>
  <si>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</si>
  <si>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</si>
  <si>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</si>
  <si>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</si>
  <si>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</si>
  <si>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</si>
  <si>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</si>
  <si>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</si>
  <si>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</si>
  <si>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</si>
  <si>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</si>
  <si>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</si>
  <si>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</si>
  <si>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</si>
  <si>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</si>
  <si>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</si>
  <si>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</si>
  <si>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</si>
  <si>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</si>
  <si>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</si>
  <si>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</si>
  <si>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</si>
  <si>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</si>
  <si>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</si>
  <si>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</si>
  <si>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</si>
  <si>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</si>
  <si>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</si>
  <si>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</si>
  <si>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</si>
  <si>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</si>
  <si>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</si>
  <si>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</si>
  <si>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</si>
  <si>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</si>
  <si>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</si>
  <si>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</si>
  <si>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</si>
  <si>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</si>
  <si>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</si>
  <si>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</si>
  <si>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</si>
  <si>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</si>
  <si>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</si>
  <si>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</si>
  <si>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</si>
  <si>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</si>
  <si>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</si>
  <si>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</si>
  <si>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</si>
  <si>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</si>
  <si>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</si>
  <si>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</si>
  <si>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</si>
  <si>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</si>
  <si>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</si>
  <si>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</si>
  <si>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</si>
  <si>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</si>
  <si>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</si>
  <si>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</si>
  <si>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</si>
  <si>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</si>
  <si>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</si>
  <si>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</si>
  <si>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</si>
  <si>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</si>
  <si>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</si>
  <si>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</si>
  <si>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</si>
  <si>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</si>
  <si>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</si>
  <si>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</si>
  <si>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</si>
  <si>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</si>
  <si>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</si>
  <si>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</si>
  <si>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</si>
  <si>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</si>
  <si>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</si>
  <si>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</si>
  <si>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</si>
  <si>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</si>
  <si>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</si>
  <si>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</si>
  <si>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</si>
  <si>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</si>
  <si>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</si>
  <si>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</si>
  <si>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</si>
  <si>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</si>
  <si>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</si>
  <si>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</si>
  <si>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</si>
  <si>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</si>
  <si>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</si>
  <si>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</si>
  <si>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</si>
  <si>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</si>
  <si>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</si>
  <si>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</si>
  <si>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</si>
  <si>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</si>
  <si>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</si>
  <si>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</si>
  <si>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</si>
  <si>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</si>
  <si>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</si>
  <si>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</si>
  <si>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</si>
  <si>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</si>
  <si>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</si>
  <si>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</si>
  <si>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</si>
  <si>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</si>
  <si>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</si>
  <si>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</si>
  <si>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</si>
  <si>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</si>
  <si>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</si>
  <si>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</si>
  <si>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</si>
  <si>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</si>
  <si>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</si>
  <si>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</si>
  <si>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</si>
  <si>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</si>
  <si>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</si>
  <si>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</si>
  <si>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</si>
  <si>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</si>
  <si>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</si>
  <si>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</si>
  <si>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</si>
  <si>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</si>
  <si>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</si>
  <si>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</si>
  <si>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</si>
  <si>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</si>
  <si>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</si>
  <si>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</si>
  <si>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</si>
  <si>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</si>
  <si>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</si>
  <si>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</si>
  <si>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</si>
  <si>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</si>
  <si>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</si>
  <si>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</si>
  <si>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</si>
  <si>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</si>
  <si>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</si>
  <si>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</si>
  <si>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</si>
  <si>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</si>
  <si>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</si>
  <si>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</si>
  <si>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</si>
  <si>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</si>
  <si>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</si>
  <si>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</si>
  <si>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</si>
  <si>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</si>
  <si>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</si>
  <si>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</si>
  <si>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</si>
  <si>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</si>
  <si>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</si>
  <si>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</si>
  <si>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</si>
  <si>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</si>
  <si>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</si>
  <si>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</si>
  <si>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</si>
  <si>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</si>
  <si>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</si>
  <si>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</si>
  <si>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</si>
  <si>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</si>
  <si>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</si>
  <si>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</si>
  <si>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</si>
  <si>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</si>
  <si>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</si>
  <si>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</si>
  <si>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</si>
  <si>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</si>
  <si>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</si>
  <si>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</si>
  <si>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</si>
  <si>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</si>
  <si>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</si>
  <si>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</si>
  <si>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</si>
  <si>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</si>
  <si>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</si>
  <si>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</si>
  <si>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</si>
  <si>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</si>
  <si>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</si>
  <si>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</si>
  <si>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</si>
  <si>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</si>
  <si>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</si>
  <si>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</si>
  <si>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</si>
  <si>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</si>
  <si>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</si>
  <si>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</si>
  <si>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</si>
  <si>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</si>
  <si>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</si>
  <si>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</si>
  <si>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</si>
  <si>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</si>
  <si>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</si>
  <si>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</si>
  <si>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</si>
  <si>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</si>
  <si>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</si>
  <si>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</si>
  <si>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</si>
  <si>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</si>
  <si>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</si>
  <si>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</si>
  <si>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</si>
  <si>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</si>
  <si>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</si>
  <si>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</si>
  <si>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</si>
  <si>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</si>
  <si>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</si>
  <si>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</si>
  <si>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</si>
  <si>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</si>
  <si>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</si>
  <si>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</si>
  <si>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</si>
  <si>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</si>
  <si>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</si>
  <si>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</si>
  <si>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</si>
  <si>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</si>
  <si>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</si>
  <si>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</si>
  <si>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</si>
  <si>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</si>
  <si>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</si>
  <si>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</si>
  <si>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</si>
  <si>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</si>
  <si>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</si>
  <si>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</si>
  <si>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</si>
  <si>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</si>
  <si>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</si>
  <si>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</si>
  <si>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</si>
  <si>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</si>
  <si>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</si>
  <si>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</si>
  <si>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</si>
  <si>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</si>
  <si>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</si>
  <si>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</si>
  <si>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</si>
  <si>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</si>
  <si>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</si>
  <si>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</si>
  <si>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</si>
  <si>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</si>
  <si>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</si>
  <si>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</si>
  <si>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</si>
  <si>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</si>
  <si>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</si>
  <si>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</si>
  <si>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</si>
  <si>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</si>
  <si>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</si>
  <si>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</si>
  <si>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</si>
  <si>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</si>
  <si>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</si>
  <si>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</si>
  <si>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</si>
  <si>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</si>
  <si>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</si>
  <si>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</si>
  <si>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</si>
  <si>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</si>
  <si>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</si>
  <si>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</si>
  <si>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</si>
  <si>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</si>
  <si>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</si>
  <si>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</si>
  <si>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</si>
  <si>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</si>
  <si>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</si>
  <si>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</si>
  <si>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</si>
  <si>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</si>
  <si>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</si>
  <si>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</si>
  <si>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</si>
  <si>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</si>
  <si>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</si>
  <si>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</si>
  <si>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</si>
  <si>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</si>
  <si>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</si>
  <si>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</si>
  <si>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</si>
  <si>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</si>
  <si>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</si>
  <si>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</si>
  <si>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</si>
  <si>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</si>
  <si>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</si>
  <si>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</si>
  <si>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</si>
  <si>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</si>
  <si>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</si>
  <si>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</si>
  <si>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</si>
  <si>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</si>
  <si>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</si>
  <si>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</si>
  <si>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</si>
  <si>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</si>
  <si>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</si>
  <si>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</si>
  <si>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</si>
  <si>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</si>
  <si>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</si>
  <si>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</si>
  <si>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</si>
  <si>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</si>
  <si>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</si>
  <si>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</si>
  <si>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</si>
  <si>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</si>
  <si>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</si>
  <si>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</si>
  <si>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</si>
  <si>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</si>
  <si>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</si>
  <si>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</si>
  <si>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</si>
  <si>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</si>
  <si>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</si>
  <si>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</si>
  <si>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</si>
  <si>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</si>
  <si>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</si>
  <si>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</si>
  <si>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</si>
  <si>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</si>
  <si>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</si>
  <si>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</si>
  <si>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</si>
  <si>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</si>
  <si>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</si>
  <si>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</si>
  <si>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</si>
  <si>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</si>
  <si>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</si>
  <si>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</si>
  <si>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</si>
  <si>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</si>
  <si>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</si>
  <si>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</si>
  <si>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</si>
  <si>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</si>
  <si>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</si>
  <si>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</si>
  <si>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</si>
  <si>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</si>
  <si>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</si>
  <si>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</si>
  <si>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</si>
  <si>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</si>
  <si>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</si>
  <si>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</si>
  <si>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</si>
  <si>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</si>
  <si>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</si>
  <si>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</si>
  <si>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</si>
  <si>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</si>
  <si>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</si>
  <si>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</si>
  <si>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</si>
  <si>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</si>
  <si>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</si>
  <si>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</si>
  <si>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</si>
  <si>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</si>
  <si>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</si>
  <si>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</si>
  <si>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</si>
  <si>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</si>
  <si>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</si>
  <si>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</si>
  <si>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</si>
  <si>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</si>
  <si>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</si>
  <si>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</si>
  <si>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</si>
  <si>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</si>
  <si>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</si>
  <si>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</si>
  <si>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</si>
  <si>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</si>
  <si>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</si>
  <si>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</si>
  <si>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</si>
  <si>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</si>
  <si>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</si>
  <si>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</si>
  <si>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</si>
  <si>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</si>
  <si>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</si>
  <si>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</si>
  <si>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</si>
  <si>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</si>
  <si>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</si>
  <si>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</si>
  <si>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</si>
  <si>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</si>
  <si>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</si>
  <si>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</si>
  <si>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</si>
  <si>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</si>
  <si>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</si>
  <si>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</si>
  <si>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</si>
  <si>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</si>
  <si>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</si>
  <si>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</si>
  <si>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</si>
  <si>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</si>
  <si>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</si>
  <si>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</si>
  <si>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</si>
  <si>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</si>
  <si>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</si>
  <si>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</si>
  <si>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</si>
  <si>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</si>
  <si>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</si>
  <si>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</si>
  <si>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</si>
  <si>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</si>
  <si>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</si>
  <si>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</si>
  <si>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</si>
  <si>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</si>
  <si>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</si>
  <si>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</si>
  <si>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</si>
  <si>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</si>
  <si>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</si>
  <si>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</si>
  <si>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</si>
  <si>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</si>
  <si>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</si>
  <si>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</si>
  <si>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</si>
  <si>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</si>
  <si>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</si>
  <si>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</si>
  <si>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</si>
  <si>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</si>
  <si>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</si>
  <si>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</si>
  <si>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</si>
  <si>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</si>
  <si>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</si>
  <si>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</si>
  <si>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</si>
  <si>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</si>
  <si>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</si>
  <si>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</si>
  <si>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</si>
  <si>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</si>
  <si>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</si>
  <si>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</si>
  <si>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</si>
  <si>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</si>
  <si>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</si>
  <si>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</si>
  <si>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</si>
  <si>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</si>
  <si>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</si>
  <si>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</si>
  <si>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</si>
  <si>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</si>
  <si>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</si>
  <si>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</si>
  <si>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</si>
  <si>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</si>
  <si>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</si>
  <si>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</si>
  <si>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</si>
  <si>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</si>
  <si>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</si>
  <si>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</si>
  <si>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</si>
  <si>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</si>
  <si>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</si>
  <si>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</si>
  <si>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</si>
  <si>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</si>
  <si>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</si>
  <si>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</si>
  <si>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</si>
  <si>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</si>
  <si>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</si>
  <si>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</si>
  <si>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</si>
  <si>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</si>
  <si>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</si>
  <si>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</si>
  <si>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</si>
  <si>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</si>
  <si>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</si>
  <si>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</si>
  <si>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</si>
  <si>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</si>
  <si>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</si>
  <si>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</si>
  <si>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</si>
  <si>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</si>
  <si>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</si>
  <si>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</si>
  <si>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</si>
  <si>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</si>
  <si>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</si>
  <si>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</si>
  <si>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</si>
  <si>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</si>
  <si>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</si>
  <si>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</si>
  <si>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</si>
  <si>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</si>
  <si>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</si>
  <si>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</si>
  <si>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</si>
  <si>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</si>
  <si>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</si>
  <si>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</si>
  <si>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</si>
  <si>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</si>
  <si>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</si>
  <si>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</si>
  <si>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</si>
  <si>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</si>
  <si>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</si>
  <si>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</si>
  <si>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</si>
  <si>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</si>
  <si>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</si>
  <si>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</si>
  <si>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</si>
  <si>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</si>
  <si>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</si>
  <si>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</si>
  <si>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</si>
  <si>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</si>
  <si>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</si>
  <si>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</si>
  <si>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</si>
  <si>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</si>
  <si>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</si>
  <si>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</si>
  <si>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</si>
  <si>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</si>
  <si>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</si>
  <si>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</si>
  <si>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</si>
  <si>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</si>
  <si>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</si>
  <si>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</si>
  <si>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</si>
  <si>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</si>
  <si>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</si>
  <si>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</si>
  <si>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</si>
  <si>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</si>
  <si>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</si>
  <si>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</si>
  <si>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</si>
  <si>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</si>
  <si>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</si>
  <si>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</si>
  <si>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</si>
  <si>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</si>
  <si>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</si>
  <si>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</si>
  <si>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</si>
  <si>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</si>
  <si>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</si>
  <si>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</si>
  <si>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</si>
  <si>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</si>
  <si>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</si>
  <si>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</si>
  <si>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</si>
  <si>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</si>
  <si>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</si>
  <si>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</si>
  <si>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</si>
  <si>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</si>
  <si>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</si>
  <si>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</si>
  <si>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</si>
  <si>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</si>
  <si>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</si>
  <si>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</si>
  <si>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</si>
  <si>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</si>
  <si>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</si>
  <si>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</si>
  <si>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</si>
  <si>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</si>
  <si>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</si>
  <si>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</si>
  <si>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</si>
  <si>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</si>
  <si>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</si>
  <si>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</si>
  <si>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</si>
  <si>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</si>
  <si>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</si>
  <si>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</si>
  <si>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</si>
  <si>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</si>
  <si>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</si>
  <si>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</si>
  <si>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</si>
  <si>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</si>
  <si>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</si>
  <si>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</si>
  <si>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</si>
  <si>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</si>
  <si>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</si>
  <si>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</si>
  <si>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</si>
  <si>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</si>
  <si>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</si>
  <si>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</si>
  <si>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</si>
  <si>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</si>
  <si>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</si>
  <si>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</si>
  <si>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</si>
  <si>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</si>
  <si>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</si>
  <si>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</si>
  <si>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</si>
  <si>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</si>
  <si>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</si>
  <si>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</si>
  <si>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</si>
  <si>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</si>
  <si>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</si>
  <si>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</si>
  <si>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</si>
  <si>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</si>
  <si>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</si>
  <si>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</si>
  <si>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</si>
  <si>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</si>
  <si>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</si>
  <si>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</si>
  <si>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</si>
  <si>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</si>
  <si>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</si>
  <si>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</si>
  <si>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</si>
  <si>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</si>
  <si>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</si>
  <si>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</si>
  <si>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</si>
  <si>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</si>
  <si>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</si>
  <si>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</si>
  <si>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</si>
  <si>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</si>
  <si>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</si>
  <si>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</si>
  <si>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</si>
  <si>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</si>
  <si>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</si>
  <si>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</si>
  <si>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</si>
  <si>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</si>
  <si>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</si>
  <si>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</si>
  <si>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</si>
  <si>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</si>
  <si>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</si>
  <si>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</si>
  <si>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</si>
  <si>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</si>
  <si>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</si>
  <si>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</si>
  <si>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</si>
  <si>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</si>
  <si>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</si>
  <si>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</si>
  <si>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</si>
  <si>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</si>
  <si>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</si>
  <si>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</si>
  <si>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</si>
  <si>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</si>
  <si>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</si>
  <si>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</si>
  <si>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</si>
  <si>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</si>
  <si>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</si>
  <si>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</si>
  <si>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</si>
  <si>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</si>
  <si>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</si>
  <si>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</si>
  <si>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</si>
  <si>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</si>
  <si>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</si>
  <si>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</si>
  <si>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</si>
  <si>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</si>
  <si>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</si>
  <si>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</si>
  <si>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</si>
  <si>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</si>
  <si>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</si>
  <si>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</si>
  <si>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</si>
  <si>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</si>
  <si>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</si>
  <si>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</si>
  <si>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</si>
  <si>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</si>
  <si>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</si>
  <si>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</si>
  <si>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</si>
  <si>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</si>
  <si>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</si>
  <si>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</si>
  <si>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</si>
  <si>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</si>
  <si>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</si>
  <si>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</si>
  <si>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</si>
  <si>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</si>
  <si>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</si>
  <si>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</si>
  <si>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</si>
  <si>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</si>
  <si>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</si>
  <si>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</si>
  <si>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</si>
  <si>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</si>
  <si>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</si>
  <si>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</si>
  <si>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</si>
  <si>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</si>
  <si>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</si>
  <si>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</si>
  <si>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</si>
  <si>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</si>
  <si>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</si>
  <si>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</si>
  <si>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</si>
  <si>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</si>
  <si>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</si>
  <si>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</si>
  <si>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</si>
  <si>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</si>
  <si>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</si>
  <si>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</si>
  <si>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</si>
  <si>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</si>
  <si>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</si>
  <si>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</si>
  <si>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</si>
  <si>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</si>
  <si>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</si>
  <si>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</si>
  <si>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</si>
  <si>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</si>
  <si>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</si>
  <si>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</si>
  <si>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</si>
  <si>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</si>
  <si>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</si>
  <si>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</si>
  <si>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</si>
  <si>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</si>
  <si>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</si>
  <si>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</si>
  <si>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</si>
  <si>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</si>
  <si>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</si>
  <si>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</si>
  <si>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</si>
  <si>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</si>
  <si>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</si>
  <si>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</si>
  <si>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</si>
  <si>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</si>
  <si>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</si>
  <si>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</si>
  <si>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</si>
  <si>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</si>
  <si>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</si>
  <si>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</si>
  <si>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</si>
  <si>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</si>
  <si>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</si>
  <si>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</si>
  <si>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</si>
  <si>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</si>
  <si>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</si>
  <si>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</si>
  <si>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</si>
  <si>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</si>
  <si>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</si>
  <si>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</si>
  <si>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</si>
  <si>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</si>
  <si>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</si>
  <si>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</si>
  <si>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</si>
  <si>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</si>
  <si>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</si>
  <si>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</si>
  <si>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</si>
  <si>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</si>
  <si>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</si>
  <si>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</si>
  <si>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</si>
  <si>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</si>
  <si>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</si>
  <si>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</si>
  <si>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</si>
  <si>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</si>
  <si>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</si>
  <si>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</si>
  <si>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</si>
  <si>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</si>
  <si>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</si>
  <si>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</si>
  <si>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</si>
  <si>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</si>
  <si>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</si>
  <si>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</si>
  <si>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</si>
  <si>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</si>
  <si>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</si>
  <si>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</si>
  <si>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</si>
  <si>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</si>
  <si>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</si>
  <si>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</si>
  <si>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</si>
  <si>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</si>
  <si>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</si>
  <si>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</si>
  <si>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</si>
  <si>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</si>
  <si>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</si>
  <si>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</si>
  <si>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</si>
  <si>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</si>
  <si>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</si>
  <si>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</si>
  <si>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</si>
  <si>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</si>
  <si>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</si>
  <si>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</si>
  <si>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</si>
  <si>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</si>
  <si>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</si>
  <si>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</si>
  <si>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</si>
  <si>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</si>
  <si>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</si>
  <si>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</si>
  <si>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</si>
  <si>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</si>
  <si>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</si>
  <si>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</si>
  <si>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</si>
  <si>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</si>
  <si>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</si>
  <si>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</si>
  <si>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</si>
  <si>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</si>
  <si>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</si>
  <si>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</si>
  <si>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</si>
  <si>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</si>
  <si>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</si>
  <si>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</si>
  <si>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</si>
  <si>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</si>
  <si>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</si>
  <si>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</si>
  <si>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</si>
  <si>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</si>
  <si>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</si>
  <si>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</si>
  <si>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</si>
  <si>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</si>
  <si>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</si>
  <si>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</si>
  <si>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</si>
  <si>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</si>
  <si>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</si>
  <si>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</si>
  <si>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</si>
  <si>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</si>
  <si>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</si>
  <si>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</si>
  <si>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</si>
  <si>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</si>
  <si>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</si>
  <si>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</si>
  <si>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</si>
  <si>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</si>
  <si>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</si>
  <si>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</si>
  <si>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</si>
  <si>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</si>
  <si>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</si>
  <si>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</si>
  <si>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</si>
  <si>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</si>
  <si>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</si>
  <si>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</si>
  <si>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</si>
  <si>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</si>
  <si>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</si>
  <si>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</si>
  <si>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</si>
  <si>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</si>
  <si>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</si>
  <si>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</si>
  <si>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</si>
  <si>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</si>
  <si>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</si>
  <si>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</si>
  <si>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</si>
  <si>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</si>
  <si>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</si>
  <si>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</si>
  <si>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</si>
  <si>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</si>
  <si>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</si>
  <si>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</si>
  <si>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</si>
  <si>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</si>
  <si>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</si>
  <si>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</si>
  <si>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</si>
  <si>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</si>
  <si>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</si>
  <si>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</si>
  <si>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</si>
  <si>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</si>
  <si>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</si>
  <si>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</si>
  <si>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</si>
  <si>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</si>
  <si>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</si>
  <si>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</si>
  <si>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</si>
  <si>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</si>
  <si>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</si>
  <si>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</si>
  <si>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</si>
  <si>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</si>
  <si>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</si>
  <si>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</si>
  <si>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</si>
  <si>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</si>
  <si>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</si>
  <si>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</si>
  <si>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</si>
  <si>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</si>
  <si>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</si>
  <si>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</si>
  <si>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</si>
  <si>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</si>
  <si>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</si>
  <si>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</si>
  <si>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</si>
  <si>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</si>
  <si>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</si>
  <si>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</si>
  <si>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</si>
  <si>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</si>
  <si>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</si>
  <si>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</si>
  <si>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</si>
  <si>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</si>
  <si>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</si>
  <si>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</si>
  <si>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</si>
  <si>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</si>
  <si>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</si>
  <si>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</si>
  <si>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</si>
  <si>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</si>
  <si>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</si>
  <si>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</si>
  <si>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</si>
  <si>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</si>
  <si>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</si>
  <si>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</si>
  <si>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</si>
  <si>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</si>
  <si>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</si>
  <si>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</si>
  <si>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</si>
  <si>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</si>
  <si>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</si>
  <si>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</si>
  <si>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</si>
  <si>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</si>
  <si>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</si>
  <si>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</si>
  <si>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</si>
  <si>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</si>
  <si>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</si>
  <si>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</si>
  <si>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</si>
  <si>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</si>
  <si>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</si>
  <si>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</si>
  <si>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</si>
  <si>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</si>
  <si>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</si>
  <si>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</si>
  <si>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</si>
  <si>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</si>
  <si>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</si>
  <si>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</si>
  <si>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</si>
  <si>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</si>
  <si>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</si>
  <si>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</si>
  <si>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</si>
  <si>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</si>
  <si>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</si>
  <si>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</si>
  <si>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</si>
  <si>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</si>
  <si>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</si>
  <si>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</si>
  <si>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</si>
  <si>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</si>
  <si>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</si>
  <si>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</si>
  <si>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</si>
  <si>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</si>
  <si>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</si>
  <si>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</si>
  <si>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</si>
  <si>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</si>
  <si>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</si>
  <si>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</si>
  <si>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</si>
  <si>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</si>
  <si>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</si>
  <si>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</si>
  <si>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</si>
  <si>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</si>
  <si>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</si>
  <si>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</si>
  <si>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</si>
  <si>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</si>
  <si>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</si>
  <si>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</si>
  <si>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</si>
  <si>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</si>
  <si>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</si>
  <si>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</si>
  <si>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</si>
  <si>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</si>
  <si>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</si>
  <si>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</si>
  <si>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</si>
  <si>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</si>
  <si>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</si>
  <si>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</si>
  <si>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</si>
  <si>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</si>
  <si>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</si>
  <si>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</si>
  <si>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</si>
  <si>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</si>
  <si>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</si>
  <si>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</si>
  <si>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</si>
  <si>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</si>
  <si>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</si>
  <si>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</si>
  <si>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</si>
  <si>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</si>
  <si>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</si>
  <si>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</si>
  <si>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</si>
  <si>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</si>
  <si>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</si>
  <si>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</si>
  <si>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</si>
  <si>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</si>
  <si>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</si>
  <si>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</si>
  <si>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</si>
  <si>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</si>
  <si>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</si>
  <si>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</si>
  <si>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</si>
  <si>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</si>
  <si>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</si>
  <si>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</si>
  <si>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</si>
  <si>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</si>
  <si>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</si>
  <si>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</si>
  <si>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</si>
  <si>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</si>
  <si>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</si>
  <si>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</si>
  <si>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</si>
  <si>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</si>
  <si>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</si>
  <si>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</si>
  <si>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</si>
  <si>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</si>
  <si>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</si>
  <si>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</si>
  <si>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</si>
  <si>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</si>
  <si>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</si>
  <si>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</si>
  <si>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</si>
  <si>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</si>
  <si>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</si>
  <si>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</si>
  <si>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</si>
  <si>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</si>
  <si>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</si>
  <si>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</si>
  <si>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</si>
  <si>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</si>
  <si>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</si>
  <si>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</si>
  <si>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</si>
  <si>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</si>
  <si>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</si>
  <si>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</si>
  <si>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</si>
  <si>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</si>
  <si>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</si>
  <si>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</si>
  <si>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</si>
  <si>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</si>
  <si>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</si>
  <si>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</si>
  <si>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</si>
  <si>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</si>
  <si>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</si>
  <si>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</si>
  <si>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</si>
  <si>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</si>
  <si>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</si>
  <si>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</si>
  <si>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</si>
  <si>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</si>
  <si>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</si>
  <si>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</si>
  <si>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</si>
  <si>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</si>
  <si>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</si>
  <si>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</si>
  <si>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</si>
  <si>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</si>
  <si>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</si>
  <si>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</si>
  <si>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</si>
  <si>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</si>
  <si>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</si>
  <si>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</si>
  <si>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</si>
  <si>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</si>
  <si>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</si>
  <si>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</si>
  <si>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</si>
  <si>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</si>
  <si>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</si>
  <si>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</si>
  <si>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</si>
  <si>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</si>
  <si>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</si>
  <si>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</si>
  <si>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</si>
  <si>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</si>
  <si>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</si>
  <si>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</si>
  <si>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</si>
  <si>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</si>
  <si>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</si>
  <si>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</si>
  <si>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</si>
  <si>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</si>
  <si>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</si>
  <si>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</si>
  <si>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</si>
  <si>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</si>
  <si>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</si>
  <si>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</si>
  <si>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</si>
  <si>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</si>
  <si>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</si>
  <si>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</si>
  <si>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</si>
  <si>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</si>
  <si>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</si>
  <si>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</si>
  <si>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</si>
  <si>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</si>
  <si>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</si>
  <si>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</si>
  <si>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</si>
  <si>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</si>
  <si>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</si>
  <si>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</si>
  <si>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</si>
  <si>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</si>
  <si>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</si>
  <si>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</si>
  <si>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</si>
  <si>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</si>
  <si>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</si>
  <si>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</si>
  <si>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</si>
  <si>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</si>
  <si>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</si>
  <si>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</si>
  <si>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</si>
  <si>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</si>
  <si>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</si>
  <si>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</si>
  <si>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</si>
  <si>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</si>
  <si>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</si>
  <si>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</si>
  <si>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</si>
  <si>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</si>
  <si>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</si>
  <si>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</si>
  <si>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</si>
  <si>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</si>
  <si>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</si>
  <si>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</si>
  <si>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</si>
  <si>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</si>
  <si>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</si>
  <si>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</si>
  <si>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</si>
  <si>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</si>
  <si>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</si>
  <si>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</si>
  <si>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</si>
  <si>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</si>
  <si>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</si>
  <si>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</si>
  <si>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</si>
  <si>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</si>
  <si>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</si>
  <si>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</si>
  <si>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</si>
  <si>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</si>
  <si>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</si>
  <si>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</si>
  <si>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</si>
  <si>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</si>
  <si>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</si>
  <si>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</si>
  <si>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</si>
  <si>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</si>
  <si>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</si>
  <si>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</si>
  <si>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</si>
  <si>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</si>
  <si>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</si>
  <si>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</si>
  <si>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</si>
  <si>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</si>
  <si>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</si>
  <si>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</si>
  <si>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</si>
  <si>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</si>
  <si>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</si>
  <si>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</si>
  <si>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</si>
  <si>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</si>
  <si>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</si>
  <si>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</si>
  <si>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</si>
  <si>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</si>
  <si>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</si>
  <si>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</si>
  <si>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</si>
  <si>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</si>
  <si>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</si>
  <si>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</si>
  <si>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</si>
  <si>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</si>
  <si>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</si>
  <si>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</si>
  <si>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</si>
  <si>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</si>
  <si>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</si>
  <si>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</si>
  <si>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</si>
  <si>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</si>
  <si>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</si>
  <si>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</si>
  <si>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</si>
  <si>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</si>
  <si>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</si>
  <si>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</si>
  <si>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</si>
  <si>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</si>
  <si>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</si>
  <si>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</si>
  <si>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</si>
  <si>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</si>
  <si>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</si>
  <si>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</si>
  <si>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</si>
  <si>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</si>
  <si>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</si>
  <si>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</si>
  <si>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</si>
  <si>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</si>
  <si>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</si>
  <si>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</si>
  <si>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</si>
  <si>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</si>
  <si>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</si>
  <si>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</si>
  <si>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</si>
  <si>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</si>
  <si>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</si>
  <si>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</si>
  <si>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</si>
  <si>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</si>
  <si>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</si>
  <si>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</si>
  <si>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</si>
  <si>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</si>
  <si>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</si>
  <si>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</si>
  <si>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</si>
  <si>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</si>
  <si>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</si>
  <si>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</si>
  <si>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</si>
  <si>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</si>
  <si>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</si>
  <si>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</si>
  <si>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</si>
  <si>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</si>
  <si>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</si>
  <si>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</si>
  <si>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</si>
  <si>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</si>
  <si>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</si>
  <si>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</si>
  <si>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</si>
  <si>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</si>
  <si>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</si>
  <si>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</si>
  <si>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</si>
  <si>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</si>
  <si>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</si>
  <si>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</si>
  <si>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</si>
  <si>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</si>
  <si>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</si>
  <si>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</si>
  <si>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</si>
  <si>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</si>
  <si>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</si>
  <si>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</si>
  <si>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</si>
  <si>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</si>
  <si>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</si>
  <si>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</si>
  <si>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</si>
  <si>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</si>
  <si>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</si>
  <si>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</si>
  <si>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</si>
  <si>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</si>
  <si>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</si>
  <si>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</si>
  <si>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</si>
  <si>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</si>
  <si>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</si>
  <si>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</si>
  <si>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</si>
  <si>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</si>
  <si>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</si>
  <si>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</si>
  <si>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</si>
  <si>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</si>
  <si>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</si>
  <si>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</si>
  <si>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</si>
  <si>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</si>
  <si>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</si>
  <si>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</si>
  <si>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</si>
  <si>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</si>
  <si>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</si>
  <si>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</si>
  <si>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</si>
  <si>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</si>
  <si>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</si>
  <si>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</si>
  <si>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</si>
  <si>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</si>
  <si>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</si>
  <si>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</si>
  <si>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</si>
  <si>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</si>
  <si>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</si>
  <si>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</si>
  <si>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</si>
  <si>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</si>
  <si>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</si>
  <si>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</si>
  <si>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</si>
  <si>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</si>
  <si>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</si>
  <si>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</si>
  <si>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</si>
  <si>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</si>
  <si>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</si>
  <si>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</si>
  <si>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</si>
  <si>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</si>
  <si>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</si>
  <si>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</si>
  <si>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</si>
  <si>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</si>
  <si>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</si>
  <si>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</si>
  <si>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</si>
  <si>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</si>
  <si>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</si>
  <si>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</si>
  <si>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</si>
  <si>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</si>
  <si>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</si>
  <si>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</si>
  <si>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</si>
  <si>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</si>
  <si>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</si>
  <si>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</si>
  <si>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</si>
  <si>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</si>
  <si>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</si>
  <si>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</si>
  <si>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</si>
  <si>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</si>
  <si>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</si>
  <si>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</si>
  <si>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</si>
  <si>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</si>
  <si>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</si>
  <si>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</si>
  <si>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</si>
  <si>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</si>
  <si>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</si>
  <si>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</si>
  <si>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</si>
  <si>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</si>
  <si>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</si>
  <si>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</si>
  <si>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</si>
  <si>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</si>
  <si>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</si>
  <si>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</si>
  <si>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</si>
  <si>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</si>
  <si>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</si>
  <si>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</si>
  <si>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</si>
  <si>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</si>
  <si>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</si>
  <si>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</si>
  <si>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</si>
  <si>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</si>
  <si>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</si>
  <si>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</si>
  <si>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</si>
  <si>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</si>
  <si>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</si>
  <si>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</si>
  <si>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</si>
  <si>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</si>
  <si>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</si>
  <si>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</si>
  <si>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</si>
  <si>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</si>
  <si>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</si>
  <si>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</si>
  <si>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</si>
  <si>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</si>
  <si>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</si>
  <si>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</si>
  <si>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</si>
  <si>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</si>
  <si>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</si>
  <si>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</si>
  <si>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</si>
  <si>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</si>
  <si>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</si>
  <si>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</si>
  <si>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</si>
  <si>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</si>
  <si>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</si>
  <si>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</si>
  <si>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</si>
  <si>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</si>
  <si>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</si>
  <si>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</si>
  <si>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</si>
  <si>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</si>
  <si>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</si>
  <si>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</si>
  <si>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</si>
  <si>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</si>
  <si>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</si>
  <si>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</si>
  <si>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</si>
  <si>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</si>
  <si>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</si>
  <si>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</si>
  <si>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</si>
  <si>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</si>
  <si>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</si>
  <si>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</si>
  <si>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</si>
  <si>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</si>
  <si>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</si>
  <si>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</si>
  <si>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</si>
  <si>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</si>
  <si>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</si>
  <si>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</si>
  <si>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</si>
  <si>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</si>
  <si>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</si>
  <si>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</si>
  <si>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</si>
  <si>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</si>
  <si>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</si>
  <si>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</si>
  <si>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</si>
  <si>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</si>
  <si>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</si>
  <si>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</si>
  <si>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</si>
  <si>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</si>
  <si>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</si>
  <si>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</si>
  <si>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</si>
  <si>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</si>
  <si>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</si>
  <si>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</si>
  <si>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</si>
  <si>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</si>
  <si>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</si>
  <si>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</si>
  <si>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</si>
  <si>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</si>
  <si>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</si>
  <si>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</si>
  <si>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</si>
  <si>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</si>
  <si>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</si>
  <si>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</si>
  <si>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</si>
  <si>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</si>
  <si>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</si>
  <si>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</si>
  <si>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</si>
  <si>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</si>
  <si>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</si>
  <si>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</si>
  <si>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</si>
  <si>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</si>
  <si>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</si>
  <si>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</si>
  <si>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</si>
  <si>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</si>
  <si>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</si>
  <si>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</si>
  <si>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</si>
  <si>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</si>
  <si>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</si>
  <si>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</si>
  <si>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</si>
  <si>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</si>
  <si>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</si>
  <si>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</si>
  <si>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</si>
  <si>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</si>
  <si>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</si>
  <si>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</si>
  <si>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</si>
  <si>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</si>
  <si>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</si>
  <si>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</si>
  <si>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</si>
  <si>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</si>
  <si>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</si>
  <si>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</si>
  <si>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</si>
  <si>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</si>
  <si>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</si>
  <si>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</si>
  <si>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</si>
  <si>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</si>
  <si>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</si>
  <si>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</si>
  <si>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</si>
  <si>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</si>
  <si>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</si>
  <si>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</si>
  <si>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</si>
  <si>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</si>
  <si>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</si>
  <si>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</si>
  <si>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</si>
  <si>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</si>
  <si>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</si>
  <si>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</si>
  <si>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</si>
  <si>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</si>
  <si>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</si>
  <si>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</si>
  <si>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</si>
  <si>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</si>
  <si>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</si>
  <si>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</si>
  <si>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</si>
  <si>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</si>
  <si>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</si>
  <si>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</si>
  <si>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</si>
  <si>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</si>
  <si>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</si>
  <si>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</si>
  <si>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</si>
  <si>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</si>
  <si>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</si>
  <si>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</si>
  <si>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</si>
  <si>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</si>
  <si>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</si>
  <si>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</si>
  <si>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</si>
  <si>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</si>
  <si>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</si>
  <si>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</si>
  <si>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</si>
  <si>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</si>
  <si>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</si>
  <si>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</si>
  <si>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</si>
  <si>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</si>
  <si>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</si>
  <si>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</si>
  <si>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</si>
  <si>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</si>
  <si>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</si>
  <si>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</si>
  <si>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</si>
  <si>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</si>
  <si>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</si>
  <si>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</si>
  <si>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</si>
  <si>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</si>
  <si>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</si>
  <si>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</si>
  <si>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</si>
  <si>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</si>
  <si>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</si>
  <si>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</si>
  <si>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</si>
  <si>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</si>
  <si>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</si>
  <si>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</si>
  <si>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</si>
  <si>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</si>
  <si>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</si>
  <si>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</si>
  <si>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</si>
  <si>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</si>
  <si>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</si>
  <si>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</si>
  <si>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</si>
  <si>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</si>
  <si>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</si>
  <si>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</si>
  <si>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</si>
  <si>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</si>
  <si>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</si>
  <si>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</si>
  <si>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</si>
  <si>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</si>
  <si>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</si>
  <si>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</si>
  <si>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</si>
  <si>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</si>
  <si>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</si>
  <si>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</si>
  <si>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</si>
  <si>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</si>
  <si>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</si>
  <si>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</si>
  <si>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</si>
  <si>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</si>
  <si>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</si>
  <si>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</si>
  <si>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</si>
  <si>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</si>
  <si>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</si>
  <si>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</si>
  <si>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</si>
  <si>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</si>
  <si>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</si>
  <si>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</si>
  <si>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</si>
  <si>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</si>
  <si>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</si>
  <si>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</si>
  <si>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</si>
  <si>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</si>
  <si>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</si>
  <si>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</si>
  <si>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</si>
  <si>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</si>
  <si>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</si>
  <si>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</si>
  <si>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</si>
  <si>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</si>
  <si>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</si>
  <si>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</si>
  <si>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</si>
  <si>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</si>
  <si>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</si>
  <si>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</si>
  <si>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</si>
  <si>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</si>
  <si>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</si>
  <si>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</si>
  <si>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</si>
  <si>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</si>
  <si>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</si>
  <si>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</si>
  <si>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</si>
  <si>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</si>
  <si>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</si>
  <si>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</si>
  <si>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</si>
  <si>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</si>
  <si>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</si>
  <si>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</si>
  <si>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</si>
  <si>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</si>
  <si>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</si>
  <si>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</si>
  <si>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</si>
  <si>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</si>
  <si>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</si>
  <si>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</si>
  <si>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</si>
  <si>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</si>
  <si>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</si>
  <si>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</si>
  <si>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</si>
  <si>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</si>
  <si>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</si>
  <si>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</si>
  <si>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</si>
  <si>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</si>
  <si>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</si>
  <si>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</si>
  <si>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</si>
  <si>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</si>
  <si>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</si>
  <si>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</si>
  <si>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</si>
  <si>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</si>
  <si>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</si>
  <si>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</si>
  <si>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</si>
  <si>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</si>
  <si>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</si>
  <si>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</si>
  <si>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</si>
  <si>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</si>
  <si>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</si>
  <si>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</si>
  <si>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</si>
  <si>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</si>
  <si>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</si>
  <si>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</si>
  <si>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</si>
  <si>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</si>
  <si>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</si>
  <si>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</si>
  <si>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</si>
  <si>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</si>
  <si>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</si>
  <si>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</si>
  <si>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</si>
  <si>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</si>
  <si>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</si>
  <si>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</si>
  <si>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</si>
  <si>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</si>
  <si>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</si>
  <si>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</si>
  <si>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</si>
  <si>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</si>
  <si>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</si>
  <si>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</si>
  <si>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</si>
  <si>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</si>
  <si>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</si>
  <si>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</si>
  <si>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</si>
  <si>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</si>
  <si>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</si>
  <si>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</si>
  <si>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</si>
  <si>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</si>
  <si>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</si>
  <si>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</si>
  <si>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</si>
  <si>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</si>
  <si>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</si>
  <si>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</si>
  <si>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</si>
  <si>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</si>
  <si>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</si>
  <si>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</si>
  <si>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</si>
  <si>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</si>
  <si>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</si>
  <si>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</si>
  <si>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</si>
  <si>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</si>
  <si>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</si>
  <si>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</si>
  <si>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</si>
  <si>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</si>
  <si>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</si>
  <si>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</si>
  <si>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</si>
  <si>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</si>
  <si>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</si>
  <si>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</si>
  <si>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</si>
  <si>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</si>
  <si>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</si>
  <si>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</si>
  <si>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</si>
  <si>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</si>
  <si>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</si>
  <si>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</si>
  <si>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</si>
  <si>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</si>
  <si>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</si>
  <si>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</si>
  <si>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</si>
  <si>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</si>
  <si>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</si>
  <si>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</si>
  <si>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</si>
  <si>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</si>
  <si>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</si>
  <si>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</si>
  <si>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</si>
  <si>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</si>
  <si>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</si>
  <si>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</si>
  <si>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</si>
  <si>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</si>
  <si>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</si>
  <si>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</si>
  <si>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</si>
  <si>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</si>
  <si>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</si>
  <si>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</si>
  <si>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</si>
  <si>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</si>
  <si>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</si>
  <si>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</si>
  <si>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</si>
  <si>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</si>
  <si>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</si>
  <si>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</si>
  <si>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</si>
  <si>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</si>
  <si>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</si>
  <si>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</si>
  <si>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</si>
  <si>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</si>
  <si>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</si>
  <si>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</si>
  <si>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</si>
  <si>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</si>
  <si>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</si>
  <si>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</si>
  <si>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</si>
  <si>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</si>
  <si>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</si>
  <si>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</si>
  <si>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</si>
  <si>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</si>
  <si>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</si>
  <si>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</si>
  <si>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</si>
  <si>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</si>
  <si>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</si>
  <si>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</si>
  <si>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</si>
  <si>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</si>
  <si>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</si>
  <si>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</si>
  <si>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</si>
  <si>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</si>
  <si>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</si>
  <si>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</si>
  <si>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</si>
  <si>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</si>
  <si>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</si>
  <si>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</si>
  <si>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</si>
  <si>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</si>
  <si>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</si>
  <si>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</si>
  <si>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</si>
  <si>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</si>
  <si>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</si>
  <si>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</si>
  <si>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</si>
  <si>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</si>
  <si>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</si>
  <si>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</si>
  <si>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</si>
  <si>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</si>
  <si>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</si>
  <si>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</si>
  <si>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</si>
  <si>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</si>
  <si>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</si>
  <si>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</si>
  <si>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</si>
  <si>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</si>
  <si>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</si>
  <si>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</si>
  <si>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</si>
  <si>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</si>
  <si>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</si>
  <si>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</si>
  <si>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</si>
  <si>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</si>
  <si>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</si>
  <si>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</si>
  <si>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</si>
  <si>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</si>
  <si>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</si>
  <si>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</si>
  <si>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</si>
  <si>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</si>
  <si>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</si>
  <si>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</si>
  <si>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</si>
  <si>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</si>
  <si>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</si>
  <si>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</si>
  <si>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</si>
  <si>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</si>
  <si>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</si>
  <si>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</si>
  <si>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</si>
  <si>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</si>
  <si>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</si>
  <si>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</si>
  <si>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</si>
  <si>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</si>
  <si>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</si>
  <si>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</si>
  <si>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</si>
  <si>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</si>
  <si>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</si>
  <si>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</si>
  <si>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</si>
  <si>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</si>
  <si>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</si>
  <si>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</si>
  <si>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</si>
  <si>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</si>
  <si>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</si>
  <si>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</si>
  <si>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</si>
  <si>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</si>
  <si>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</si>
  <si>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</si>
  <si>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</si>
  <si>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</si>
  <si>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</si>
  <si>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</si>
  <si>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</si>
  <si>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</si>
  <si>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</si>
  <si>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</si>
  <si>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</si>
  <si>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</si>
  <si>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</si>
  <si>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</si>
  <si>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</si>
  <si>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</si>
  <si>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</si>
  <si>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</si>
  <si>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</si>
  <si>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</si>
  <si>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</si>
  <si>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</si>
  <si>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</si>
  <si>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</si>
  <si>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</si>
  <si>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</si>
  <si>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</si>
  <si>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</si>
  <si>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</si>
  <si>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</si>
  <si>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</si>
  <si>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</si>
  <si>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</si>
  <si>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</si>
  <si>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</si>
  <si>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</si>
  <si>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</si>
  <si>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</si>
  <si>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</si>
  <si>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</si>
  <si>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</si>
  <si>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</si>
  <si>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</si>
  <si>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</si>
  <si>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</si>
  <si>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</si>
  <si>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</si>
  <si>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</si>
  <si>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</si>
  <si>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</si>
  <si>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</si>
  <si>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</si>
  <si>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</si>
  <si>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</si>
  <si>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</si>
  <si>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</si>
  <si>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</si>
  <si>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</si>
  <si>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</si>
  <si>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</si>
  <si>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</si>
  <si>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</si>
  <si>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</si>
  <si>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</si>
  <si>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</si>
  <si>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</si>
  <si>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</si>
  <si>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</si>
  <si>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</si>
  <si>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</si>
  <si>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</si>
  <si>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</si>
  <si>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</si>
  <si>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</si>
  <si>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</si>
  <si>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</si>
  <si>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</si>
  <si>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</si>
  <si>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</si>
  <si>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</si>
  <si>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</si>
  <si>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</si>
  <si>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</si>
  <si>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</si>
  <si>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</si>
  <si>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</si>
  <si>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</si>
  <si>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</si>
  <si>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</si>
  <si>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</si>
  <si>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</si>
  <si>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</si>
  <si>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</si>
  <si>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</si>
  <si>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</si>
  <si>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</si>
  <si>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</si>
  <si>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</si>
  <si>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</si>
  <si>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</si>
  <si>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</si>
  <si>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</si>
  <si>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</si>
  <si>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</si>
  <si>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</si>
  <si>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</si>
  <si>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</si>
  <si>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</si>
  <si>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</si>
  <si>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</si>
  <si>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</si>
  <si>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</si>
  <si>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</si>
  <si>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</si>
  <si>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</si>
  <si>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</si>
  <si>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</si>
  <si>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</si>
  <si>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</si>
  <si>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</si>
  <si>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</si>
  <si>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</si>
  <si>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</si>
  <si>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</si>
  <si>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</si>
  <si>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</si>
  <si>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</si>
  <si>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</si>
  <si>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</si>
  <si>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</si>
  <si>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</si>
  <si>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</si>
  <si>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</si>
  <si>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</si>
  <si>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</si>
  <si>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</si>
  <si>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</si>
  <si>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</si>
  <si>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</si>
  <si>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</si>
  <si>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</si>
  <si>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</si>
  <si>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</si>
  <si>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</si>
  <si>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</si>
  <si>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</si>
  <si>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</si>
  <si>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</si>
  <si>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</si>
  <si>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</si>
  <si>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</si>
  <si>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</si>
  <si>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</si>
  <si>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</si>
  <si>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</si>
  <si>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</si>
  <si>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</si>
  <si>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</si>
  <si>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</si>
  <si>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</si>
  <si>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</si>
  <si>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</si>
  <si>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</si>
  <si>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</si>
  <si>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</si>
  <si>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</si>
  <si>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</si>
  <si>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</si>
  <si>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</si>
  <si>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</si>
  <si>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</si>
  <si>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</si>
  <si>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</si>
  <si>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</si>
  <si>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</si>
  <si>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</si>
  <si>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</si>
  <si>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</si>
  <si>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</si>
  <si>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</si>
  <si>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</si>
  <si>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</si>
  <si>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</si>
  <si>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</si>
  <si>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</si>
  <si>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</si>
  <si>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</si>
  <si>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</si>
  <si>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</si>
  <si>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</si>
  <si>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</si>
  <si>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</si>
  <si>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</si>
  <si>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</si>
  <si>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</si>
  <si>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</si>
  <si>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</si>
  <si>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</si>
  <si>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</si>
  <si>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</si>
  <si>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</si>
  <si>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</si>
  <si>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</si>
  <si>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</si>
  <si>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</si>
  <si>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</si>
  <si>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</si>
  <si>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</si>
  <si>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</si>
  <si>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</si>
  <si>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</si>
  <si>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</si>
  <si>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</si>
  <si>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</si>
  <si>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</si>
  <si>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</si>
  <si>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</si>
  <si>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</si>
  <si>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</si>
  <si>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</si>
  <si>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</si>
  <si>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</si>
  <si>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</si>
  <si>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</si>
  <si>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</si>
  <si>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</si>
  <si>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</si>
  <si>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</si>
  <si>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</si>
  <si>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</si>
  <si>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</si>
  <si>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</si>
  <si>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</si>
  <si>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</si>
  <si>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</si>
  <si>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</si>
  <si>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</si>
  <si>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</si>
  <si>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</si>
  <si>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</si>
  <si>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</si>
  <si>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</si>
  <si>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</si>
  <si>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</si>
  <si>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</si>
  <si>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</si>
  <si>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</si>
  <si>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</si>
  <si>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</si>
  <si>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</si>
  <si>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</si>
  <si>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</si>
  <si>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</si>
  <si>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</si>
  <si>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</si>
  <si>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</si>
  <si>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</si>
  <si>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</si>
  <si>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</si>
  <si>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</si>
  <si>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</si>
  <si>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</si>
  <si>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</si>
  <si>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</si>
  <si>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</si>
  <si>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</si>
  <si>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</si>
  <si>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</si>
  <si>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</si>
  <si>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</si>
  <si>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</si>
  <si>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</si>
  <si>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</si>
  <si>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</si>
  <si>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</si>
  <si>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</si>
  <si>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</si>
  <si>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</si>
  <si>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</si>
  <si>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</si>
  <si>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</si>
  <si>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</si>
  <si>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</si>
  <si>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</si>
  <si>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</si>
  <si>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</si>
  <si>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</si>
  <si>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</si>
  <si>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</si>
  <si>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</si>
  <si>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</si>
  <si>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</si>
  <si>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</si>
  <si>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</si>
  <si>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</si>
  <si>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</si>
  <si>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</si>
  <si>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</si>
  <si>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</si>
  <si>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</si>
  <si>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</si>
  <si>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</si>
  <si>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</si>
  <si>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</si>
  <si>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</si>
  <si>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</si>
  <si>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</si>
  <si>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</si>
  <si>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</si>
  <si>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</si>
  <si>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</si>
  <si>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</si>
  <si>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</si>
  <si>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</si>
  <si>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</si>
  <si>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</si>
  <si>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</si>
  <si>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</si>
  <si>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</si>
  <si>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</si>
  <si>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</si>
  <si>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</si>
  <si>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</si>
  <si>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</si>
  <si>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</si>
  <si>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</si>
  <si>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</si>
  <si>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</si>
  <si>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</si>
  <si>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</si>
  <si>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</si>
  <si>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</si>
  <si>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</si>
  <si>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</si>
  <si>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</si>
  <si>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</si>
  <si>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</si>
  <si>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</si>
  <si>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</si>
  <si>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</si>
  <si>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</si>
  <si>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</si>
  <si>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</si>
  <si>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</si>
  <si>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</si>
  <si>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</si>
  <si>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</si>
  <si>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</si>
  <si>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</si>
  <si>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</si>
  <si>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</si>
  <si>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</si>
  <si>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</si>
  <si>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</si>
  <si>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</si>
  <si>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</si>
  <si>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</si>
  <si>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</si>
  <si>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</si>
  <si>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</si>
  <si>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</si>
  <si>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</si>
  <si>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</si>
  <si>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</si>
  <si>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</si>
  <si>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</si>
  <si>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</si>
  <si>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</si>
  <si>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</si>
  <si>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</si>
  <si>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</si>
  <si>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</si>
  <si>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</si>
  <si>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</si>
  <si>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</si>
  <si>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</si>
  <si>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</si>
  <si>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</si>
  <si>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</si>
  <si>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</si>
  <si>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</si>
  <si>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</si>
  <si>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</si>
  <si>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</si>
  <si>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</si>
  <si>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</si>
  <si>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</si>
  <si>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</si>
  <si>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</si>
  <si>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</si>
  <si>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</si>
  <si>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</si>
  <si>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</si>
  <si>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</si>
  <si>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</si>
  <si>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</si>
  <si>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</si>
  <si>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</si>
  <si>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</si>
  <si>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</si>
  <si>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</si>
  <si>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</si>
  <si>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</si>
  <si>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</si>
  <si>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</si>
  <si>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</si>
  <si>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</si>
  <si>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</si>
  <si>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</si>
  <si>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</si>
  <si>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</si>
  <si>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</si>
  <si>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</si>
  <si>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</si>
  <si>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</si>
  <si>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</si>
  <si>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</si>
  <si>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</si>
  <si>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</si>
  <si>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</si>
  <si>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</si>
  <si>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</si>
  <si>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</si>
  <si>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</si>
  <si>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</si>
  <si>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</si>
  <si>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</si>
  <si>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</si>
  <si>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</si>
  <si>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</si>
  <si>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</si>
  <si>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</si>
  <si>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</si>
  <si>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</si>
  <si>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</si>
  <si>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</si>
  <si>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</si>
  <si>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</si>
  <si>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</si>
  <si>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</si>
  <si>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</si>
  <si>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</si>
  <si>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</si>
  <si>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</si>
  <si>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</si>
  <si>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</si>
  <si>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</si>
  <si>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</si>
  <si>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</si>
  <si>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</si>
  <si>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</si>
  <si>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</si>
  <si>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</si>
  <si>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</si>
  <si>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</si>
  <si>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</si>
  <si>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</si>
  <si>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</si>
  <si>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</si>
  <si>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</si>
  <si>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</si>
  <si>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</si>
  <si>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</si>
  <si>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</si>
  <si>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</si>
  <si>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</si>
  <si>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</si>
  <si>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</si>
  <si>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</si>
  <si>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</si>
  <si>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</si>
  <si>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</si>
  <si>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</si>
  <si>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</si>
  <si>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</si>
  <si>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</si>
  <si>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</si>
  <si>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</si>
  <si>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</si>
  <si>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</si>
  <si>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</si>
  <si>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</si>
  <si>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</si>
  <si>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</si>
  <si>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</si>
  <si>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</si>
  <si>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</si>
  <si>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</si>
  <si>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</si>
  <si>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</si>
  <si>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</si>
  <si>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</si>
  <si>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</si>
  <si>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</si>
  <si>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</si>
  <si>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</si>
  <si>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</si>
  <si>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</si>
  <si>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</si>
  <si>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</si>
  <si>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</si>
  <si>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</si>
  <si>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</si>
  <si>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</si>
  <si>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</si>
  <si>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</si>
  <si>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</si>
  <si>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</si>
  <si>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</si>
  <si>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</si>
  <si>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</si>
  <si>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</si>
  <si>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</si>
  <si>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</si>
  <si>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</si>
  <si>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</si>
  <si>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</si>
  <si>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</si>
  <si>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</si>
  <si>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</si>
  <si>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</si>
  <si>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</si>
  <si>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</si>
  <si>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</si>
  <si>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</si>
  <si>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</si>
  <si>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</si>
  <si>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</si>
  <si>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</si>
  <si>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</si>
  <si>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</si>
  <si>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</si>
  <si>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</si>
  <si>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</si>
  <si>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</si>
  <si>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</si>
  <si>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</si>
  <si>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</si>
  <si>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</si>
  <si>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</si>
  <si>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</si>
  <si>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</si>
  <si>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</si>
  <si>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</si>
  <si>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</si>
  <si>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</si>
  <si>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</si>
  <si>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</si>
  <si>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</si>
  <si>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</si>
  <si>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</si>
  <si>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</si>
  <si>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</si>
  <si>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</si>
  <si>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</si>
  <si>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</si>
  <si>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</si>
  <si>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</si>
  <si>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</si>
  <si>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</si>
  <si>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</si>
  <si>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</si>
  <si>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</si>
  <si>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</si>
  <si>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</si>
  <si>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</si>
  <si>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</si>
  <si>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</si>
  <si>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</si>
  <si>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</si>
  <si>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</si>
  <si>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</si>
  <si>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</si>
  <si>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</si>
  <si>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</si>
  <si>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</si>
  <si>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</si>
  <si>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</si>
  <si>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</si>
  <si>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</si>
  <si>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</si>
  <si>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</si>
  <si>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</si>
  <si>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</si>
  <si>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</si>
  <si>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</si>
  <si>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</si>
  <si>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</si>
  <si>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</si>
  <si>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</si>
  <si>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</si>
  <si>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</si>
  <si>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</si>
  <si>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</si>
  <si>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</si>
  <si>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</si>
  <si>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</si>
  <si>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</si>
  <si>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</si>
  <si>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</si>
  <si>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</si>
  <si>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</si>
  <si>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</si>
  <si>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</si>
  <si>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</si>
  <si>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</si>
  <si>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</si>
  <si>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</si>
  <si>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</si>
  <si>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</si>
  <si>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</si>
  <si>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</si>
  <si>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</si>
  <si>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</si>
  <si>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</si>
  <si>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</si>
  <si>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</si>
  <si>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</si>
  <si>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</si>
  <si>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</si>
  <si>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</si>
  <si>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</si>
  <si>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</si>
  <si>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</si>
  <si>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</si>
  <si>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</si>
  <si>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</si>
  <si>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</si>
  <si>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</si>
  <si>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</si>
  <si>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</si>
  <si>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</si>
  <si>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</si>
  <si>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</si>
  <si>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</si>
  <si>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</si>
  <si>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</si>
  <si>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</si>
  <si>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</si>
  <si>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</si>
  <si>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</si>
  <si>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</si>
  <si>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</si>
  <si>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</si>
  <si>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</si>
  <si>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</si>
  <si>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</si>
  <si>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</si>
  <si>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</si>
  <si>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</si>
  <si>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</si>
  <si>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</si>
  <si>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</si>
  <si>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</si>
  <si>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</si>
  <si>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</si>
  <si>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</si>
  <si>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</si>
  <si>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</si>
  <si>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</si>
  <si>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</si>
  <si>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</si>
  <si>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</si>
  <si>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</si>
  <si>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</si>
  <si>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</si>
  <si>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</si>
  <si>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</si>
  <si>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</si>
  <si>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</si>
  <si>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</si>
  <si>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</si>
  <si>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</si>
  <si>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</si>
  <si>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</si>
  <si>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</si>
  <si>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</si>
  <si>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</si>
  <si>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</si>
  <si>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</si>
  <si>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</si>
  <si>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</si>
  <si>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</si>
  <si>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</si>
  <si>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</si>
  <si>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</si>
  <si>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</si>
  <si>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</si>
  <si>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</si>
  <si>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</si>
  <si>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</si>
  <si>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</si>
  <si>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</si>
  <si>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</si>
  <si>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</si>
  <si>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</si>
  <si>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</si>
  <si>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</si>
  <si>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</si>
  <si>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</si>
  <si>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</si>
  <si>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</si>
  <si>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</si>
  <si>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</si>
  <si>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</si>
  <si>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</si>
  <si>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</si>
  <si>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</si>
  <si>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</si>
  <si>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</si>
  <si>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</si>
  <si>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</si>
  <si>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</si>
  <si>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</si>
  <si>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</si>
  <si>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</si>
  <si>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</si>
  <si>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</si>
  <si>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</si>
  <si>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</si>
  <si>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</si>
  <si>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</si>
  <si>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</si>
  <si>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</si>
  <si>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</si>
  <si>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</si>
  <si>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</si>
  <si>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</si>
  <si>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</si>
  <si>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</si>
  <si>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</si>
  <si>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</si>
  <si>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</si>
  <si>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</si>
  <si>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</si>
  <si>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</si>
  <si>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</si>
  <si>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</si>
  <si>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</si>
  <si>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</si>
  <si>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</si>
  <si>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</si>
  <si>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</si>
  <si>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</si>
  <si>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</si>
  <si>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</si>
  <si>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</si>
  <si>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</si>
  <si>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</si>
  <si>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</si>
  <si>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</si>
  <si>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</si>
  <si>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</si>
  <si>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</si>
  <si>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</si>
  <si>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</si>
  <si>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</si>
  <si>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</si>
  <si>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</si>
  <si>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</si>
  <si>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</si>
  <si>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</si>
  <si>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</si>
  <si>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</si>
  <si>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</si>
  <si>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</si>
  <si>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</si>
  <si>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</si>
  <si>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</si>
  <si>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</si>
  <si>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</si>
  <si>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</si>
  <si>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</si>
  <si>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</si>
  <si>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</si>
  <si>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</si>
  <si>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</si>
  <si>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</si>
  <si>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</si>
  <si>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</si>
  <si>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</si>
  <si>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</si>
  <si>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</si>
  <si>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</si>
  <si>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</si>
  <si>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</si>
  <si>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</si>
  <si>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</si>
  <si>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</si>
  <si>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</si>
  <si>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</si>
  <si>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</si>
  <si>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</si>
  <si>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</si>
  <si>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</si>
  <si>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</si>
  <si>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</si>
  <si>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</si>
  <si>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</si>
  <si>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</si>
  <si>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</si>
  <si>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</si>
  <si>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</si>
  <si>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</si>
  <si>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</si>
  <si>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</si>
  <si>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</si>
  <si>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</si>
  <si>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</si>
  <si>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</si>
  <si>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</si>
  <si>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</si>
  <si>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</si>
  <si>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</si>
  <si>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</si>
  <si>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</si>
  <si>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</si>
  <si>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</si>
  <si>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</si>
  <si>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</si>
  <si>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</si>
  <si>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</si>
  <si>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</si>
  <si>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</si>
  <si>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</si>
  <si>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</si>
  <si>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</si>
  <si>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</si>
  <si>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</si>
  <si>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</si>
  <si>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</si>
  <si>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</si>
  <si>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</si>
  <si>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</si>
  <si>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</si>
  <si>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</si>
  <si>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</si>
  <si>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</si>
  <si>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</si>
  <si>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</si>
  <si>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</si>
  <si>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</si>
  <si>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</si>
  <si>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</si>
  <si>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</si>
  <si>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</si>
  <si>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</si>
  <si>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</si>
  <si>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</si>
  <si>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</si>
  <si>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</si>
  <si>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</si>
  <si>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</si>
  <si>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</si>
  <si>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</si>
  <si>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</si>
  <si>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</si>
  <si>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</si>
  <si>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</si>
  <si>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</si>
  <si>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</si>
  <si>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</si>
  <si>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</si>
  <si>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</si>
  <si>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</si>
  <si>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</si>
  <si>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</si>
  <si>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</si>
  <si>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</si>
  <si>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</si>
  <si>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</si>
  <si>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</si>
  <si>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</si>
  <si>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</si>
  <si>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</si>
  <si>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</si>
  <si>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</si>
  <si>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</si>
  <si>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</si>
  <si>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</si>
  <si>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</si>
  <si>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</si>
  <si>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</si>
  <si>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</si>
  <si>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</si>
  <si>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</si>
  <si>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</si>
  <si>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</si>
  <si>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</si>
  <si>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</si>
  <si>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</si>
  <si>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</si>
  <si>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</si>
  <si>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</si>
  <si>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</si>
  <si>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</si>
  <si>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</si>
  <si>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</si>
  <si>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</si>
  <si>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</si>
  <si>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</si>
  <si>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</si>
  <si>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</si>
  <si>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</si>
  <si>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</si>
  <si>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</si>
  <si>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</si>
  <si>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</si>
  <si>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</si>
  <si>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</si>
  <si>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</si>
  <si>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</si>
  <si>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</si>
  <si>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</si>
  <si>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</si>
  <si>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</si>
  <si>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</si>
  <si>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</si>
  <si>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</si>
  <si>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</si>
  <si>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</si>
  <si>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</si>
  <si>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</si>
  <si>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</si>
  <si>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</si>
  <si>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</si>
  <si>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</si>
  <si>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</si>
  <si>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</si>
  <si>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</si>
  <si>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</si>
  <si>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</si>
  <si>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</si>
  <si>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</si>
  <si>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</si>
  <si>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</si>
  <si>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</si>
  <si>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</si>
  <si>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</si>
  <si>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</si>
  <si>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</si>
  <si>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</si>
  <si>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</si>
  <si>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</si>
  <si>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</si>
  <si>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</si>
  <si>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</si>
  <si>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</si>
  <si>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</si>
  <si>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</si>
  <si>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</si>
  <si>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</si>
  <si>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</si>
  <si>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</si>
  <si>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</si>
  <si>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</si>
  <si>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</si>
  <si>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</si>
  <si>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</si>
  <si>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</si>
  <si>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</si>
  <si>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</si>
  <si>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</si>
  <si>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</si>
  <si>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</si>
  <si>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</si>
  <si>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</si>
  <si>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</si>
  <si>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</si>
  <si>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</si>
  <si>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</si>
  <si>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</si>
  <si>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</si>
  <si>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</si>
  <si>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</si>
  <si>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</si>
  <si>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</si>
  <si>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</si>
  <si>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</si>
  <si>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</si>
  <si>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</si>
  <si>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</si>
  <si>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</si>
  <si>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</si>
  <si>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</si>
  <si>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</si>
  <si>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</si>
  <si>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</si>
  <si>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</si>
  <si>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</si>
  <si>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</si>
  <si>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</si>
  <si>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</si>
  <si>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</si>
  <si>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</si>
  <si>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</si>
  <si>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</si>
  <si>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</si>
  <si>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</si>
  <si>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</si>
  <si>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</si>
  <si>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</si>
  <si>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</si>
  <si>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</si>
  <si>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</si>
  <si>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</si>
  <si>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</si>
  <si>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</si>
  <si>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</si>
  <si>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</si>
  <si>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</si>
  <si>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</si>
  <si>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</si>
  <si>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</si>
  <si>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</si>
  <si>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</si>
  <si>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</si>
  <si>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</si>
  <si>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</si>
  <si>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</si>
  <si>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</si>
  <si>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</si>
  <si>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</si>
  <si>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</si>
  <si>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</si>
  <si>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</si>
  <si>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</si>
  <si>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</si>
  <si>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</si>
  <si>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</si>
  <si>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</si>
  <si>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</si>
  <si>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</si>
  <si>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</si>
  <si>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</si>
  <si>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</si>
  <si>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</si>
  <si>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</si>
  <si>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</si>
  <si>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</si>
  <si>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</si>
  <si>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</si>
  <si>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</si>
  <si>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</si>
  <si>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</si>
  <si>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</si>
  <si>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</si>
  <si>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</si>
  <si>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</si>
  <si>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</si>
  <si>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</si>
  <si>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</si>
  <si>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</si>
  <si>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</si>
  <si>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</si>
  <si>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</si>
  <si>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</si>
  <si>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</si>
  <si>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</si>
  <si>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</si>
  <si>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</si>
  <si>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</si>
  <si>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</si>
  <si>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</si>
  <si>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</si>
  <si>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</si>
  <si>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</si>
  <si>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</si>
  <si>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</si>
  <si>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</si>
  <si>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</si>
  <si>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</si>
  <si>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</si>
  <si>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</si>
  <si>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</si>
  <si>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</si>
  <si>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</si>
  <si>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</si>
  <si>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</si>
  <si>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</si>
  <si>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</si>
  <si>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</si>
  <si>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</si>
  <si>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</si>
  <si>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</si>
  <si>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</si>
  <si>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</si>
  <si>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</si>
  <si>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</si>
  <si>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</si>
  <si>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</si>
  <si>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</si>
  <si>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</si>
  <si>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</si>
  <si>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</si>
  <si>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</si>
  <si>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</si>
  <si>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</si>
  <si>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</si>
  <si>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</si>
  <si>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</si>
  <si>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</si>
  <si>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</si>
  <si>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</si>
  <si>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</si>
  <si>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</si>
  <si>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</si>
  <si>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</si>
  <si>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</si>
  <si>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</si>
  <si>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</si>
  <si>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</si>
  <si>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</si>
  <si>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</si>
  <si>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</si>
  <si>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</si>
  <si>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</si>
  <si>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</si>
  <si>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</si>
  <si>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</si>
  <si>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</si>
  <si>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</si>
  <si>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</si>
  <si>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</si>
  <si>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</si>
  <si>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</si>
  <si>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</si>
  <si>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</si>
  <si>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</si>
  <si>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</si>
  <si>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</si>
  <si>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</si>
  <si>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</si>
  <si>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</si>
  <si>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</si>
  <si>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</si>
  <si>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</si>
  <si>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</si>
  <si>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</si>
  <si>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</si>
  <si>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</si>
  <si>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</si>
  <si>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</si>
  <si>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</si>
  <si>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</si>
  <si>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</si>
  <si>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</si>
  <si>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</si>
  <si>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</si>
  <si>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</si>
  <si>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</si>
  <si>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</si>
  <si>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</si>
  <si>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</si>
  <si>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</si>
  <si>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</si>
  <si>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</si>
  <si>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</si>
  <si>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</si>
  <si>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</si>
  <si>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</si>
  <si>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</si>
  <si>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</si>
  <si>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</si>
  <si>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</si>
  <si>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</si>
  <si>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</si>
  <si>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</si>
  <si>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</si>
  <si>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</si>
  <si>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</si>
  <si>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</si>
  <si>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</si>
  <si>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</si>
  <si>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</si>
  <si>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</si>
  <si>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</si>
  <si>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</si>
  <si>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</si>
  <si>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</si>
  <si>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</si>
  <si>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</si>
  <si>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</si>
  <si>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</si>
  <si>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</si>
  <si>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</si>
  <si>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</si>
  <si>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</si>
  <si>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</si>
  <si>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</si>
  <si>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</si>
  <si>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</si>
  <si>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</si>
  <si>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</si>
  <si>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</si>
  <si>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</si>
  <si>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</si>
  <si>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</si>
  <si>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</si>
  <si>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</si>
  <si>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</si>
  <si>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</si>
  <si>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</si>
  <si>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</si>
  <si>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</si>
  <si>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</si>
  <si>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</si>
  <si>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</si>
  <si>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</si>
  <si>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</si>
  <si>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</si>
  <si>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</si>
  <si>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</si>
  <si>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</si>
  <si>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</si>
  <si>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</si>
  <si>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</si>
  <si>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</si>
  <si>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</si>
  <si>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</si>
  <si>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</si>
  <si>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</si>
  <si>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</si>
  <si>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</si>
  <si>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</si>
  <si>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</si>
  <si>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</si>
  <si>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</si>
  <si>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</si>
  <si>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</si>
  <si>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</si>
  <si>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</si>
  <si>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</si>
  <si>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</si>
  <si>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</si>
  <si>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</si>
  <si>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</si>
  <si>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</si>
  <si>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</si>
  <si>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</si>
  <si>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</si>
  <si>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</si>
  <si>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</si>
  <si>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</si>
  <si>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</si>
  <si>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</si>
  <si>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</si>
  <si>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</si>
  <si>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</si>
  <si>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</si>
  <si>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</si>
  <si>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</si>
  <si>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</si>
  <si>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</si>
  <si>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</si>
  <si>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</si>
  <si>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</si>
  <si>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</si>
  <si>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</si>
  <si>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</si>
  <si>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</si>
  <si>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</si>
  <si>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</si>
  <si>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</si>
  <si>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</si>
  <si>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</si>
  <si>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</si>
  <si>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</si>
  <si>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</si>
  <si>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</si>
  <si>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</si>
  <si>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</si>
  <si>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</si>
  <si>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</si>
  <si>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</si>
  <si>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</si>
  <si>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</si>
  <si>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</si>
  <si>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</si>
  <si>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</si>
  <si>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</si>
  <si>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</si>
  <si>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</si>
  <si>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</si>
  <si>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</si>
  <si>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</si>
  <si>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</si>
  <si>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</si>
  <si>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</si>
  <si>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</si>
  <si>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</si>
  <si>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</si>
  <si>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</si>
  <si>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</si>
  <si>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</si>
  <si>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</si>
  <si>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</si>
  <si>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</si>
  <si>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</si>
  <si>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</si>
  <si>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</si>
  <si>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</si>
  <si>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</si>
  <si>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</si>
  <si>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</si>
  <si>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</si>
  <si>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</si>
  <si>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</si>
  <si>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</si>
  <si>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</si>
  <si>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</si>
  <si>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</si>
  <si>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</si>
  <si>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</si>
  <si>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</si>
  <si>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</si>
  <si>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</si>
  <si>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</si>
  <si>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</si>
  <si>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</si>
  <si>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</si>
  <si>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</si>
  <si>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</si>
  <si>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</si>
  <si>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</si>
  <si>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</si>
  <si>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</si>
  <si>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</si>
  <si>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</si>
  <si>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</si>
  <si>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</si>
  <si>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</si>
  <si>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</si>
  <si>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</si>
  <si>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</si>
  <si>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</si>
  <si>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</si>
  <si>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</si>
  <si>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</si>
  <si>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</si>
  <si>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</si>
  <si>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</si>
  <si>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</si>
  <si>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</si>
  <si>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</si>
  <si>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</si>
  <si>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</si>
  <si>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</si>
  <si>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</si>
  <si>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</si>
  <si>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</si>
  <si>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</si>
  <si>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</si>
  <si>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</si>
  <si>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</si>
  <si>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</si>
  <si>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</si>
  <si>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</si>
  <si>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</si>
  <si>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</si>
  <si>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</si>
  <si>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</si>
  <si>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</si>
  <si>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</si>
  <si>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</si>
  <si>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</si>
  <si>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</si>
  <si>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</si>
  <si>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</si>
  <si>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</si>
  <si>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</si>
  <si>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</si>
  <si>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</si>
  <si>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</si>
  <si>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</si>
  <si>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</si>
  <si>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</si>
  <si>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</si>
  <si>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</si>
  <si>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</si>
  <si>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</si>
  <si>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</si>
  <si>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</si>
  <si>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</si>
  <si>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</si>
  <si>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</si>
  <si>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</si>
  <si>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</si>
  <si>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</si>
  <si>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</si>
  <si>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</si>
  <si>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</si>
  <si>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</si>
  <si>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</si>
  <si>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</si>
  <si>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</si>
  <si>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</si>
  <si>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</si>
  <si>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</si>
  <si>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</si>
  <si>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</si>
  <si>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</si>
  <si>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</si>
  <si>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</si>
  <si>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</si>
  <si>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</si>
  <si>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</si>
  <si>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</si>
  <si>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</si>
  <si>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</si>
  <si>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</si>
  <si>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</si>
  <si>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</si>
  <si>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</si>
  <si>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</si>
  <si>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</si>
  <si>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</si>
  <si>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</si>
  <si>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</si>
  <si>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</si>
  <si>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</si>
  <si>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</si>
  <si>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</si>
  <si>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</si>
  <si>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</si>
  <si>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</si>
  <si>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</si>
  <si>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</si>
  <si>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</si>
  <si>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</si>
  <si>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</si>
  <si>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</si>
  <si>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</si>
  <si>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</si>
  <si>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</si>
  <si>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</si>
  <si>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</si>
  <si>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</si>
  <si>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</si>
  <si>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</si>
  <si>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</si>
  <si>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</si>
  <si>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</si>
  <si>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</si>
  <si>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</si>
  <si>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</si>
  <si>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</si>
  <si>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</si>
  <si>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</si>
  <si>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</si>
  <si>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</si>
  <si>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</si>
  <si>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</si>
  <si>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</si>
  <si>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</si>
  <si>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</si>
  <si>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</si>
  <si>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</si>
  <si>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</si>
  <si>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</si>
  <si>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</si>
  <si>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</si>
  <si>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</si>
  <si>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</si>
  <si>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</si>
  <si>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</si>
  <si>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</si>
  <si>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</si>
  <si>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</si>
  <si>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</si>
  <si>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</si>
  <si>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</si>
  <si>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</si>
  <si>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</si>
  <si>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</si>
  <si>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</si>
  <si>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</si>
  <si>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</si>
  <si>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</si>
  <si>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</si>
  <si>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</si>
  <si>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</si>
  <si>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</si>
  <si>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</si>
  <si>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</si>
  <si>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</si>
  <si>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</si>
  <si>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</si>
  <si>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</si>
  <si>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</si>
  <si>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</si>
  <si>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</si>
  <si>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</si>
  <si>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</si>
  <si>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</si>
  <si>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</si>
  <si>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</si>
  <si>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</si>
  <si>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</si>
  <si>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</si>
  <si>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</si>
  <si>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</si>
  <si>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</si>
  <si>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</si>
  <si>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</si>
  <si>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</si>
  <si>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</si>
  <si>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</si>
  <si>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</si>
  <si>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</si>
  <si>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</si>
  <si>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</si>
  <si>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</si>
  <si>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</si>
  <si>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</si>
  <si>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</si>
  <si>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</si>
  <si>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</si>
  <si>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</si>
  <si>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</si>
  <si>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</si>
  <si>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</si>
  <si>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</si>
  <si>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</si>
  <si>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</si>
  <si>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</si>
  <si>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</si>
  <si>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</si>
  <si>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</si>
  <si>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</si>
  <si>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</si>
  <si>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</si>
  <si>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</si>
  <si>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</si>
  <si>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</si>
  <si>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</si>
  <si>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</si>
  <si>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</si>
  <si>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</si>
  <si>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</si>
  <si>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</si>
  <si>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</si>
  <si>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</si>
  <si>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</si>
  <si>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</si>
  <si>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</si>
  <si>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</si>
  <si>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</si>
  <si>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</si>
  <si>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</si>
  <si>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</si>
  <si>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</si>
  <si>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</si>
  <si>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</si>
  <si>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</si>
  <si>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</si>
  <si>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</si>
  <si>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</si>
  <si>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</si>
  <si>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</si>
  <si>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</si>
  <si>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</si>
  <si>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</si>
  <si>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</si>
  <si>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</si>
  <si>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</si>
  <si>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</si>
  <si>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</si>
  <si>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</si>
  <si>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</si>
  <si>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</si>
  <si>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</si>
  <si>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</si>
  <si>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</si>
  <si>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</si>
  <si>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</si>
  <si>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</si>
  <si>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</si>
  <si>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</si>
  <si>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</si>
  <si>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</si>
  <si>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</si>
  <si>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</si>
  <si>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</si>
  <si>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</si>
  <si>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</si>
  <si>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</si>
  <si>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</si>
  <si>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</si>
  <si>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</si>
  <si>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</si>
  <si>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</si>
  <si>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</si>
  <si>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</si>
  <si>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</si>
  <si>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</si>
  <si>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</si>
  <si>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</si>
  <si>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</si>
  <si>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</si>
  <si>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</si>
  <si>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</si>
  <si>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</si>
  <si>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</si>
  <si>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</si>
  <si>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</si>
  <si>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</si>
  <si>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</si>
  <si>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</si>
  <si>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</si>
  <si>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</si>
  <si>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</si>
  <si>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</si>
  <si>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</si>
  <si>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</si>
  <si>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</si>
  <si>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</si>
  <si>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</si>
  <si>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</si>
  <si>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</si>
  <si>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</si>
  <si>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</si>
  <si>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</si>
  <si>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</si>
  <si>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</si>
  <si>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</si>
  <si>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</si>
  <si>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</si>
  <si>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</si>
  <si>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</si>
  <si>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</si>
  <si>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</si>
  <si>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</si>
  <si>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</si>
  <si>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</si>
  <si>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</si>
  <si>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</si>
  <si>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</si>
  <si>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</si>
  <si>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</si>
  <si>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</si>
  <si>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</si>
  <si>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</si>
  <si>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</si>
  <si>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</si>
  <si>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</si>
  <si>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</si>
  <si>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</si>
  <si>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</si>
  <si>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</si>
  <si>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</si>
  <si>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</si>
  <si>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</si>
  <si>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</si>
  <si>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</si>
  <si>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</si>
  <si>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</si>
  <si>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</si>
  <si>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</si>
  <si>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</si>
  <si>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</si>
  <si>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</si>
  <si>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</si>
  <si>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</si>
  <si>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</si>
  <si>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</si>
  <si>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</si>
  <si>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</si>
  <si>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</si>
  <si>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</si>
  <si>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</si>
  <si>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</si>
  <si>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</si>
  <si>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</si>
  <si>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</si>
  <si>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</si>
  <si>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</si>
  <si>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</si>
  <si>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</si>
  <si>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</si>
  <si>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</si>
  <si>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</si>
  <si>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</si>
  <si>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</si>
  <si>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</si>
  <si>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</si>
  <si>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</si>
  <si>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</si>
  <si>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</si>
  <si>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</si>
  <si>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</si>
  <si>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</si>
  <si>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</si>
  <si>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</si>
  <si>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</si>
  <si>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</si>
  <si>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</si>
  <si>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</si>
  <si>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</si>
  <si>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</si>
  <si>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</si>
  <si>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</si>
  <si>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</si>
  <si>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</si>
  <si>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</si>
  <si>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</si>
  <si>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</si>
  <si>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</si>
  <si>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</si>
  <si>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</si>
  <si>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</si>
  <si>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</si>
  <si>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</si>
  <si>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</si>
  <si>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</si>
  <si>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</si>
  <si>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</si>
  <si>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</si>
  <si>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</si>
  <si>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</si>
  <si>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</si>
  <si>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</si>
  <si>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</si>
  <si>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</si>
  <si>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</si>
  <si>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</si>
  <si>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</si>
  <si>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</si>
  <si>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</si>
  <si>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</si>
  <si>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</si>
  <si>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</si>
  <si>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</si>
  <si>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</si>
  <si>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</si>
  <si>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</si>
  <si>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</si>
  <si>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</si>
  <si>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</si>
  <si>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</si>
  <si>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</si>
  <si>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</si>
  <si>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</si>
  <si>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</si>
  <si>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</si>
  <si>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</si>
  <si>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</si>
  <si>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</si>
  <si>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</si>
  <si>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</si>
  <si>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</si>
  <si>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</si>
  <si>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</si>
  <si>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</si>
  <si>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</si>
  <si>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</si>
  <si>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</si>
  <si>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</si>
  <si>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</si>
  <si>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</si>
  <si>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</si>
  <si>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</si>
  <si>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</si>
  <si>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</si>
  <si>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</si>
  <si>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</si>
  <si>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</si>
  <si>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</si>
  <si>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</si>
  <si>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</si>
  <si>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</si>
  <si>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</si>
  <si>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</si>
  <si>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</si>
  <si>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</si>
  <si>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</si>
  <si>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</si>
  <si>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</si>
  <si>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</si>
  <si>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</si>
  <si>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</si>
  <si>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</si>
  <si>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</si>
  <si>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</si>
  <si>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</si>
  <si>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</si>
  <si>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</si>
  <si>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</si>
  <si>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</si>
  <si>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</si>
  <si>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</si>
  <si>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</si>
  <si>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</si>
  <si>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</si>
  <si>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</si>
  <si>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</si>
  <si>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</si>
  <si>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</si>
  <si>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</si>
  <si>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</si>
  <si>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</si>
  <si>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</si>
  <si>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</si>
  <si>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</si>
  <si>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</si>
  <si>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</si>
  <si>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</si>
  <si>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</si>
  <si>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</si>
  <si>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</si>
  <si>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</si>
  <si>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</si>
  <si>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</si>
  <si>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</si>
  <si>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</si>
  <si>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</si>
  <si>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</si>
  <si>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</si>
  <si>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</si>
  <si>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</si>
  <si>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</si>
  <si>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</si>
  <si>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</si>
  <si>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</si>
  <si>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</si>
  <si>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</si>
  <si>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</si>
  <si>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</si>
  <si>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</si>
  <si>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</si>
  <si>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</si>
  <si>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</si>
  <si>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</si>
  <si>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</si>
  <si>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</si>
  <si>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</si>
  <si>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</si>
  <si>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</si>
  <si>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</si>
  <si>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</si>
  <si>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</si>
  <si>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</si>
  <si>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</si>
  <si>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</si>
  <si>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</si>
  <si>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</si>
  <si>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</si>
  <si>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</si>
  <si>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</si>
  <si>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</si>
  <si>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</si>
  <si>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</si>
  <si>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</si>
  <si>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</si>
  <si>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</si>
  <si>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</si>
  <si>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</si>
  <si>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</si>
  <si>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</si>
  <si>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</si>
  <si>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</si>
  <si>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</si>
  <si>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</si>
  <si>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</si>
  <si>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</si>
  <si>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</si>
  <si>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</si>
  <si>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</si>
  <si>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</si>
  <si>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</si>
  <si>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</si>
  <si>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</si>
  <si>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</si>
  <si>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</si>
  <si>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</si>
  <si>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</si>
  <si>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</si>
  <si>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</si>
  <si>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</si>
  <si>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</si>
  <si>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</si>
  <si>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</si>
  <si>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</si>
  <si>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</si>
  <si>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</si>
  <si>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</si>
  <si>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</si>
  <si>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</si>
  <si>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</si>
  <si>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</si>
  <si>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</si>
  <si>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</si>
  <si>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</si>
  <si>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</si>
  <si>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</si>
  <si>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</si>
  <si>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</si>
  <si>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</si>
  <si>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</si>
  <si>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</si>
  <si>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</si>
  <si>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</si>
  <si>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</si>
  <si>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</si>
  <si>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</si>
  <si>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</si>
  <si>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</si>
  <si>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</si>
  <si>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</si>
  <si>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</si>
  <si>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</si>
  <si>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</si>
  <si>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</si>
  <si>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</si>
  <si>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</si>
  <si>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</si>
  <si>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</si>
  <si>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</si>
  <si>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</si>
  <si>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</si>
  <si>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</si>
  <si>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</si>
  <si>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</si>
  <si>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</si>
  <si>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</si>
  <si>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</si>
  <si>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</si>
  <si>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</si>
  <si>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</si>
  <si>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</si>
  <si>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</si>
  <si>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</si>
  <si>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</si>
  <si>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</si>
  <si>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</si>
  <si>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</si>
  <si>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</si>
  <si>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</si>
  <si>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</si>
  <si>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</si>
  <si>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</si>
  <si>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</si>
  <si>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</si>
  <si>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</si>
  <si>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</si>
  <si>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</si>
  <si>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</si>
  <si>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</si>
  <si>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</si>
  <si>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</si>
  <si>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</si>
  <si>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</si>
  <si>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</si>
  <si>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</si>
  <si>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</si>
  <si>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</si>
  <si>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</si>
  <si>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</si>
  <si>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</si>
  <si>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</si>
  <si>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</si>
  <si>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</si>
  <si>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</si>
  <si>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</si>
  <si>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</si>
  <si>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</si>
  <si>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</si>
  <si>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</si>
  <si>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</si>
  <si>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</si>
  <si>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</si>
  <si>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</si>
  <si>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</si>
  <si>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</si>
  <si>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</si>
  <si>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</si>
  <si>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</si>
  <si>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</si>
  <si>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</si>
  <si>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</si>
  <si>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</si>
  <si>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</si>
  <si>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</si>
  <si>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</si>
  <si>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</si>
  <si>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</si>
  <si>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</si>
  <si>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</si>
  <si>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</si>
  <si>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</si>
  <si>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</si>
  <si>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</si>
  <si>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</si>
  <si>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</si>
  <si>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</si>
  <si>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</si>
  <si>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</si>
  <si>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</si>
  <si>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</si>
  <si>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</si>
  <si>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</si>
  <si>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</si>
  <si>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</si>
  <si>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</si>
  <si>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</si>
  <si>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</si>
  <si>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</si>
  <si>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</si>
  <si>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</si>
  <si>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</si>
  <si>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</si>
  <si>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</si>
  <si>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</si>
  <si>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</si>
  <si>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</si>
  <si>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</si>
  <si>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</si>
  <si>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</si>
  <si>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</si>
  <si>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</si>
  <si>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</si>
  <si>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</si>
  <si>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</si>
  <si>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</si>
  <si>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</si>
  <si>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</si>
  <si>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</si>
  <si>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</si>
  <si>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</si>
  <si>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</si>
  <si>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</si>
  <si>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</si>
  <si>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</si>
  <si>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</si>
  <si>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</si>
  <si>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</si>
  <si>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</si>
  <si>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</si>
  <si>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</si>
  <si>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</si>
  <si>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</si>
  <si>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</si>
  <si>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</si>
  <si>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</si>
  <si>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</si>
  <si>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</si>
  <si>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</si>
  <si>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</si>
  <si>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</si>
  <si>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</si>
  <si>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</si>
  <si>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</si>
  <si>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</si>
  <si>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</si>
  <si>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</si>
  <si>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</si>
  <si>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</si>
  <si>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</si>
  <si>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</si>
  <si>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</si>
  <si>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</si>
  <si>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</si>
  <si>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</si>
  <si>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</si>
  <si>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</si>
  <si>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</si>
  <si>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</si>
  <si>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</si>
  <si>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</si>
  <si>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</si>
  <si>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</si>
  <si>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</si>
  <si>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</si>
  <si>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</si>
  <si>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</si>
  <si>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</si>
  <si>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</si>
  <si>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</si>
  <si>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</si>
  <si>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</si>
  <si>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</si>
  <si>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</si>
  <si>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</si>
  <si>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</si>
  <si>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</si>
  <si>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</si>
  <si>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</si>
  <si>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</si>
  <si>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</si>
  <si>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</si>
  <si>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</si>
  <si>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</si>
  <si>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</si>
  <si>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</si>
  <si>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</si>
  <si>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</si>
  <si>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</si>
  <si>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</si>
  <si>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</si>
  <si>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</si>
  <si>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</si>
  <si>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</si>
  <si>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</si>
  <si>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</si>
  <si>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</si>
  <si>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</si>
  <si>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</si>
  <si>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</si>
  <si>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</si>
  <si>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</si>
  <si>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</si>
  <si>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</si>
  <si>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</si>
  <si>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</si>
  <si>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</si>
  <si>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</si>
  <si>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</si>
  <si>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</si>
  <si>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</si>
  <si>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</si>
  <si>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</si>
  <si>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</si>
  <si>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</si>
  <si>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</si>
  <si>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</si>
  <si>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</si>
  <si>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</si>
  <si>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</si>
  <si>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</si>
  <si>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</si>
  <si>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</si>
  <si>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</si>
  <si>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</si>
  <si>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</si>
  <si>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</si>
  <si>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</si>
  <si>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</si>
  <si>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</si>
  <si>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</si>
  <si>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</si>
  <si>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</si>
  <si>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</si>
  <si>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</si>
  <si>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</si>
  <si>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</si>
  <si>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</si>
  <si>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</si>
  <si>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</si>
  <si>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</si>
  <si>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</si>
  <si>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</si>
  <si>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</si>
  <si>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</si>
  <si>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</si>
  <si>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</si>
  <si>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</si>
  <si>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</si>
  <si>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</si>
  <si>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</si>
  <si>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</si>
  <si>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</si>
  <si>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</si>
  <si>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</si>
  <si>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</si>
  <si>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</si>
  <si>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</si>
  <si>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</si>
  <si>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</si>
  <si>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</si>
  <si>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</si>
  <si>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</si>
  <si>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</si>
  <si>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</si>
  <si>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</si>
  <si>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</si>
  <si>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</si>
  <si>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</si>
  <si>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</si>
  <si>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</si>
  <si>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</si>
  <si>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</si>
  <si>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</si>
  <si>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</si>
  <si>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</si>
  <si>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</si>
  <si>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</si>
  <si>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</si>
  <si>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</si>
  <si>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</si>
  <si>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</si>
  <si>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</si>
  <si>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</si>
  <si>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</si>
  <si>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</si>
  <si>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</si>
  <si>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</si>
  <si>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</si>
  <si>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</si>
  <si>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</si>
  <si>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</si>
  <si>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</si>
  <si>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</si>
  <si>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</si>
  <si>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</si>
  <si>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</si>
  <si>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</si>
  <si>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</si>
  <si>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</si>
  <si>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</si>
  <si>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</si>
  <si>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</si>
  <si>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</si>
  <si>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</si>
  <si>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</si>
  <si>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</si>
  <si>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</si>
  <si>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</si>
  <si>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</si>
  <si>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</si>
  <si>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</si>
  <si>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</si>
  <si>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</si>
  <si>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</si>
  <si>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</si>
  <si>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</si>
  <si>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</si>
  <si>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</si>
  <si>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</si>
  <si>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</si>
  <si>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</si>
  <si>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</si>
  <si>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</si>
  <si>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</si>
  <si>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</si>
  <si>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</si>
  <si>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</si>
  <si>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</si>
  <si>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</si>
  <si>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</si>
  <si>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</si>
  <si>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</si>
  <si>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</si>
  <si>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</si>
  <si>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</si>
  <si>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</si>
  <si>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</si>
  <si>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</si>
  <si>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</si>
  <si>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</si>
  <si>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</si>
  <si>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</si>
  <si>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</si>
  <si>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</si>
  <si>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</si>
  <si>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</si>
  <si>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</si>
  <si>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</si>
  <si>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</si>
  <si>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</si>
  <si>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</si>
  <si>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</si>
  <si>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</si>
  <si>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</si>
  <si>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</si>
  <si>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</si>
  <si>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</si>
  <si>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</si>
  <si>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</si>
  <si>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</si>
  <si>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</si>
  <si>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</si>
  <si>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</si>
  <si>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</si>
  <si>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</si>
  <si>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</si>
  <si>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</si>
  <si>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</si>
  <si>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</si>
  <si>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</si>
  <si>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</si>
  <si>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</si>
  <si>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</si>
  <si>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</si>
  <si>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</si>
  <si>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</si>
  <si>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</si>
  <si>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</si>
  <si>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</si>
  <si>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</si>
  <si>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</si>
  <si>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</si>
  <si>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</si>
  <si>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</si>
  <si>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</si>
  <si>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</si>
  <si>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</si>
  <si>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</si>
  <si>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</si>
  <si>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</si>
  <si>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</si>
  <si>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</si>
  <si>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</si>
  <si>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</si>
  <si>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</si>
  <si>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</si>
  <si>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</si>
  <si>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</si>
  <si>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</si>
  <si>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</si>
  <si>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</si>
  <si>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</si>
  <si>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</si>
  <si>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</si>
  <si>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</si>
  <si>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</si>
  <si>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</si>
  <si>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</si>
  <si>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</si>
  <si>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</si>
  <si>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</si>
  <si>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</si>
  <si>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</si>
  <si>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</si>
  <si>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</si>
  <si>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</si>
  <si>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</si>
  <si>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</si>
  <si>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</si>
  <si>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</si>
  <si>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</si>
  <si>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</si>
  <si>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</si>
  <si>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</si>
  <si>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</si>
  <si>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</si>
  <si>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</si>
  <si>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</si>
  <si>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</si>
  <si>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</si>
  <si>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</si>
  <si>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</si>
  <si>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</si>
  <si>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</si>
  <si>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</si>
  <si>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</si>
  <si>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</si>
  <si>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</si>
  <si>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</si>
  <si>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</si>
  <si>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</si>
  <si>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</si>
  <si>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</si>
  <si>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</si>
  <si>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</si>
  <si>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</si>
  <si>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</si>
  <si>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</si>
  <si>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</si>
  <si>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</si>
  <si>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</si>
  <si>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</si>
  <si>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</si>
  <si>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</si>
  <si>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</si>
  <si>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</si>
  <si>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</si>
  <si>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</si>
  <si>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</si>
  <si>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</si>
  <si>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</si>
  <si>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</si>
  <si>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</si>
  <si>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</si>
  <si>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</si>
  <si>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</si>
  <si>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</si>
  <si>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</si>
  <si>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</si>
  <si>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</si>
  <si>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</si>
  <si>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</si>
  <si>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</si>
  <si>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</si>
  <si>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</si>
  <si>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</si>
  <si>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</si>
  <si>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</si>
  <si>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</si>
  <si>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</si>
  <si>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</si>
  <si>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</si>
  <si>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</si>
  <si>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</si>
  <si>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</si>
  <si>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</si>
  <si>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</si>
  <si>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</si>
  <si>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</si>
  <si>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</si>
  <si>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</si>
  <si>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</si>
  <si>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</si>
  <si>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</si>
  <si>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</si>
  <si>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</si>
  <si>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</si>
  <si>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</si>
  <si>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</si>
  <si>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</si>
  <si>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</si>
  <si>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</si>
  <si>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</si>
  <si>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</si>
  <si>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</si>
  <si>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</si>
  <si>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</si>
  <si>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</si>
  <si>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</si>
  <si>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</si>
  <si>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</si>
  <si>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</si>
  <si>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</si>
  <si>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</si>
  <si>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</si>
  <si>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</si>
  <si>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</si>
  <si>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</si>
  <si>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</si>
  <si>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</si>
  <si>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</si>
  <si>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</si>
  <si>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</si>
  <si>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</si>
  <si>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</si>
  <si>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</si>
  <si>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</si>
  <si>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</si>
  <si>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</si>
  <si>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</si>
  <si>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</si>
  <si>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</si>
  <si>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</si>
  <si>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</si>
  <si>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</si>
  <si>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</si>
  <si>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</si>
  <si>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</si>
  <si>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</si>
  <si>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</si>
  <si>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</si>
  <si>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</si>
  <si>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</si>
  <si>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</si>
  <si>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</si>
  <si>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</si>
  <si>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</si>
  <si>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</si>
  <si>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</si>
  <si>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</si>
  <si>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</si>
  <si>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</si>
  <si>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</si>
  <si>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</si>
  <si>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</si>
  <si>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</si>
  <si>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</si>
  <si>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</si>
  <si>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</si>
  <si>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</si>
  <si>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</si>
  <si>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</si>
  <si>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</si>
  <si>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</si>
  <si>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</si>
  <si>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</si>
  <si>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</si>
  <si>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</si>
  <si>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</si>
  <si>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</si>
  <si>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</si>
  <si>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</si>
  <si>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</si>
  <si>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</si>
  <si>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</si>
  <si>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</si>
  <si>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</si>
  <si>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</si>
  <si>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</si>
  <si>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</si>
  <si>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</si>
  <si>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</si>
  <si>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</si>
  <si>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</si>
  <si>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</si>
  <si>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</si>
  <si>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</si>
  <si>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</si>
  <si>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</si>
  <si>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</si>
  <si>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</si>
  <si>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</si>
  <si>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</si>
  <si>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</si>
  <si>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</si>
  <si>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</si>
  <si>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</si>
  <si>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</si>
  <si>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</si>
  <si>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</si>
  <si>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</si>
  <si>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</si>
  <si>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</si>
  <si>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</si>
  <si>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</si>
  <si>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</si>
  <si>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</si>
  <si>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</si>
  <si>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</si>
  <si>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</si>
  <si>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</si>
  <si>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</si>
  <si>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</si>
  <si>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</si>
  <si>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</si>
  <si>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</si>
  <si>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</si>
  <si>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</si>
  <si>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</si>
  <si>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</si>
  <si>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</si>
  <si>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</si>
  <si>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</si>
  <si>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</si>
  <si>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</si>
  <si>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</si>
  <si>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</si>
  <si>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</si>
  <si>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</si>
  <si>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</si>
  <si>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</si>
  <si>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</si>
  <si>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</si>
  <si>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</si>
  <si>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</si>
  <si>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</si>
  <si>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</si>
  <si>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</si>
  <si>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</si>
  <si>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</si>
  <si>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</si>
  <si>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</si>
  <si>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</si>
  <si>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</si>
  <si>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</si>
  <si>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</si>
  <si>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</si>
  <si>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</si>
  <si>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</si>
  <si>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</si>
  <si>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</si>
  <si>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</si>
  <si>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</si>
  <si>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</si>
  <si>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</si>
  <si>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</si>
  <si>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</si>
  <si>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</si>
  <si>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</si>
  <si>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</si>
  <si>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</si>
  <si>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</si>
  <si>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</si>
  <si>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</si>
  <si>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</si>
  <si>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</si>
  <si>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</si>
  <si>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</si>
  <si>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</si>
  <si>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</si>
  <si>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</si>
  <si>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</si>
  <si>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</si>
  <si>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</si>
  <si>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</si>
  <si>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</si>
  <si>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</si>
  <si>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</si>
  <si>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</si>
  <si>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</si>
  <si>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</si>
  <si>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</si>
  <si>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</si>
  <si>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</si>
  <si>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</si>
  <si>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</si>
  <si>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</si>
  <si>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</si>
  <si>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</si>
  <si>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</si>
  <si>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</si>
  <si>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</si>
  <si>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</si>
  <si>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</si>
  <si>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</si>
  <si>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</si>
  <si>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</si>
  <si>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</si>
  <si>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</si>
  <si>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</si>
  <si>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</si>
  <si>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</si>
  <si>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</si>
  <si>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</si>
  <si>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</si>
  <si>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</si>
  <si>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</si>
  <si>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</si>
  <si>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</si>
  <si>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</si>
  <si>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</si>
  <si>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</si>
  <si>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</si>
  <si>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</si>
  <si>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</si>
  <si>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</si>
  <si>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</si>
  <si>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</si>
  <si>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</si>
  <si>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</si>
  <si>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</si>
  <si>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</si>
  <si>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</si>
  <si>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</si>
  <si>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</si>
  <si>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</si>
  <si>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</si>
  <si>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</si>
  <si>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</si>
  <si>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</si>
  <si>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</si>
  <si>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</si>
  <si>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</si>
  <si>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</si>
  <si>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</si>
  <si>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</si>
  <si>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</si>
  <si>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</si>
  <si>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</si>
  <si>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</si>
  <si>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</si>
  <si>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</si>
  <si>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</si>
  <si>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</si>
  <si>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</si>
  <si>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</si>
  <si>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</si>
  <si>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</si>
  <si>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</si>
  <si>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</si>
  <si>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</si>
  <si>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</si>
  <si>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</si>
  <si>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</si>
  <si>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</si>
  <si>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</si>
  <si>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</si>
  <si>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</si>
  <si>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</si>
  <si>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</si>
  <si>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</si>
  <si>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</si>
  <si>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</si>
  <si>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</si>
  <si>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</si>
  <si>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</si>
  <si>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</si>
  <si>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</si>
  <si>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</si>
  <si>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</si>
  <si>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</si>
  <si>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</si>
  <si>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</si>
  <si>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</si>
  <si>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</si>
  <si>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</si>
  <si>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</si>
  <si>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</si>
  <si>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</si>
  <si>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</si>
  <si>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</si>
  <si>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</si>
  <si>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</si>
  <si>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</si>
  <si>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</si>
  <si>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</si>
  <si>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</si>
  <si>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</si>
  <si>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</si>
  <si>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</si>
  <si>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</si>
  <si>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</si>
  <si>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</si>
  <si>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</si>
  <si>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</si>
  <si>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</si>
  <si>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</si>
  <si>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</si>
  <si>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</si>
  <si>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</si>
  <si>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</si>
  <si>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</si>
  <si>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</si>
  <si>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</si>
  <si>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</si>
  <si>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</si>
  <si>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</si>
  <si>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</si>
  <si>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</si>
  <si>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</si>
  <si>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</si>
  <si>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</si>
  <si>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</si>
  <si>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</si>
  <si>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</si>
  <si>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</si>
  <si>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</si>
  <si>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</si>
  <si>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</si>
  <si>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</si>
  <si>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</si>
  <si>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</si>
  <si>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</si>
  <si>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</si>
  <si>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</si>
  <si>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</si>
  <si>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</si>
  <si>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</si>
  <si>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</si>
  <si>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</si>
  <si>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</si>
  <si>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</si>
  <si>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</si>
  <si>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</si>
  <si>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</si>
  <si>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</si>
  <si>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</si>
  <si>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</si>
  <si>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</si>
  <si>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</si>
  <si>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</si>
  <si>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</si>
  <si>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</si>
  <si>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</si>
  <si>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</si>
  <si>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</si>
  <si>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</si>
  <si>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</si>
  <si>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</si>
  <si>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</si>
  <si>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</si>
  <si>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</si>
  <si>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</si>
  <si>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</si>
  <si>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</si>
  <si>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</si>
  <si>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</si>
  <si>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</si>
  <si>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</si>
  <si>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</si>
  <si>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</si>
  <si>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</si>
  <si>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</si>
  <si>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</si>
  <si>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</si>
  <si>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</si>
  <si>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</si>
  <si>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</si>
  <si>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</si>
  <si>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</si>
  <si>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</si>
  <si>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</si>
  <si>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</si>
  <si>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</si>
  <si>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</si>
  <si>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</si>
  <si>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</si>
  <si>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</si>
  <si>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</si>
  <si>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</si>
  <si>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</si>
  <si>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</si>
  <si>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</si>
  <si>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</si>
  <si>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</si>
  <si>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</si>
  <si>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</si>
  <si>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</si>
  <si>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</si>
  <si>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</si>
  <si>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</si>
  <si>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</si>
  <si>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</si>
  <si>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</si>
  <si>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</si>
  <si>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</si>
  <si>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</si>
  <si>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</si>
  <si>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</si>
  <si>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</si>
  <si>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</si>
  <si>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</si>
  <si>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</si>
  <si>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</si>
  <si>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</si>
  <si>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</si>
  <si>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</si>
  <si>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</si>
  <si>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</si>
  <si>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</si>
  <si>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</si>
  <si>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</si>
  <si>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</si>
  <si>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</si>
  <si>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</si>
  <si>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</si>
  <si>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</si>
  <si>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</si>
  <si>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</si>
  <si>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</si>
  <si>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</si>
  <si>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</si>
  <si>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</si>
  <si>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</si>
  <si>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</si>
  <si>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</si>
  <si>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</si>
  <si>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</si>
  <si>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</si>
  <si>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</si>
  <si>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</si>
  <si>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</si>
  <si>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</si>
  <si>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</si>
  <si>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</si>
  <si>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</si>
  <si>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</si>
  <si>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</si>
  <si>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</si>
  <si>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</si>
  <si>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</si>
  <si>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</si>
  <si>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</si>
  <si>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</si>
  <si>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</si>
  <si>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</si>
  <si>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</si>
  <si>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</si>
  <si>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</si>
  <si>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</si>
  <si>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</si>
  <si>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</si>
  <si>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</si>
  <si>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</si>
  <si>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</si>
  <si>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</si>
  <si>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</si>
  <si>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</si>
  <si>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</si>
  <si>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</si>
  <si>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</si>
  <si>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</si>
  <si>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</si>
  <si>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</si>
  <si>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</si>
  <si>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</si>
  <si>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</si>
  <si>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</si>
  <si>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</si>
  <si>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</si>
  <si>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</si>
  <si>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</si>
  <si>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</si>
  <si>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</si>
  <si>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</si>
  <si>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</si>
  <si>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</si>
  <si>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</si>
  <si>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</si>
  <si>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</si>
  <si>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</si>
  <si>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</si>
  <si>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</si>
  <si>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</si>
  <si>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</si>
  <si>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</si>
  <si>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</si>
  <si>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</si>
  <si>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</si>
  <si>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</si>
  <si>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</si>
  <si>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</si>
  <si>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</si>
  <si>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</si>
  <si>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</si>
  <si>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</si>
  <si>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</si>
  <si>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</si>
  <si>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</si>
  <si>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</si>
  <si>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</si>
  <si>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</si>
  <si>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</si>
  <si>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</si>
  <si>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</si>
  <si>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</si>
  <si>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</si>
  <si>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</si>
  <si>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</si>
  <si>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</si>
  <si>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</si>
  <si>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</si>
  <si>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</si>
  <si>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</si>
  <si>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</si>
  <si>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</si>
  <si>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</si>
  <si>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</si>
  <si>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</si>
  <si>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</si>
  <si>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</si>
  <si>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</si>
  <si>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</si>
  <si>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</si>
  <si>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</si>
  <si>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</si>
  <si>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</si>
  <si>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</si>
  <si>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</si>
  <si>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</si>
  <si>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</si>
  <si>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</si>
  <si>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</si>
  <si>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</si>
  <si>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</si>
  <si>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</si>
  <si>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</si>
  <si>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</si>
  <si>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</si>
  <si>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</si>
  <si>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</si>
  <si>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</si>
  <si>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</si>
  <si>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</si>
  <si>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</si>
  <si>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</si>
  <si>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</si>
  <si>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</si>
  <si>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</si>
  <si>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</si>
  <si>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</si>
  <si>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</si>
  <si>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</si>
  <si>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</si>
  <si>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</si>
  <si>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</si>
  <si>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</si>
  <si>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</si>
  <si>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</si>
  <si>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</si>
  <si>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</si>
  <si>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</si>
  <si>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</si>
  <si>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</si>
  <si>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</si>
  <si>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</si>
  <si>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</si>
  <si>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</si>
  <si>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</si>
  <si>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</si>
  <si>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</si>
  <si>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</si>
  <si>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</si>
  <si>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</si>
  <si>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</si>
  <si>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</si>
  <si>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</si>
  <si>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</si>
  <si>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</si>
  <si>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</si>
  <si>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</si>
  <si>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</si>
  <si>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</si>
  <si>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</si>
  <si>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</si>
  <si>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</si>
  <si>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</si>
  <si>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</si>
  <si>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</si>
  <si>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</si>
  <si>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</si>
  <si>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</si>
  <si>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</si>
  <si>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</si>
  <si>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</si>
  <si>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</si>
  <si>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</si>
  <si>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</si>
  <si>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</si>
  <si>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</si>
  <si>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</si>
  <si>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</si>
  <si>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</si>
  <si>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</si>
  <si>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</si>
  <si>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</si>
  <si>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</si>
  <si>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</si>
  <si>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</si>
  <si>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</si>
  <si>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</si>
  <si>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</si>
  <si>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</si>
  <si>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</si>
  <si>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</si>
  <si>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</si>
  <si>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</si>
  <si>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</si>
  <si>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</si>
  <si>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</si>
  <si>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</si>
  <si>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</si>
  <si>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</si>
  <si>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</si>
  <si>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</si>
  <si>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</si>
  <si>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</si>
  <si>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</si>
  <si>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</si>
  <si>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</si>
  <si>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</si>
  <si>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</si>
  <si>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</si>
  <si>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</si>
  <si>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</si>
  <si>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</si>
  <si>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</si>
  <si>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</si>
  <si>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</si>
  <si>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</si>
  <si>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</si>
  <si>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</si>
  <si>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</si>
  <si>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</si>
  <si>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</si>
  <si>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</si>
  <si>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</si>
  <si>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</si>
  <si>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</si>
  <si>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</si>
  <si>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</si>
  <si>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</si>
  <si>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</si>
  <si>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</si>
  <si>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</si>
  <si>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</si>
  <si>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</si>
  <si>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</si>
  <si>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</si>
  <si>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</si>
  <si>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</si>
  <si>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</si>
  <si>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</si>
  <si>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</si>
  <si>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</si>
  <si>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</si>
  <si>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</si>
  <si>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</si>
  <si>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</si>
  <si>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</si>
  <si>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</si>
  <si>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</si>
  <si>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</si>
  <si>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</si>
  <si>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</si>
  <si>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</si>
  <si>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</si>
  <si>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</si>
  <si>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</si>
  <si>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</si>
  <si>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</si>
  <si>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</si>
  <si>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</si>
  <si>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</si>
  <si>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</si>
  <si>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</si>
  <si>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</si>
  <si>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</si>
  <si>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</si>
  <si>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</si>
  <si>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</si>
  <si>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</si>
  <si>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</si>
  <si>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</si>
  <si>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</si>
  <si>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</si>
  <si>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</si>
  <si>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</si>
  <si>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</si>
  <si>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</si>
  <si>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</si>
  <si>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</si>
  <si>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</si>
  <si>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</si>
  <si>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</si>
  <si>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</si>
  <si>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</si>
  <si>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</si>
  <si>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</si>
  <si>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</si>
  <si>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</si>
  <si>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</si>
  <si>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</si>
  <si>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</si>
  <si>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</si>
  <si>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</si>
  <si>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</si>
  <si>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</si>
  <si>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</si>
  <si>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</si>
  <si>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</si>
  <si>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</si>
  <si>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</si>
  <si>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</si>
  <si>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</si>
  <si>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</si>
  <si>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</si>
  <si>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</si>
  <si>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</si>
  <si>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</si>
  <si>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</si>
  <si>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</si>
  <si>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</si>
  <si>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</si>
  <si>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</si>
  <si>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</si>
  <si>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</si>
  <si>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</si>
  <si>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</si>
  <si>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</si>
  <si>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</si>
  <si>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</si>
  <si>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</si>
  <si>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</si>
  <si>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</si>
  <si>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</si>
  <si>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</si>
  <si>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</si>
  <si>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</si>
  <si>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</si>
  <si>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</si>
  <si>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</si>
  <si>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</si>
  <si>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</si>
  <si>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</si>
  <si>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</si>
  <si>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</si>
  <si>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</si>
  <si>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</si>
  <si>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</si>
  <si>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</si>
  <si>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</si>
  <si>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</si>
  <si>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</si>
  <si>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</si>
  <si>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</si>
  <si>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</si>
  <si>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</si>
  <si>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</si>
  <si>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</si>
  <si>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</si>
  <si>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</si>
  <si>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</si>
  <si>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</si>
  <si>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</si>
  <si>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</si>
  <si>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</si>
  <si>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</si>
  <si>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</si>
  <si>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</si>
  <si>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</si>
  <si>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</si>
  <si>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</si>
  <si>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</si>
  <si>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</si>
  <si>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</si>
  <si>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</si>
  <si>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</si>
  <si>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</si>
  <si>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</si>
  <si>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</si>
  <si>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</si>
  <si>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</si>
  <si>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</si>
  <si>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</si>
  <si>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</si>
  <si>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</si>
  <si>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</si>
  <si>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</si>
  <si>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</si>
  <si>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</si>
  <si>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</si>
  <si>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</si>
  <si>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</si>
  <si>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</si>
  <si>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</si>
  <si>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</si>
  <si>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</si>
  <si>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</si>
  <si>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</si>
  <si>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</si>
  <si>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</si>
  <si>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</si>
  <si>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</si>
  <si>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</si>
  <si>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</si>
  <si>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</si>
  <si>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</si>
  <si>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</si>
  <si>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</si>
  <si>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</si>
  <si>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</si>
  <si>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</si>
  <si>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</si>
  <si>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</si>
  <si>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</si>
  <si>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</si>
  <si>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</si>
  <si>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</si>
  <si>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</si>
  <si>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</si>
  <si>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</si>
  <si>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</si>
  <si>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</si>
  <si>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</si>
  <si>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</si>
  <si>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</si>
  <si>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</si>
  <si>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</si>
  <si>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</si>
  <si>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</si>
  <si>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</si>
  <si>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</si>
  <si>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</si>
  <si>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</si>
  <si>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</si>
  <si>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</si>
  <si>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</si>
  <si>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</si>
  <si>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</si>
  <si>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</si>
  <si>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</si>
  <si>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</si>
  <si>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</si>
  <si>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</si>
  <si>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</si>
  <si>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</si>
  <si>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</si>
  <si>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</si>
  <si>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</si>
  <si>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</si>
  <si>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</si>
  <si>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</si>
  <si>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</si>
  <si>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</si>
  <si>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</si>
  <si>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</si>
  <si>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</si>
  <si>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</si>
  <si>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</si>
  <si>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</si>
  <si>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</si>
  <si>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</si>
  <si>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</si>
  <si>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</si>
  <si>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</si>
  <si>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</si>
  <si>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</si>
  <si>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</si>
  <si>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</si>
  <si>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</si>
  <si>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</si>
  <si>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</si>
  <si>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</si>
  <si>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</si>
  <si>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</si>
  <si>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</si>
  <si>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</si>
  <si>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</si>
  <si>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</si>
  <si>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</si>
  <si>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</si>
  <si>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</si>
  <si>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</si>
  <si>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</si>
  <si>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</si>
  <si>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</si>
  <si>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</si>
  <si>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</si>
  <si>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</si>
  <si>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</si>
  <si>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</si>
  <si>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</si>
  <si>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</si>
  <si>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</si>
  <si>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</si>
  <si>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</si>
  <si>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</si>
  <si>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</si>
  <si>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</si>
  <si>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</si>
  <si>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</si>
  <si>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</si>
  <si>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</si>
  <si>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</si>
  <si>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</si>
  <si>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</si>
  <si>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</si>
  <si>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</si>
  <si>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</si>
  <si>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</si>
  <si>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</si>
  <si>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</si>
  <si>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</si>
  <si>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</si>
  <si>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</si>
  <si>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</si>
  <si>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</si>
  <si>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</si>
  <si>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</si>
  <si>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</si>
  <si>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</si>
  <si>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</si>
  <si>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</si>
  <si>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</si>
  <si>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</si>
  <si>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</si>
  <si>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</si>
  <si>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</si>
  <si>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</si>
  <si>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</si>
  <si>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</si>
  <si>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</si>
  <si>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</si>
  <si>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</si>
  <si>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</si>
  <si>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</si>
  <si>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</si>
  <si>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</si>
  <si>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</si>
  <si>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</si>
  <si>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</si>
  <si>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</si>
  <si>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</si>
  <si>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</si>
  <si>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</si>
  <si>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</si>
  <si>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</si>
  <si>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</si>
  <si>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</si>
  <si>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</si>
  <si>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</si>
  <si>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</si>
  <si>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</si>
  <si>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</si>
  <si>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</si>
  <si>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</si>
  <si>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</si>
  <si>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</si>
  <si>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</si>
  <si>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</si>
  <si>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</si>
  <si>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</si>
  <si>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</si>
  <si>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</si>
  <si>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</si>
  <si>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</si>
  <si>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</si>
  <si>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</si>
  <si>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</si>
  <si>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</si>
  <si>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</si>
  <si>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</si>
  <si>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</si>
  <si>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</si>
  <si>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</si>
  <si>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</si>
  <si>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</si>
  <si>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</si>
  <si>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</si>
  <si>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</si>
  <si>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</si>
  <si>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</si>
  <si>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</si>
  <si>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</si>
  <si>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</si>
  <si>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</si>
  <si>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</si>
  <si>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</si>
  <si>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</si>
  <si>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</si>
  <si>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</si>
  <si>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</si>
  <si>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</si>
  <si>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</si>
  <si>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</si>
  <si>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</si>
  <si>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</si>
  <si>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</si>
  <si>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</si>
  <si>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</si>
  <si>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</si>
  <si>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</si>
  <si>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</si>
  <si>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</si>
  <si>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</si>
  <si>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</si>
  <si>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</si>
  <si>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</si>
  <si>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</si>
  <si>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</si>
  <si>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</si>
  <si>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</si>
  <si>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</si>
  <si>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</si>
  <si>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</si>
  <si>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</si>
  <si>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</si>
  <si>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</si>
  <si>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</si>
  <si>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</si>
  <si>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</si>
  <si>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</si>
  <si>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</si>
  <si>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</si>
  <si>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</si>
  <si>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</si>
  <si>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</si>
  <si>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</si>
  <si>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</si>
  <si>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</si>
  <si>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</si>
  <si>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</si>
  <si>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</si>
  <si>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</si>
  <si>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</si>
  <si>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</si>
  <si>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</si>
  <si>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</si>
  <si>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</si>
  <si>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</si>
  <si>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</si>
  <si>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</si>
  <si>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</si>
  <si>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</si>
  <si>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</si>
  <si>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</si>
  <si>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</si>
  <si>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</si>
  <si>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</si>
  <si>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</si>
  <si>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</si>
  <si>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</si>
  <si>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</si>
  <si>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</si>
  <si>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</si>
  <si>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</si>
  <si>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</si>
  <si>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</si>
  <si>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</si>
  <si>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</si>
  <si>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</si>
  <si>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</si>
  <si>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</si>
  <si>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</si>
  <si>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</si>
  <si>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</si>
  <si>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</si>
  <si>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</si>
  <si>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</si>
  <si>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</si>
  <si>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</si>
  <si>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</si>
  <si>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</si>
  <si>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</si>
  <si>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</si>
  <si>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</si>
  <si>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</si>
  <si>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</si>
  <si>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</si>
  <si>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</si>
  <si>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</si>
  <si>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</si>
  <si>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</si>
  <si>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</si>
  <si>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</si>
  <si>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</si>
  <si>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</si>
  <si>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</si>
  <si>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</si>
  <si>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</si>
  <si>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</si>
  <si>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</si>
  <si>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</si>
  <si>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</si>
  <si>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</si>
  <si>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</si>
  <si>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</si>
  <si>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</si>
  <si>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</si>
  <si>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</si>
  <si>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</si>
  <si>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</si>
  <si>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</si>
  <si>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</si>
  <si>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</si>
  <si>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</si>
  <si>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</si>
  <si>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</si>
  <si>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</si>
  <si>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</si>
  <si>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</si>
  <si>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</si>
  <si>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</si>
  <si>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</si>
  <si>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</si>
  <si>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</si>
  <si>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</si>
  <si>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</si>
  <si>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</si>
  <si>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</si>
  <si>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</si>
  <si>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</si>
  <si>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</si>
  <si>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</si>
  <si>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</si>
  <si>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</si>
  <si>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</si>
  <si>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</si>
  <si>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</si>
  <si>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</si>
  <si>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</si>
  <si>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</si>
  <si>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</si>
  <si>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</si>
  <si>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</si>
  <si>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</si>
  <si>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</si>
  <si>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</si>
  <si>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</si>
  <si>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</si>
  <si>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</si>
  <si>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</si>
  <si>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</si>
  <si>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</si>
  <si>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</si>
  <si>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</si>
  <si>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</si>
  <si>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</si>
  <si>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</si>
  <si>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</si>
  <si>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</si>
  <si>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</si>
  <si>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</si>
  <si>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</si>
  <si>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</si>
  <si>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</si>
  <si>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</si>
  <si>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</si>
  <si>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</si>
  <si>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</si>
  <si>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</si>
  <si>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</si>
  <si>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</si>
  <si>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</si>
  <si>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</si>
  <si>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</si>
  <si>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</si>
  <si>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</si>
  <si>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</si>
  <si>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</si>
  <si>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</si>
  <si>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</si>
  <si>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</si>
  <si>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</si>
  <si>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</si>
  <si>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</si>
  <si>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</si>
  <si>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</si>
  <si>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</si>
  <si>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</si>
  <si>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</si>
  <si>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</si>
  <si>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</si>
  <si>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</si>
  <si>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</si>
  <si>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</si>
  <si>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</si>
  <si>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</si>
  <si>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</si>
  <si>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</si>
  <si>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</si>
  <si>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</si>
  <si>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</si>
  <si>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</si>
  <si>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</si>
  <si>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</si>
  <si>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</si>
  <si>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</si>
  <si>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</si>
  <si>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</si>
  <si>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</si>
  <si>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</si>
  <si>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</si>
  <si>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</si>
  <si>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</si>
  <si>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</si>
  <si>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</si>
  <si>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</si>
  <si>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</si>
  <si>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</si>
  <si>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</si>
  <si>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</si>
  <si>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</si>
  <si>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</si>
  <si>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</si>
  <si>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</si>
  <si>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</si>
  <si>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</si>
  <si>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</si>
  <si>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</si>
  <si>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</si>
  <si>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</si>
  <si>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</si>
  <si>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</si>
  <si>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</si>
  <si>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</si>
  <si>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</si>
  <si>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</si>
  <si>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</si>
  <si>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</si>
  <si>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</si>
  <si>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</si>
  <si>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</si>
  <si>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</si>
  <si>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</si>
  <si>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</si>
  <si>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</si>
  <si>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</si>
  <si>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</si>
  <si>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</si>
  <si>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</si>
  <si>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</si>
  <si>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</si>
  <si>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</si>
  <si>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</si>
  <si>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</si>
  <si>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</si>
  <si>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</si>
  <si>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</si>
  <si>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</si>
  <si>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</si>
  <si>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</si>
  <si>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</si>
  <si>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</si>
  <si>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</si>
  <si>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</si>
  <si>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</si>
  <si>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</si>
  <si>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</si>
  <si>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</si>
  <si>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</si>
  <si>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</si>
  <si>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</si>
  <si>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</si>
  <si>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</si>
  <si>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</si>
  <si>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</si>
  <si>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</si>
  <si>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</si>
  <si>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</si>
  <si>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</si>
  <si>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</si>
  <si>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</si>
  <si>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</si>
  <si>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</si>
  <si>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</si>
  <si>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</si>
  <si>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</si>
  <si>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</si>
  <si>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</si>
  <si>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</si>
  <si>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</si>
  <si>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</si>
  <si>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</si>
  <si>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</si>
  <si>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</si>
  <si>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</si>
  <si>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</si>
  <si>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</si>
  <si>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</si>
  <si>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</si>
  <si>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</si>
  <si>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</si>
  <si>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</si>
  <si>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</si>
  <si>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</si>
  <si>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</si>
  <si>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</si>
  <si>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</si>
  <si>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</si>
  <si>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</si>
  <si>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</si>
  <si>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</si>
  <si>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</si>
  <si>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</si>
  <si>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</si>
  <si>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</si>
  <si>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</si>
  <si>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</si>
  <si>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</si>
  <si>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</si>
  <si>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</si>
  <si>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</si>
  <si>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</si>
  <si>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</si>
  <si>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</si>
  <si>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</si>
  <si>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</si>
  <si>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</si>
  <si>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</si>
  <si>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</si>
  <si>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</si>
  <si>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</si>
  <si>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</si>
  <si>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</si>
  <si>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</si>
  <si>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</si>
  <si>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</si>
  <si>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</si>
  <si>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</si>
  <si>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</si>
  <si>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</si>
  <si>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</si>
  <si>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</si>
  <si>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</si>
  <si>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</si>
  <si>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</si>
  <si>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</si>
  <si>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</si>
  <si>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</si>
  <si>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</si>
  <si>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</si>
  <si>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</si>
  <si>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</si>
  <si>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</si>
  <si>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</si>
  <si>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</si>
  <si>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</si>
  <si>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</si>
  <si>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</si>
  <si>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</si>
  <si>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</si>
  <si>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</si>
  <si>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</si>
  <si>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</si>
  <si>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</si>
  <si>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</si>
  <si>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</si>
  <si>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</si>
  <si>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</si>
  <si>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</si>
  <si>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</si>
  <si>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</si>
  <si>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</si>
  <si>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</si>
  <si>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</si>
  <si>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</si>
  <si>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</si>
  <si>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</si>
  <si>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</si>
  <si>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</si>
  <si>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</si>
  <si>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</si>
  <si>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</si>
  <si>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</si>
  <si>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</si>
  <si>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</si>
  <si>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</si>
  <si>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</si>
  <si>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</si>
  <si>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</si>
  <si>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</si>
  <si>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</si>
  <si>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</si>
  <si>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</si>
  <si>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</si>
  <si>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</si>
  <si>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</si>
  <si>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</si>
  <si>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</si>
  <si>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</si>
  <si>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</si>
  <si>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</si>
  <si>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</si>
  <si>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</si>
  <si>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</si>
  <si>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</si>
  <si>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</si>
  <si>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</si>
  <si>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</si>
  <si>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</si>
  <si>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</si>
  <si>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</si>
  <si>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</si>
  <si>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</si>
  <si>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</si>
  <si>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</si>
  <si>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</si>
  <si>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</si>
  <si>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</si>
  <si>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</si>
  <si>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</si>
  <si>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</si>
  <si>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</si>
  <si>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</si>
  <si>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</si>
  <si>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</si>
  <si>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</si>
  <si>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</si>
  <si>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</si>
  <si>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</si>
  <si>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</si>
  <si>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</si>
  <si>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</si>
  <si>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</si>
  <si>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</si>
  <si>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</si>
  <si>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</si>
  <si>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</si>
  <si>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</si>
  <si>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</si>
  <si>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</si>
  <si>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</si>
  <si>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</si>
  <si>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</si>
  <si>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</si>
  <si>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</si>
  <si>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</si>
  <si>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</si>
  <si>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</si>
  <si>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</si>
  <si>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</si>
  <si>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</si>
  <si>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</si>
  <si>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</si>
  <si>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</si>
  <si>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</si>
  <si>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</si>
  <si>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</si>
  <si>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</si>
  <si>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</si>
  <si>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</si>
  <si>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</si>
  <si>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</si>
  <si>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</si>
  <si>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</si>
  <si>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</si>
  <si>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</si>
  <si>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</si>
  <si>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</si>
  <si>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</si>
  <si>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</si>
  <si>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</si>
  <si>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</si>
  <si>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</si>
  <si>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</si>
  <si>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</si>
  <si>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</si>
  <si>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</si>
  <si>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</si>
  <si>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</si>
  <si>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</si>
  <si>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</si>
  <si>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</si>
  <si>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</si>
  <si>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</si>
  <si>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</si>
  <si>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</si>
  <si>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</si>
  <si>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</si>
  <si>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</si>
  <si>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</si>
  <si>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</si>
  <si>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</si>
  <si>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</si>
  <si>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</si>
  <si>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</si>
  <si>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</si>
  <si>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</si>
  <si>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</si>
  <si>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</si>
  <si>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</si>
  <si>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</si>
  <si>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</si>
  <si>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</si>
  <si>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</si>
  <si>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</si>
  <si>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</si>
  <si>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</si>
  <si>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</si>
  <si>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</si>
  <si>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</si>
  <si>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</si>
  <si>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</si>
  <si>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</si>
  <si>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</si>
  <si>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</si>
  <si>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</si>
  <si>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</si>
  <si>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</si>
  <si>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</si>
  <si>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</si>
  <si>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</si>
  <si>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</si>
  <si>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</si>
  <si>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</si>
  <si>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</si>
  <si>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</si>
  <si>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</si>
  <si>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</si>
  <si>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</si>
  <si>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</si>
  <si>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</si>
  <si>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</si>
  <si>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</si>
  <si>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</si>
  <si>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</si>
  <si>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</si>
  <si>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</si>
  <si>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</si>
  <si>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</si>
  <si>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</si>
  <si>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</si>
  <si>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</si>
  <si>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</si>
  <si>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</si>
  <si>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</si>
  <si>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</si>
  <si>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</si>
  <si>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</si>
  <si>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</si>
  <si>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</si>
  <si>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</si>
  <si>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</si>
  <si>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</si>
  <si>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</si>
  <si>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</si>
  <si>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product name</t>
  </si>
  <si>
    <t>discounted price</t>
  </si>
  <si>
    <t>actual price</t>
  </si>
  <si>
    <t>discount percentage</t>
  </si>
  <si>
    <t>rating count</t>
  </si>
  <si>
    <t>about product</t>
  </si>
  <si>
    <t>user id</t>
  </si>
  <si>
    <t>user name</t>
  </si>
  <si>
    <t>review id</t>
  </si>
  <si>
    <t>review title</t>
  </si>
  <si>
    <t>img link</t>
  </si>
  <si>
    <t>product link</t>
  </si>
  <si>
    <t>Product Id</t>
  </si>
  <si>
    <t>Rating</t>
  </si>
  <si>
    <t>Kunal Sen,</t>
  </si>
  <si>
    <t>R18OKMWGX8SA0L,</t>
  </si>
  <si>
    <t>Useless,</t>
  </si>
  <si>
    <t>Does not work as advertised at all, The pieces came out all nice and clean ... No hair stuck to them. All positive ratings are obviously bought.</t>
  </si>
  <si>
    <t>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</si>
  <si>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Decent for a USB 2.0 Device but don't expect anything above SBC FALSE aptX,Works very well, for Linux too,Using it to connect with ps5 controller on pc, no issues !,Not bad,Nice product with some cons,Overall good product üëå,Okay if on tight budget,Nice</t>
  </si>
  <si>
    <t>Sum of Discount Percentage</t>
  </si>
  <si>
    <t>Row Labels</t>
  </si>
  <si>
    <t>Electronics</t>
  </si>
  <si>
    <t>HomeImprovement</t>
  </si>
  <si>
    <t>MusicalInstruments</t>
  </si>
  <si>
    <t>OfficeProducts</t>
  </si>
  <si>
    <t>Grand Total</t>
  </si>
  <si>
    <t>Average of Discount Percentage</t>
  </si>
  <si>
    <t>Total no of products listed under each category include;</t>
  </si>
  <si>
    <t>Total no of review per category</t>
  </si>
  <si>
    <t>Average of Rating Count</t>
  </si>
  <si>
    <t>Top 10 products with the highest average ratings</t>
  </si>
  <si>
    <t>Average actual price vs Average discounted price by Product Category</t>
  </si>
  <si>
    <t>Top 2 products with highest reviews</t>
  </si>
  <si>
    <t>No of  product with discount of 50% or more</t>
  </si>
  <si>
    <t>No of products rated 3.0 and above</t>
  </si>
  <si>
    <t>Estimated Revenue by each category</t>
  </si>
  <si>
    <t>(Multiple Items)</t>
  </si>
  <si>
    <t>Sum of Discounted Price</t>
  </si>
  <si>
    <t xml:space="preserve">No of unique products per price range bucket </t>
  </si>
  <si>
    <t>Sum of Rating Count</t>
  </si>
  <si>
    <t>The level  of Discount in relation to the Product Rating</t>
  </si>
  <si>
    <t>Products with review less than 1000</t>
  </si>
  <si>
    <t>Categories with highest discounted products</t>
  </si>
  <si>
    <t>Top 5 product in terms of rating and reviews combined</t>
  </si>
  <si>
    <t>Price Bucket</t>
  </si>
  <si>
    <t>Potential Revenue</t>
  </si>
  <si>
    <t>The average discount percentage by product category;</t>
  </si>
  <si>
    <t>Car &amp; Motorbike</t>
  </si>
  <si>
    <t>Computers &amp; Accessories</t>
  </si>
  <si>
    <t>Health &amp; PersonalCare</t>
  </si>
  <si>
    <t>Home &amp; Kitchen</t>
  </si>
  <si>
    <t>Toys &amp; Games</t>
  </si>
  <si>
    <t>Product Name</t>
  </si>
  <si>
    <t xml:space="preserve">Amazonbasics </t>
  </si>
  <si>
    <t xml:space="preserve">Boat </t>
  </si>
  <si>
    <t xml:space="preserve">Boya </t>
  </si>
  <si>
    <t xml:space="preserve">Jbl </t>
  </si>
  <si>
    <t xml:space="preserve">Nokia </t>
  </si>
  <si>
    <t xml:space="preserve">Redmi </t>
  </si>
  <si>
    <t xml:space="preserve">Sandisk </t>
  </si>
  <si>
    <t xml:space="preserve">Sennheiser </t>
  </si>
  <si>
    <t xml:space="preserve">Swiffer </t>
  </si>
  <si>
    <t xml:space="preserve">Tp-Link </t>
  </si>
  <si>
    <t>Discount Category</t>
  </si>
  <si>
    <t>&gt;=50%</t>
  </si>
  <si>
    <t>Count of Discount Category</t>
  </si>
  <si>
    <t>Rating Range</t>
  </si>
  <si>
    <t>Discount Percentage Range</t>
  </si>
  <si>
    <t>Sum of Potential Revenue</t>
  </si>
  <si>
    <t>Sum of Actual Price</t>
  </si>
  <si>
    <t>Category</t>
  </si>
  <si>
    <t>Discounted Price</t>
  </si>
  <si>
    <t>Actual Price</t>
  </si>
  <si>
    <t>Discount Percentage</t>
  </si>
  <si>
    <t>Rating Count</t>
  </si>
  <si>
    <t>Price Bucket Range</t>
  </si>
  <si>
    <t>&gt;500</t>
  </si>
  <si>
    <t>&lt;=500</t>
  </si>
  <si>
    <t>&lt;200</t>
  </si>
  <si>
    <t>Count of Actual Price</t>
  </si>
  <si>
    <t xml:space="preserve"> </t>
  </si>
  <si>
    <t>Count of Product Name</t>
  </si>
  <si>
    <t>(All)</t>
  </si>
  <si>
    <t>Rating Count x Rating</t>
  </si>
  <si>
    <t>Sum of Rating Count x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</si>
</sst>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7" formatCode="[$₹-4009]\ #,##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4">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7" fontId="0" fillId="0" borderId="0" xfId="0" applyNumberFormat="1"/>
    <xf numFmtId="0" fontId="0" fillId="0" borderId="0" xfId="0" applyAlignment="1">
      <alignment horizontal="left" indent="1"/>
    </xf>
    <xf numFmtId="0" fontId="0" fillId="33" borderId="0" xfId="0" applyFill="1"/>
    <xf numFmtId="0" fontId="0" fillId="0" borderId="0" xfId="0" applyNumberFormat="1"/>
    <xf numFmtId="1" fontId="0" fillId="0" borderId="0" xfId="0" applyNumberFormat="1"/>
    <xf numFmtId="164" fontId="0" fillId="0" borderId="0" xfId="0" applyNumberFormat="1"/>
    <xf numFmtId="0" fontId="0" fillId="34"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164" formatCode="_(* #,##0_);_(* \(#,##0\);_(* &quot;-&quot;??_);_(@_)"/>
    </dxf>
    <dxf>
      <numFmt numFmtId="0" formatCode="General"/>
    </dxf>
    <dxf>
      <numFmt numFmtId="0" formatCode="General"/>
    </dxf>
    <dxf>
      <numFmt numFmtId="167" formatCode="[$₹-4009]\ #,##0"/>
    </dxf>
    <dxf>
      <numFmt numFmtId="13" formatCode="0%"/>
    </dxf>
    <dxf>
      <numFmt numFmtId="167" formatCode="[$₹-4009]\ #,##0"/>
    </dxf>
    <dxf>
      <numFmt numFmtId="167" formatCode="[$₹-4009]\ #,##0"/>
    </dxf>
  </dxfs>
  <tableStyles count="0" defaultTableStyle="TableStyleMedium2" defaultPivotStyle="PivotStyleLight16"/>
  <colors>
    <mruColors>
      <color rgb="FF232F3E"/>
      <color rgb="FFFF9900"/>
      <color rgb="FFD3300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CASE STUDY ONE AMAZON.xlsx]PIVOT TABLES!PivotTable3</c:name>
    <c:fmtId val="1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solidFill>
                  <a:schemeClr val="bg1"/>
                </a:solidFill>
              </a:rPr>
              <a:t>Total No of Product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lumMod val="60000"/>
              <a:lumOff val="40000"/>
            </a:schemeClr>
          </a:solidFill>
          <a:ln w="60325">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60325">
            <a:solidFill>
              <a:schemeClr val="accent1">
                <a:lumMod val="60000"/>
                <a:lumOff val="40000"/>
              </a:schemeClr>
            </a:solidFill>
          </a:ln>
          <a:effectLst/>
        </c:spPr>
        <c:dLbl>
          <c:idx val="0"/>
          <c:layout>
            <c:manualLayout>
              <c:x val="4.731860130386927E-3"/>
              <c:y val="-0.263841326801783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710287020574041"/>
                  <c:h val="0.25969152812290303"/>
                </c:manualLayout>
              </c15:layout>
            </c:ext>
          </c:extLst>
        </c:dLbl>
      </c:pivotFmt>
    </c:pivotFmts>
    <c:plotArea>
      <c:layout>
        <c:manualLayout>
          <c:layoutTarget val="inner"/>
          <c:xMode val="edge"/>
          <c:yMode val="edge"/>
          <c:x val="0.17566675133350268"/>
          <c:y val="0.27042816449997414"/>
          <c:w val="0.62286004572009135"/>
          <c:h val="0.67044012134741993"/>
        </c:manualLayout>
      </c:layout>
      <c:doughnutChart>
        <c:varyColors val="1"/>
        <c:ser>
          <c:idx val="0"/>
          <c:order val="0"/>
          <c:tx>
            <c:strRef>
              <c:f>'PIVOT TABLES'!$B$14</c:f>
              <c:strCache>
                <c:ptCount val="1"/>
                <c:pt idx="0">
                  <c:v>Total</c:v>
                </c:pt>
              </c:strCache>
            </c:strRef>
          </c:tx>
          <c:spPr>
            <a:solidFill>
              <a:schemeClr val="accent1">
                <a:lumMod val="60000"/>
                <a:lumOff val="40000"/>
              </a:schemeClr>
            </a:solidFill>
            <a:ln w="60325">
              <a:solidFill>
                <a:schemeClr val="accent1">
                  <a:lumMod val="60000"/>
                  <a:lumOff val="40000"/>
                </a:schemeClr>
              </a:solidFill>
            </a:ln>
          </c:spPr>
          <c:dPt>
            <c:idx val="0"/>
            <c:bubble3D val="0"/>
            <c:spPr>
              <a:solidFill>
                <a:schemeClr val="accent1">
                  <a:lumMod val="60000"/>
                  <a:lumOff val="40000"/>
                </a:schemeClr>
              </a:solidFill>
              <a:ln w="60325">
                <a:solidFill>
                  <a:schemeClr val="accent1">
                    <a:lumMod val="60000"/>
                    <a:lumOff val="40000"/>
                  </a:schemeClr>
                </a:solidFill>
              </a:ln>
              <a:effectLst/>
            </c:spPr>
            <c:extLst>
              <c:ext xmlns:c16="http://schemas.microsoft.com/office/drawing/2014/chart" uri="{C3380CC4-5D6E-409C-BE32-E72D297353CC}">
                <c16:uniqueId val="{00000001-CB90-4272-B152-4CA07EB41648}"/>
              </c:ext>
            </c:extLst>
          </c:dPt>
          <c:dLbls>
            <c:dLbl>
              <c:idx val="0"/>
              <c:layout>
                <c:manualLayout>
                  <c:x val="4.731860130386927E-3"/>
                  <c:y val="-0.263841326801783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710287020574041"/>
                      <c:h val="0.25969152812290303"/>
                    </c:manualLayout>
                  </c15:layout>
                </c:ext>
                <c:ext xmlns:c16="http://schemas.microsoft.com/office/drawing/2014/chart" uri="{C3380CC4-5D6E-409C-BE32-E72D297353CC}">
                  <c16:uniqueId val="{00000001-CB90-4272-B152-4CA07EB416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TABLES'!$B$15</c:f>
              <c:strCache>
                <c:ptCount val="1"/>
                <c:pt idx="0">
                  <c:v>Total</c:v>
                </c:pt>
              </c:strCache>
            </c:strRef>
          </c:cat>
          <c:val>
            <c:numRef>
              <c:f>'PIVOT TABLES'!$B$15</c:f>
              <c:numCache>
                <c:formatCode>General</c:formatCode>
                <c:ptCount val="1"/>
                <c:pt idx="0">
                  <c:v>1465</c:v>
                </c:pt>
              </c:numCache>
            </c:numRef>
          </c:val>
          <c:extLst>
            <c:ext xmlns:c16="http://schemas.microsoft.com/office/drawing/2014/chart" uri="{C3380CC4-5D6E-409C-BE32-E72D297353CC}">
              <c16:uniqueId val="{00000002-CB90-4272-B152-4CA07EB41648}"/>
            </c:ext>
          </c:extLst>
        </c:ser>
        <c:dLbls>
          <c:showLegendKey val="0"/>
          <c:showVal val="1"/>
          <c:showCatName val="0"/>
          <c:showSerName val="0"/>
          <c:showPercent val="0"/>
          <c:showBubbleSize val="0"/>
          <c:showLeaderLines val="1"/>
        </c:dLbls>
        <c:firstSliceAng val="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CASE STUDY ONE AMAZON.xlsx]PIVOT TABLES!PivotTable33</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lumMod val="60000"/>
              <a:lumOff val="40000"/>
            </a:schemeClr>
          </a:solidFill>
          <a:ln w="60325">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60325">
            <a:solidFill>
              <a:schemeClr val="accent1">
                <a:lumMod val="60000"/>
                <a:lumOff val="40000"/>
              </a:schemeClr>
            </a:solidFill>
          </a:ln>
          <a:effectLst/>
        </c:spPr>
        <c:dLbl>
          <c:idx val="0"/>
          <c:layout>
            <c:manualLayout>
              <c:x val="4.3091628471814158E-4"/>
              <c:y val="-0.2098767545361177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Lst>
        </c:dLbl>
      </c:pivotFmt>
      <c:pivotFmt>
        <c:idx val="5"/>
        <c:spPr>
          <a:solidFill>
            <a:schemeClr val="accent1">
              <a:lumMod val="60000"/>
              <a:lumOff val="40000"/>
            </a:schemeClr>
          </a:solidFill>
          <a:ln w="60325">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60325">
            <a:solidFill>
              <a:schemeClr val="accent1">
                <a:lumMod val="60000"/>
                <a:lumOff val="40000"/>
              </a:schemeClr>
            </a:solidFill>
          </a:ln>
          <a:effectLst/>
        </c:spPr>
        <c:dLbl>
          <c:idx val="0"/>
          <c:layout>
            <c:manualLayout>
              <c:x val="4.3091628471814158E-4"/>
              <c:y val="-0.2098767545361177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Lst>
        </c:dLbl>
      </c:pivotFmt>
      <c:pivotFmt>
        <c:idx val="7"/>
        <c:spPr>
          <a:solidFill>
            <a:schemeClr val="accent1">
              <a:lumMod val="60000"/>
              <a:lumOff val="40000"/>
            </a:schemeClr>
          </a:solidFill>
          <a:ln w="60325">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w="60325">
            <a:solidFill>
              <a:schemeClr val="accent1">
                <a:lumMod val="60000"/>
                <a:lumOff val="40000"/>
              </a:schemeClr>
            </a:solidFill>
          </a:ln>
          <a:effectLst/>
        </c:spPr>
        <c:dLbl>
          <c:idx val="0"/>
          <c:layout>
            <c:manualLayout>
              <c:x val="4.3091628471814158E-4"/>
              <c:y val="-0.2098767545361177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Lst>
        </c:dLbl>
      </c:pivotFmt>
      <c:pivotFmt>
        <c:idx val="9"/>
        <c:spPr>
          <a:solidFill>
            <a:schemeClr val="accent1">
              <a:lumMod val="60000"/>
              <a:lumOff val="40000"/>
            </a:schemeClr>
          </a:solidFill>
          <a:ln w="60325">
            <a:solidFill>
              <a:schemeClr val="accent1">
                <a:lumMod val="60000"/>
                <a:lumOff val="40000"/>
              </a:schemeClr>
            </a:solid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60325">
            <a:solidFill>
              <a:schemeClr val="accent1">
                <a:lumMod val="60000"/>
                <a:lumOff val="40000"/>
              </a:schemeClr>
            </a:solidFill>
          </a:ln>
          <a:effectLst/>
        </c:spPr>
        <c:dLbl>
          <c:idx val="0"/>
          <c:layout>
            <c:manualLayout>
              <c:x val="4.3084237111862766E-4"/>
              <c:y val="-0.250731971978027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Lst>
        </c:dLbl>
      </c:pivotFmt>
    </c:pivotFmts>
    <c:plotArea>
      <c:layout>
        <c:manualLayout>
          <c:layoutTarget val="inner"/>
          <c:xMode val="edge"/>
          <c:yMode val="edge"/>
          <c:x val="0.18269499331451494"/>
          <c:y val="0.2661984591145562"/>
          <c:w val="0.62275177866917575"/>
          <c:h val="0.69243080772410315"/>
        </c:manualLayout>
      </c:layout>
      <c:doughnutChart>
        <c:varyColors val="1"/>
        <c:ser>
          <c:idx val="0"/>
          <c:order val="0"/>
          <c:tx>
            <c:strRef>
              <c:f>'PIVOT TABLES'!$B$5</c:f>
              <c:strCache>
                <c:ptCount val="1"/>
                <c:pt idx="0">
                  <c:v>Total</c:v>
                </c:pt>
              </c:strCache>
            </c:strRef>
          </c:tx>
          <c:spPr>
            <a:solidFill>
              <a:schemeClr val="accent1">
                <a:lumMod val="60000"/>
                <a:lumOff val="40000"/>
              </a:schemeClr>
            </a:solidFill>
            <a:ln w="60325">
              <a:solidFill>
                <a:schemeClr val="accent1">
                  <a:lumMod val="60000"/>
                  <a:lumOff val="40000"/>
                </a:schemeClr>
              </a:solidFill>
            </a:ln>
          </c:spPr>
          <c:dPt>
            <c:idx val="0"/>
            <c:bubble3D val="0"/>
            <c:spPr>
              <a:solidFill>
                <a:schemeClr val="accent1">
                  <a:lumMod val="60000"/>
                  <a:lumOff val="40000"/>
                </a:schemeClr>
              </a:solidFill>
              <a:ln w="60325">
                <a:solidFill>
                  <a:schemeClr val="accent1">
                    <a:lumMod val="60000"/>
                    <a:lumOff val="40000"/>
                  </a:schemeClr>
                </a:solidFill>
              </a:ln>
              <a:effectLst/>
            </c:spPr>
            <c:extLst>
              <c:ext xmlns:c16="http://schemas.microsoft.com/office/drawing/2014/chart" uri="{C3380CC4-5D6E-409C-BE32-E72D297353CC}">
                <c16:uniqueId val="{00000005-8DD9-4F36-A938-B6EA74E9EAB1}"/>
              </c:ext>
            </c:extLst>
          </c:dPt>
          <c:dLbls>
            <c:dLbl>
              <c:idx val="0"/>
              <c:layout>
                <c:manualLayout>
                  <c:x val="4.3084237111862766E-4"/>
                  <c:y val="-0.250731971978027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 xmlns:c16="http://schemas.microsoft.com/office/drawing/2014/chart" uri="{C3380CC4-5D6E-409C-BE32-E72D297353CC}">
                  <c16:uniqueId val="{00000005-8DD9-4F36-A938-B6EA74E9E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TABLES'!$B$6</c:f>
              <c:strCache>
                <c:ptCount val="1"/>
                <c:pt idx="0">
                  <c:v>Total</c:v>
                </c:pt>
              </c:strCache>
            </c:strRef>
          </c:cat>
          <c:val>
            <c:numRef>
              <c:f>'PIVOT TABLES'!$B$6</c:f>
              <c:numCache>
                <c:formatCode>0%</c:formatCode>
                <c:ptCount val="1"/>
                <c:pt idx="0">
                  <c:v>0.47691467576791774</c:v>
                </c:pt>
              </c:numCache>
            </c:numRef>
          </c:val>
          <c:extLst>
            <c:ext xmlns:c16="http://schemas.microsoft.com/office/drawing/2014/chart" uri="{C3380CC4-5D6E-409C-BE32-E72D297353CC}">
              <c16:uniqueId val="{00000006-8DD9-4F36-A938-B6EA74E9EAB1}"/>
            </c:ext>
          </c:extLst>
        </c:ser>
        <c:dLbls>
          <c:showLegendKey val="0"/>
          <c:showVal val="1"/>
          <c:showCatName val="0"/>
          <c:showSerName val="0"/>
          <c:showPercent val="0"/>
          <c:showBubbleSize val="0"/>
          <c:showLeaderLines val="0"/>
        </c:dLbls>
        <c:firstSliceAng val="0"/>
        <c:holeSize val="72"/>
      </c:doughnutChart>
    </c:plotArea>
    <c:plotVisOnly val="1"/>
    <c:dispBlanksAs val="gap"/>
    <c:showDLblsOverMax val="0"/>
    <c:extLst/>
  </c:chart>
  <c:spPr>
    <a:noFill/>
    <a:ln w="317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CASE STUDY ONE AMAZON.xlsx]PIVOT TABLES!PivotTable37</c:name>
    <c:fmtId val="2"/>
  </c:pivotSource>
  <c:chart>
    <c:title>
      <c:tx>
        <c:rich>
          <a:bodyPr rot="0" spcFirstLastPara="1" vertOverflow="ellipsis" vert="horz" wrap="square" anchor="ctr" anchorCtr="1"/>
          <a:lstStyle/>
          <a:p>
            <a:pPr>
              <a:defRPr sz="1000" b="0" i="0" u="none" strike="noStrike" kern="1200" spc="0" baseline="0">
                <a:solidFill>
                  <a:sysClr val="windowText" lastClr="000000"/>
                </a:solidFill>
                <a:latin typeface="+mn-lt"/>
                <a:ea typeface="+mn-ea"/>
                <a:cs typeface="+mn-cs"/>
              </a:defRPr>
            </a:pPr>
            <a:r>
              <a:rPr lang="en-US" sz="1000">
                <a:solidFill>
                  <a:sysClr val="windowText" lastClr="000000"/>
                </a:solidFill>
              </a:rPr>
              <a:t>Average</a:t>
            </a:r>
            <a:r>
              <a:rPr lang="en-US" sz="1000" baseline="0">
                <a:solidFill>
                  <a:sysClr val="windowText" lastClr="000000"/>
                </a:solidFill>
              </a:rPr>
              <a:t> Actual Price &amp; Average Discounted Price Per Category</a:t>
            </a:r>
            <a:endParaRPr lang="en-US" sz="1000">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32F3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TABLES'!$C$26</c:f>
              <c:strCache>
                <c:ptCount val="1"/>
                <c:pt idx="0">
                  <c:v>Sum of Discounted Price</c:v>
                </c:pt>
              </c:strCache>
            </c:strRef>
          </c:tx>
          <c:spPr>
            <a:solidFill>
              <a:srgbClr val="232F3E"/>
            </a:solidFill>
            <a:ln>
              <a:noFill/>
            </a:ln>
            <a:effectLst/>
          </c:spPr>
          <c:invertIfNegative val="0"/>
          <c:cat>
            <c:strRef>
              <c:f>'PIVOT TABLES'!$B$27:$B$36</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'PIVOT TABLES'!$C$27:$C$36</c:f>
              <c:numCache>
                <c:formatCode>[$₹-4009]\ #,##0</c:formatCode>
                <c:ptCount val="9"/>
                <c:pt idx="0">
                  <c:v>2339</c:v>
                </c:pt>
                <c:pt idx="1">
                  <c:v>381720.62</c:v>
                </c:pt>
                <c:pt idx="2">
                  <c:v>3138057</c:v>
                </c:pt>
                <c:pt idx="3">
                  <c:v>899</c:v>
                </c:pt>
                <c:pt idx="4">
                  <c:v>1044115.81</c:v>
                </c:pt>
                <c:pt idx="5">
                  <c:v>674</c:v>
                </c:pt>
                <c:pt idx="6">
                  <c:v>1276</c:v>
                </c:pt>
                <c:pt idx="7">
                  <c:v>9349</c:v>
                </c:pt>
                <c:pt idx="8">
                  <c:v>150</c:v>
                </c:pt>
              </c:numCache>
            </c:numRef>
          </c:val>
          <c:extLst>
            <c:ext xmlns:c16="http://schemas.microsoft.com/office/drawing/2014/chart" uri="{C3380CC4-5D6E-409C-BE32-E72D297353CC}">
              <c16:uniqueId val="{00000000-1549-482D-A2DF-C244E4CEBC90}"/>
            </c:ext>
          </c:extLst>
        </c:ser>
        <c:ser>
          <c:idx val="1"/>
          <c:order val="1"/>
          <c:tx>
            <c:strRef>
              <c:f>'PIVOT TABLES'!$D$26</c:f>
              <c:strCache>
                <c:ptCount val="1"/>
                <c:pt idx="0">
                  <c:v>Sum of Actual Price</c:v>
                </c:pt>
              </c:strCache>
            </c:strRef>
          </c:tx>
          <c:spPr>
            <a:solidFill>
              <a:srgbClr val="FF9900"/>
            </a:solidFill>
            <a:ln>
              <a:noFill/>
            </a:ln>
            <a:effectLst/>
          </c:spPr>
          <c:invertIfNegative val="0"/>
          <c:cat>
            <c:strRef>
              <c:f>'PIVOT TABLES'!$B$27:$B$36</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'PIVOT TABLES'!$D$27:$D$36</c:f>
              <c:numCache>
                <c:formatCode>[$₹-4009]\ #,##0</c:formatCode>
                <c:ptCount val="9"/>
                <c:pt idx="0">
                  <c:v>4000</c:v>
                </c:pt>
                <c:pt idx="1">
                  <c:v>762681.28</c:v>
                </c:pt>
                <c:pt idx="2">
                  <c:v>5326966</c:v>
                </c:pt>
                <c:pt idx="3">
                  <c:v>1900</c:v>
                </c:pt>
                <c:pt idx="4">
                  <c:v>1864609</c:v>
                </c:pt>
                <c:pt idx="5">
                  <c:v>1598</c:v>
                </c:pt>
                <c:pt idx="6">
                  <c:v>2694</c:v>
                </c:pt>
                <c:pt idx="7">
                  <c:v>12313</c:v>
                </c:pt>
                <c:pt idx="8">
                  <c:v>150</c:v>
                </c:pt>
              </c:numCache>
            </c:numRef>
          </c:val>
          <c:extLst>
            <c:ext xmlns:c16="http://schemas.microsoft.com/office/drawing/2014/chart" uri="{C3380CC4-5D6E-409C-BE32-E72D297353CC}">
              <c16:uniqueId val="{00000001-1549-482D-A2DF-C244E4CEBC90}"/>
            </c:ext>
          </c:extLst>
        </c:ser>
        <c:dLbls>
          <c:showLegendKey val="0"/>
          <c:showVal val="0"/>
          <c:showCatName val="0"/>
          <c:showSerName val="0"/>
          <c:showPercent val="0"/>
          <c:showBubbleSize val="0"/>
        </c:dLbls>
        <c:gapWidth val="219"/>
        <c:overlap val="-27"/>
        <c:axId val="1191098944"/>
        <c:axId val="1191100384"/>
      </c:barChart>
      <c:catAx>
        <c:axId val="119109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100384"/>
        <c:crosses val="autoZero"/>
        <c:auto val="1"/>
        <c:lblAlgn val="ctr"/>
        <c:lblOffset val="100"/>
        <c:noMultiLvlLbl val="0"/>
      </c:catAx>
      <c:valAx>
        <c:axId val="1191100384"/>
        <c:scaling>
          <c:orientation val="minMax"/>
        </c:scaling>
        <c:delete val="0"/>
        <c:axPos val="l"/>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09894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Entry>
      <c:layout>
        <c:manualLayout>
          <c:xMode val="edge"/>
          <c:yMode val="edge"/>
          <c:x val="0.59854220736374442"/>
          <c:y val="0.2274124355145262"/>
          <c:w val="0.40145779263625564"/>
          <c:h val="0.11207168069508554"/>
        </c:manualLayout>
      </c:layout>
      <c:overlay val="1"/>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CASE STUDY ONE AMAZON.xlsx]PIVOT TABLES!PivotTable39</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lumMod val="60000"/>
              <a:lumOff val="40000"/>
            </a:schemeClr>
          </a:solidFill>
          <a:ln w="60325">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60325">
            <a:solidFill>
              <a:schemeClr val="accent1">
                <a:lumMod val="60000"/>
                <a:lumOff val="40000"/>
              </a:schemeClr>
            </a:solidFill>
          </a:ln>
          <a:effectLst/>
        </c:spPr>
        <c:dLbl>
          <c:idx val="0"/>
          <c:layout>
            <c:manualLayout>
              <c:x val="4.3101369085621057E-4"/>
              <c:y val="-0.2533550154056830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Lst>
        </c:dLbl>
      </c:pivotFmt>
      <c:pivotFmt>
        <c:idx val="5"/>
        <c:spPr>
          <a:solidFill>
            <a:schemeClr val="accent1">
              <a:lumMod val="60000"/>
              <a:lumOff val="40000"/>
            </a:schemeClr>
          </a:solidFill>
          <a:ln w="60325">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60325">
            <a:solidFill>
              <a:schemeClr val="accent1">
                <a:lumMod val="60000"/>
                <a:lumOff val="40000"/>
              </a:schemeClr>
            </a:solidFill>
          </a:ln>
          <a:effectLst/>
        </c:spPr>
        <c:dLbl>
          <c:idx val="0"/>
          <c:layout>
            <c:manualLayout>
              <c:x val="4.3101369085621057E-4"/>
              <c:y val="-0.2533550154056830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Lst>
        </c:dLbl>
      </c:pivotFmt>
      <c:pivotFmt>
        <c:idx val="7"/>
        <c:spPr>
          <a:solidFill>
            <a:schemeClr val="accent1">
              <a:lumMod val="60000"/>
              <a:lumOff val="40000"/>
            </a:schemeClr>
          </a:solidFill>
          <a:ln w="60325">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w="60325">
            <a:solidFill>
              <a:schemeClr val="accent1">
                <a:lumMod val="60000"/>
                <a:lumOff val="40000"/>
              </a:schemeClr>
            </a:solidFill>
          </a:ln>
          <a:effectLst/>
        </c:spPr>
        <c:dLbl>
          <c:idx val="0"/>
          <c:layout>
            <c:manualLayout>
              <c:x val="4.3101369085621057E-4"/>
              <c:y val="-0.2533550154056830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Lst>
        </c:dLbl>
      </c:pivotFmt>
      <c:pivotFmt>
        <c:idx val="9"/>
        <c:spPr>
          <a:solidFill>
            <a:schemeClr val="accent1">
              <a:lumMod val="60000"/>
              <a:lumOff val="40000"/>
            </a:schemeClr>
          </a:solidFill>
          <a:ln w="60325">
            <a:solidFill>
              <a:schemeClr val="accent1">
                <a:lumMod val="60000"/>
                <a:lumOff val="40000"/>
              </a:schemeClr>
            </a:solid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60325">
            <a:solidFill>
              <a:schemeClr val="accent1">
                <a:lumMod val="60000"/>
                <a:lumOff val="40000"/>
              </a:schemeClr>
            </a:solidFill>
          </a:ln>
          <a:effectLst/>
        </c:spPr>
        <c:dLbl>
          <c:idx val="0"/>
          <c:layout>
            <c:manualLayout>
              <c:x val="4.3101369085621057E-4"/>
              <c:y val="-0.2533550154056830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Lst>
        </c:dLbl>
      </c:pivotFmt>
    </c:pivotFmts>
    <c:plotArea>
      <c:layout>
        <c:manualLayout>
          <c:layoutTarget val="inner"/>
          <c:xMode val="edge"/>
          <c:yMode val="edge"/>
          <c:x val="0.19574412527365589"/>
          <c:y val="0.29984643809577322"/>
          <c:w val="0.6039549121440958"/>
          <c:h val="0.66349980666134822"/>
        </c:manualLayout>
      </c:layout>
      <c:doughnutChart>
        <c:varyColors val="1"/>
        <c:ser>
          <c:idx val="0"/>
          <c:order val="0"/>
          <c:tx>
            <c:strRef>
              <c:f>'PIVOT TABLES'!$B$41</c:f>
              <c:strCache>
                <c:ptCount val="1"/>
                <c:pt idx="0">
                  <c:v>Total</c:v>
                </c:pt>
              </c:strCache>
            </c:strRef>
          </c:tx>
          <c:spPr>
            <a:solidFill>
              <a:schemeClr val="accent1">
                <a:lumMod val="60000"/>
                <a:lumOff val="40000"/>
              </a:schemeClr>
            </a:solidFill>
            <a:ln w="60325">
              <a:solidFill>
                <a:schemeClr val="accent1">
                  <a:lumMod val="60000"/>
                  <a:lumOff val="40000"/>
                </a:schemeClr>
              </a:solidFill>
            </a:ln>
          </c:spPr>
          <c:dPt>
            <c:idx val="0"/>
            <c:bubble3D val="0"/>
            <c:spPr>
              <a:solidFill>
                <a:schemeClr val="accent1">
                  <a:lumMod val="60000"/>
                  <a:lumOff val="40000"/>
                </a:schemeClr>
              </a:solidFill>
              <a:ln w="60325">
                <a:solidFill>
                  <a:schemeClr val="accent1">
                    <a:lumMod val="60000"/>
                    <a:lumOff val="40000"/>
                  </a:schemeClr>
                </a:solidFill>
              </a:ln>
              <a:effectLst/>
            </c:spPr>
            <c:extLst>
              <c:ext xmlns:c16="http://schemas.microsoft.com/office/drawing/2014/chart" uri="{C3380CC4-5D6E-409C-BE32-E72D297353CC}">
                <c16:uniqueId val="{00000011-8AB6-48F0-9908-3273B7F94186}"/>
              </c:ext>
            </c:extLst>
          </c:dPt>
          <c:dLbls>
            <c:dLbl>
              <c:idx val="0"/>
              <c:layout>
                <c:manualLayout>
                  <c:x val="4.3101369085621057E-4"/>
                  <c:y val="-0.2533550154056830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79231140883508"/>
                      <c:h val="0.2596913157594431"/>
                    </c:manualLayout>
                  </c15:layout>
                </c:ext>
                <c:ext xmlns:c16="http://schemas.microsoft.com/office/drawing/2014/chart" uri="{C3380CC4-5D6E-409C-BE32-E72D297353CC}">
                  <c16:uniqueId val="{00000011-8AB6-48F0-9908-3273B7F941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TABLES'!$B$42</c:f>
              <c:strCache>
                <c:ptCount val="1"/>
                <c:pt idx="0">
                  <c:v>Total</c:v>
                </c:pt>
              </c:strCache>
            </c:strRef>
          </c:cat>
          <c:val>
            <c:numRef>
              <c:f>'PIVOT TABLES'!$B$42</c:f>
              <c:numCache>
                <c:formatCode>General</c:formatCode>
                <c:ptCount val="1"/>
                <c:pt idx="0">
                  <c:v>751</c:v>
                </c:pt>
              </c:numCache>
            </c:numRef>
          </c:val>
          <c:extLst>
            <c:ext xmlns:c16="http://schemas.microsoft.com/office/drawing/2014/chart" uri="{C3380CC4-5D6E-409C-BE32-E72D297353CC}">
              <c16:uniqueId val="{00000012-8AB6-48F0-9908-3273B7F94186}"/>
            </c:ext>
          </c:extLst>
        </c:ser>
        <c:dLbls>
          <c:showLegendKey val="0"/>
          <c:showVal val="1"/>
          <c:showCatName val="0"/>
          <c:showSerName val="0"/>
          <c:showPercent val="0"/>
          <c:showBubbleSize val="0"/>
          <c:showLeaderLines val="0"/>
        </c:dLbls>
        <c:firstSliceAng val="0"/>
        <c:holeSize val="72"/>
      </c:doughnutChart>
    </c:plotArea>
    <c:plotVisOnly val="1"/>
    <c:dispBlanksAs val="gap"/>
    <c:showDLblsOverMax val="0"/>
    <c:extLst/>
  </c:chart>
  <c:spPr>
    <a:noFill/>
    <a:ln w="317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CASE STUDY ONE AMAZON.xlsx]PIVOT TABLES!PivotTable42</c:name>
    <c:fmtId val="11"/>
  </c:pivotSource>
  <c:chart>
    <c:title>
      <c:tx>
        <c:rich>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r>
              <a:rPr lang="en-US" sz="1000"/>
              <a:t>Potential</a:t>
            </a:r>
            <a:r>
              <a:rPr lang="en-US" sz="1000" baseline="0"/>
              <a:t> Revenue by Product Category</a:t>
            </a:r>
            <a:endParaRPr lang="en-US" sz="1000"/>
          </a:p>
        </c:rich>
      </c:tx>
      <c:overlay val="0"/>
      <c:spPr>
        <a:noFill/>
        <a:ln>
          <a:noFill/>
        </a:ln>
        <a:effectLst/>
      </c:spPr>
      <c:txPr>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99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TABLES'!$C$48</c:f>
              <c:strCache>
                <c:ptCount val="1"/>
                <c:pt idx="0">
                  <c:v>Total</c:v>
                </c:pt>
              </c:strCache>
            </c:strRef>
          </c:tx>
          <c:spPr>
            <a:ln w="28575" cap="rnd">
              <a:solidFill>
                <a:srgbClr val="FF9900"/>
              </a:solidFill>
              <a:round/>
            </a:ln>
            <a:effectLst/>
          </c:spPr>
          <c:marker>
            <c:symbol val="circle"/>
            <c:size val="5"/>
            <c:spPr>
              <a:solidFill>
                <a:schemeClr val="accent1"/>
              </a:solidFill>
              <a:ln w="9525">
                <a:solidFill>
                  <a:schemeClr val="accent1"/>
                </a:solidFill>
              </a:ln>
              <a:effectLst/>
            </c:spPr>
          </c:marker>
          <c:cat>
            <c:strRef>
              <c:f>'PIVOT TABLES'!$B$49:$B$58</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'PIVOT TABLES'!$C$49:$C$58</c:f>
              <c:numCache>
                <c:formatCode>[$₹-4009]\ #,##0</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6376-4FAB-AD49-C5A07D4EF2CE}"/>
            </c:ext>
          </c:extLst>
        </c:ser>
        <c:dLbls>
          <c:showLegendKey val="0"/>
          <c:showVal val="0"/>
          <c:showCatName val="0"/>
          <c:showSerName val="0"/>
          <c:showPercent val="0"/>
          <c:showBubbleSize val="0"/>
        </c:dLbls>
        <c:marker val="1"/>
        <c:smooth val="0"/>
        <c:axId val="690954784"/>
        <c:axId val="690955744"/>
      </c:lineChart>
      <c:catAx>
        <c:axId val="6909547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lang="en-US" sz="800" b="0" i="0" u="none" strike="noStrike" kern="1200" baseline="0">
                <a:solidFill>
                  <a:schemeClr val="tx1"/>
                </a:solidFill>
                <a:latin typeface="+mn-lt"/>
                <a:ea typeface="+mn-ea"/>
                <a:cs typeface="+mn-cs"/>
              </a:defRPr>
            </a:pPr>
            <a:endParaRPr lang="en-US"/>
          </a:p>
        </c:txPr>
        <c:crossAx val="690955744"/>
        <c:crosses val="autoZero"/>
        <c:auto val="1"/>
        <c:lblAlgn val="ctr"/>
        <c:lblOffset val="100"/>
        <c:noMultiLvlLbl val="0"/>
      </c:catAx>
      <c:valAx>
        <c:axId val="690955744"/>
        <c:scaling>
          <c:orientation val="minMax"/>
        </c:scaling>
        <c:delete val="0"/>
        <c:axPos val="l"/>
        <c:numFmt formatCode="[$₹-4009]\ #,##0"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69095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CASE STUDY ONE AMAZON.xlsx]PIVOT TABLES!PivotTable2</c:name>
    <c:fmtId val="4"/>
  </c:pivotSource>
  <c:chart>
    <c:title>
      <c:tx>
        <c:rich>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r>
              <a:rPr lang="en-US" sz="1000">
                <a:solidFill>
                  <a:schemeClr val="tx1"/>
                </a:solidFill>
              </a:rPr>
              <a:t>Total</a:t>
            </a:r>
            <a:r>
              <a:rPr lang="en-US" sz="1000" baseline="0">
                <a:solidFill>
                  <a:schemeClr val="tx1"/>
                </a:solidFill>
              </a:rPr>
              <a:t> No of Unique Product Per Price Range Bucket List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TABLES'!$G$48</c:f>
              <c:strCache>
                <c:ptCount val="1"/>
                <c:pt idx="0">
                  <c:v>Total</c:v>
                </c:pt>
              </c:strCache>
            </c:strRef>
          </c:tx>
          <c:spPr>
            <a:solidFill>
              <a:srgbClr val="FF9900"/>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TABLES'!$F$49:$F$52</c:f>
              <c:strCache>
                <c:ptCount val="3"/>
                <c:pt idx="0">
                  <c:v>&lt;=500</c:v>
                </c:pt>
                <c:pt idx="1">
                  <c:v>&lt;200</c:v>
                </c:pt>
                <c:pt idx="2">
                  <c:v>&gt;500</c:v>
                </c:pt>
              </c:strCache>
            </c:strRef>
          </c:cat>
          <c:val>
            <c:numRef>
              <c:f>'PIVOT TABLES'!$G$49:$G$52</c:f>
              <c:numCache>
                <c:formatCode>General</c:formatCode>
                <c:ptCount val="3"/>
                <c:pt idx="0">
                  <c:v>181</c:v>
                </c:pt>
                <c:pt idx="1">
                  <c:v>39</c:v>
                </c:pt>
                <c:pt idx="2">
                  <c:v>1245</c:v>
                </c:pt>
              </c:numCache>
            </c:numRef>
          </c:val>
          <c:extLst>
            <c:ext xmlns:c16="http://schemas.microsoft.com/office/drawing/2014/chart" uri="{C3380CC4-5D6E-409C-BE32-E72D297353CC}">
              <c16:uniqueId val="{00000000-3D6F-4E72-9F99-72B6FF069DCD}"/>
            </c:ext>
          </c:extLst>
        </c:ser>
        <c:dLbls>
          <c:dLblPos val="outEnd"/>
          <c:showLegendKey val="0"/>
          <c:showVal val="1"/>
          <c:showCatName val="0"/>
          <c:showSerName val="0"/>
          <c:showPercent val="0"/>
          <c:showBubbleSize val="0"/>
        </c:dLbls>
        <c:gapWidth val="219"/>
        <c:axId val="563997312"/>
        <c:axId val="563992992"/>
      </c:barChart>
      <c:catAx>
        <c:axId val="56399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3992992"/>
        <c:crosses val="autoZero"/>
        <c:auto val="1"/>
        <c:lblAlgn val="ctr"/>
        <c:lblOffset val="100"/>
        <c:noMultiLvlLbl val="0"/>
      </c:catAx>
      <c:valAx>
        <c:axId val="563992992"/>
        <c:scaling>
          <c:orientation val="minMax"/>
        </c:scaling>
        <c:delete val="1"/>
        <c:axPos val="l"/>
        <c:numFmt formatCode="General" sourceLinked="1"/>
        <c:majorTickMark val="none"/>
        <c:minorTickMark val="none"/>
        <c:tickLblPos val="nextTo"/>
        <c:crossAx val="56399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CASE STUDY ONE AMAZON.xlsx]PIVOT TABLES!PivotTable5</c:name>
    <c:fmtId val="9"/>
  </c:pivotSource>
  <c:chart>
    <c:title>
      <c:tx>
        <c:rich>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r>
              <a:rPr lang="en-US" sz="1000">
                <a:solidFill>
                  <a:schemeClr val="tx1"/>
                </a:solidFill>
              </a:rPr>
              <a:t>Top</a:t>
            </a:r>
            <a:r>
              <a:rPr lang="en-US" sz="1000" baseline="0">
                <a:solidFill>
                  <a:schemeClr val="tx1"/>
                </a:solidFill>
              </a:rPr>
              <a:t> 5 Product in Terms of Rating and Review</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32F3E"/>
          </a:solidFill>
          <a:ln w="63500">
            <a:solidFill>
              <a:srgbClr val="232F3E"/>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TABLES'!$F$73</c:f>
              <c:strCache>
                <c:ptCount val="1"/>
                <c:pt idx="0">
                  <c:v>Total</c:v>
                </c:pt>
              </c:strCache>
            </c:strRef>
          </c:tx>
          <c:spPr>
            <a:solidFill>
              <a:srgbClr val="232F3E"/>
            </a:solidFill>
            <a:ln w="63500">
              <a:solidFill>
                <a:srgbClr val="232F3E"/>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TABLES'!$E$74:$E$79</c:f>
              <c:strCache>
                <c:ptCount val="5"/>
                <c:pt idx="0">
                  <c:v>Amazonbasics </c:v>
                </c:pt>
                <c:pt idx="1">
                  <c:v>Boat </c:v>
                </c:pt>
                <c:pt idx="2">
                  <c:v>Redmi </c:v>
                </c:pt>
                <c:pt idx="3">
                  <c:v>Sandisk </c:v>
                </c:pt>
                <c:pt idx="4">
                  <c:v>Tp-Link </c:v>
                </c:pt>
              </c:strCache>
            </c:strRef>
          </c:cat>
          <c:val>
            <c:numRef>
              <c:f>'PIVOT TABLES'!$F$74:$F$79</c:f>
              <c:numCache>
                <c:formatCode>_(* #,##0_);_(* \(#,##0\);_(* "-"??_);_(@_)</c:formatCode>
                <c:ptCount val="5"/>
                <c:pt idx="0">
                  <c:v>8889958.8999999985</c:v>
                </c:pt>
                <c:pt idx="1">
                  <c:v>18225116.600000001</c:v>
                </c:pt>
                <c:pt idx="2">
                  <c:v>7697324.0000000019</c:v>
                </c:pt>
                <c:pt idx="3">
                  <c:v>6228507.5999999996</c:v>
                </c:pt>
                <c:pt idx="4">
                  <c:v>5751417.1000000006</c:v>
                </c:pt>
              </c:numCache>
            </c:numRef>
          </c:val>
          <c:extLst>
            <c:ext xmlns:c16="http://schemas.microsoft.com/office/drawing/2014/chart" uri="{C3380CC4-5D6E-409C-BE32-E72D297353CC}">
              <c16:uniqueId val="{00000000-6FA0-48E3-A6C7-691AFA3E654E}"/>
            </c:ext>
          </c:extLst>
        </c:ser>
        <c:dLbls>
          <c:dLblPos val="inEnd"/>
          <c:showLegendKey val="0"/>
          <c:showVal val="1"/>
          <c:showCatName val="0"/>
          <c:showSerName val="0"/>
          <c:showPercent val="0"/>
          <c:showBubbleSize val="0"/>
        </c:dLbls>
        <c:gapWidth val="219"/>
        <c:axId val="690969664"/>
        <c:axId val="690964384"/>
      </c:barChart>
      <c:catAx>
        <c:axId val="69096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0964384"/>
        <c:crosses val="autoZero"/>
        <c:auto val="1"/>
        <c:lblAlgn val="ctr"/>
        <c:lblOffset val="100"/>
        <c:noMultiLvlLbl val="0"/>
      </c:catAx>
      <c:valAx>
        <c:axId val="690964384"/>
        <c:scaling>
          <c:orientation val="minMax"/>
        </c:scaling>
        <c:delete val="1"/>
        <c:axPos val="b"/>
        <c:numFmt formatCode="_(* #,##0_);_(* \(#,##0\);_(* &quot;-&quot;??_);_(@_)" sourceLinked="1"/>
        <c:majorTickMark val="none"/>
        <c:minorTickMark val="none"/>
        <c:tickLblPos val="nextTo"/>
        <c:crossAx val="69096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CASE STUDY ONE AMAZON.xlsx]PIVOT TABLES!PivotTable41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dLbl>
          <c:idx val="0"/>
          <c:layout>
            <c:manualLayout>
              <c:x val="-8.6580086580086979E-3"/>
              <c:y val="-0.2470860614034186"/>
            </c:manualLayout>
          </c:layout>
          <c:tx>
            <c:rich>
              <a:bodyPr rot="0" spcFirstLastPara="1" vertOverflow="ellipsis" vert="horz" wrap="square" anchor="ctr" anchorCtr="1"/>
              <a:lstStyle/>
              <a:p>
                <a:pPr>
                  <a:defRPr lang="en-US" sz="1600" b="0" i="0" u="none" strike="noStrike" kern="1200" baseline="0">
                    <a:solidFill>
                      <a:schemeClr val="tx1"/>
                    </a:solidFill>
                    <a:latin typeface="+mn-lt"/>
                    <a:ea typeface="+mn-ea"/>
                    <a:cs typeface="+mn-cs"/>
                  </a:defRPr>
                </a:pPr>
                <a:fld id="{4EB03450-76A6-44DF-B35C-384080259164}" type="VALUE">
                  <a:rPr lang="en-US" sz="1600">
                    <a:solidFill>
                      <a:schemeClr val="bg1"/>
                    </a:solidFill>
                  </a:rPr>
                  <a:pPr>
                    <a:defRPr sz="1600"/>
                  </a:pPr>
                  <a:t>[VALUE]</a:t>
                </a:fld>
                <a:endParaRPr lang="en-US"/>
              </a:p>
            </c:rich>
          </c:tx>
          <c:spPr>
            <a:noFill/>
            <a:ln>
              <a:noFill/>
            </a:ln>
            <a:effectLst/>
          </c:spPr>
          <c:txPr>
            <a:bodyPr rot="0" spcFirstLastPara="1" vertOverflow="ellipsis" vert="horz" wrap="square" anchor="ctr" anchorCtr="1"/>
            <a:lstStyle/>
            <a:p>
              <a:pPr>
                <a:defRPr lang="en-US"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874458874458874"/>
                  <c:h val="0.28354333171325491"/>
                </c:manualLayout>
              </c15:layout>
              <c15:dlblFieldTable/>
              <c15:showDataLabelsRange val="0"/>
            </c:ext>
          </c:extLst>
        </c:dLbl>
      </c:pivotFmt>
    </c:pivotFmts>
    <c:plotArea>
      <c:layout>
        <c:manualLayout>
          <c:layoutTarget val="inner"/>
          <c:xMode val="edge"/>
          <c:yMode val="edge"/>
          <c:x val="0.1396107304768722"/>
          <c:y val="0.17715630721972522"/>
          <c:w val="0.73809455636227295"/>
          <c:h val="0.79487164427189716"/>
        </c:manualLayout>
      </c:layout>
      <c:doughnutChart>
        <c:varyColors val="1"/>
        <c:ser>
          <c:idx val="0"/>
          <c:order val="0"/>
          <c:tx>
            <c:strRef>
              <c:f>'PIVOT TABLES'!$F$43</c:f>
              <c:strCache>
                <c:ptCount val="1"/>
                <c:pt idx="0">
                  <c:v>Total</c:v>
                </c:pt>
              </c:strCache>
            </c:strRef>
          </c:tx>
          <c:spPr>
            <a:solidFill>
              <a:schemeClr val="accent1">
                <a:lumMod val="60000"/>
                <a:lumOff val="40000"/>
              </a:schemeClr>
            </a:solidFill>
          </c:spPr>
          <c:explosion val="9"/>
          <c:dPt>
            <c:idx val="0"/>
            <c:bubble3D val="0"/>
            <c:spPr>
              <a:solidFill>
                <a:schemeClr val="accent1">
                  <a:lumMod val="60000"/>
                  <a:lumOff val="40000"/>
                </a:schemeClr>
              </a:solidFill>
              <a:ln>
                <a:noFill/>
              </a:ln>
              <a:effectLst/>
            </c:spPr>
            <c:extLst>
              <c:ext xmlns:c16="http://schemas.microsoft.com/office/drawing/2014/chart" uri="{C3380CC4-5D6E-409C-BE32-E72D297353CC}">
                <c16:uniqueId val="{00000001-A609-40C2-A71F-2D9400128561}"/>
              </c:ext>
            </c:extLst>
          </c:dPt>
          <c:dLbls>
            <c:dLbl>
              <c:idx val="0"/>
              <c:layout>
                <c:manualLayout>
                  <c:x val="-8.6580086580086979E-3"/>
                  <c:y val="-0.2470860614034186"/>
                </c:manualLayout>
              </c:layout>
              <c:tx>
                <c:rich>
                  <a:bodyPr rot="0" spcFirstLastPara="1" vertOverflow="ellipsis" vert="horz" wrap="square" anchor="ctr" anchorCtr="1"/>
                  <a:lstStyle/>
                  <a:p>
                    <a:pPr>
                      <a:defRPr lang="en-US" sz="1600" b="0" i="0" u="none" strike="noStrike" kern="1200" baseline="0">
                        <a:solidFill>
                          <a:schemeClr val="tx1"/>
                        </a:solidFill>
                        <a:latin typeface="+mn-lt"/>
                        <a:ea typeface="+mn-ea"/>
                        <a:cs typeface="+mn-cs"/>
                      </a:defRPr>
                    </a:pPr>
                    <a:fld id="{4EB03450-76A6-44DF-B35C-384080259164}" type="VALUE">
                      <a:rPr lang="en-US" sz="1600">
                        <a:solidFill>
                          <a:schemeClr val="bg1"/>
                        </a:solidFill>
                      </a:rPr>
                      <a:pPr>
                        <a:defRPr sz="1600"/>
                      </a:pPr>
                      <a:t>[VALUE]</a:t>
                    </a:fld>
                    <a:endParaRPr lang="en-US"/>
                  </a:p>
                </c:rich>
              </c:tx>
              <c:spPr>
                <a:noFill/>
                <a:ln>
                  <a:noFill/>
                </a:ln>
                <a:effectLst/>
              </c:spPr>
              <c:txPr>
                <a:bodyPr rot="0" spcFirstLastPara="1" vertOverflow="ellipsis" vert="horz" wrap="square" anchor="ctr" anchorCtr="1"/>
                <a:lstStyle/>
                <a:p>
                  <a:pPr>
                    <a:defRPr lang="en-US"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874458874458874"/>
                      <c:h val="0.28354333171325491"/>
                    </c:manualLayout>
                  </c15:layout>
                  <c15:dlblFieldTable/>
                  <c15:showDataLabelsRange val="0"/>
                </c:ext>
                <c:ext xmlns:c16="http://schemas.microsoft.com/office/drawing/2014/chart" uri="{C3380CC4-5D6E-409C-BE32-E72D297353CC}">
                  <c16:uniqueId val="{00000001-A609-40C2-A71F-2D9400128561}"/>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TABLES'!$F$44</c:f>
              <c:strCache>
                <c:ptCount val="1"/>
                <c:pt idx="0">
                  <c:v>Total</c:v>
                </c:pt>
              </c:strCache>
            </c:strRef>
          </c:cat>
          <c:val>
            <c:numRef>
              <c:f>'PIVOT TABLES'!$F$44</c:f>
              <c:numCache>
                <c:formatCode>General</c:formatCode>
                <c:ptCount val="1"/>
                <c:pt idx="0">
                  <c:v>1459</c:v>
                </c:pt>
              </c:numCache>
            </c:numRef>
          </c:val>
          <c:extLst>
            <c:ext xmlns:c16="http://schemas.microsoft.com/office/drawing/2014/chart" uri="{C3380CC4-5D6E-409C-BE32-E72D297353CC}">
              <c16:uniqueId val="{00000002-A609-40C2-A71F-2D9400128561}"/>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9525</xdr:colOff>
      <xdr:row>1</xdr:row>
      <xdr:rowOff>9525</xdr:rowOff>
    </xdr:from>
    <xdr:to>
      <xdr:col>13</xdr:col>
      <xdr:colOff>0</xdr:colOff>
      <xdr:row>2</xdr:row>
      <xdr:rowOff>114300</xdr:rowOff>
    </xdr:to>
    <xdr:sp macro="" textlink="">
      <xdr:nvSpPr>
        <xdr:cNvPr id="2" name="TextBox 1">
          <a:extLst>
            <a:ext uri="{FF2B5EF4-FFF2-40B4-BE49-F238E27FC236}">
              <a16:creationId xmlns:a16="http://schemas.microsoft.com/office/drawing/2014/main" id="{8CCFB0E3-725A-9FA8-5665-BBBC41D77B31}"/>
            </a:ext>
          </a:extLst>
        </xdr:cNvPr>
        <xdr:cNvSpPr txBox="1"/>
      </xdr:nvSpPr>
      <xdr:spPr>
        <a:xfrm>
          <a:off x="1381125" y="209550"/>
          <a:ext cx="7534275" cy="304800"/>
        </a:xfrm>
        <a:prstGeom prst="rect">
          <a:avLst/>
        </a:prstGeom>
        <a:solidFill>
          <a:srgbClr val="232F3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rPr>
            <a:t>AMAZON PRODUCT REVIEW ANAYSIS DASHBOARD</a:t>
          </a:r>
        </a:p>
      </xdr:txBody>
    </xdr:sp>
    <xdr:clientData/>
  </xdr:twoCellAnchor>
  <xdr:twoCellAnchor>
    <xdr:from>
      <xdr:col>2</xdr:col>
      <xdr:colOff>38100</xdr:colOff>
      <xdr:row>2</xdr:row>
      <xdr:rowOff>152400</xdr:rowOff>
    </xdr:from>
    <xdr:to>
      <xdr:col>4</xdr:col>
      <xdr:colOff>142875</xdr:colOff>
      <xdr:row>9</xdr:row>
      <xdr:rowOff>123824</xdr:rowOff>
    </xdr:to>
    <xdr:graphicFrame macro="">
      <xdr:nvGraphicFramePr>
        <xdr:cNvPr id="6" name="Chart 5">
          <a:extLst>
            <a:ext uri="{FF2B5EF4-FFF2-40B4-BE49-F238E27FC236}">
              <a16:creationId xmlns:a16="http://schemas.microsoft.com/office/drawing/2014/main" id="{8EE92E9B-B759-4648-A3A7-137B5F5D1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190500</xdr:colOff>
      <xdr:row>2</xdr:row>
      <xdr:rowOff>142875</xdr:rowOff>
    </xdr:from>
    <xdr:to>
      <xdr:col>6</xdr:col>
      <xdr:colOff>333375</xdr:colOff>
      <xdr:row>9</xdr:row>
      <xdr:rowOff>104774</xdr:rowOff>
    </xdr:to>
    <xdr:graphicFrame macro="">
      <xdr:nvGraphicFramePr>
        <xdr:cNvPr id="7" name="Chart 6">
          <a:extLst>
            <a:ext uri="{FF2B5EF4-FFF2-40B4-BE49-F238E27FC236}">
              <a16:creationId xmlns:a16="http://schemas.microsoft.com/office/drawing/2014/main" id="{C0F6971B-A0E2-4656-9273-F6D0D6CD8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28576</xdr:colOff>
      <xdr:row>16</xdr:row>
      <xdr:rowOff>152400</xdr:rowOff>
    </xdr:from>
    <xdr:to>
      <xdr:col>5</xdr:col>
      <xdr:colOff>523875</xdr:colOff>
      <xdr:row>26</xdr:row>
      <xdr:rowOff>190500</xdr:rowOff>
    </xdr:to>
    <xdr:graphicFrame macro="">
      <xdr:nvGraphicFramePr>
        <xdr:cNvPr id="8" name="Chart 7">
          <a:extLst>
            <a:ext uri="{FF2B5EF4-FFF2-40B4-BE49-F238E27FC236}">
              <a16:creationId xmlns:a16="http://schemas.microsoft.com/office/drawing/2014/main" id="{C531DD83-A8D3-4701-BA01-AF7BA850B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4</xdr:col>
      <xdr:colOff>228600</xdr:colOff>
      <xdr:row>2</xdr:row>
      <xdr:rowOff>111750</xdr:rowOff>
    </xdr:from>
    <xdr:ext cx="1533525" cy="431176"/>
    <xdr:sp macro="" textlink="">
      <xdr:nvSpPr>
        <xdr:cNvPr id="3" name="TextBox 2">
          <a:extLst>
            <a:ext uri="{FF2B5EF4-FFF2-40B4-BE49-F238E27FC236}">
              <a16:creationId xmlns:a16="http://schemas.microsoft.com/office/drawing/2014/main" id="{4A957468-82C8-F940-B529-6ACBE8CD5505}"/>
            </a:ext>
          </a:extLst>
        </xdr:cNvPr>
        <xdr:cNvSpPr txBox="1"/>
      </xdr:nvSpPr>
      <xdr:spPr>
        <a:xfrm>
          <a:off x="2971800" y="511800"/>
          <a:ext cx="1533525" cy="431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bg1"/>
              </a:solidFill>
              <a:effectLst/>
              <a:latin typeface="+mn-lt"/>
              <a:ea typeface="+mn-ea"/>
              <a:cs typeface="+mn-cs"/>
            </a:rPr>
            <a:t>Total Average</a:t>
          </a:r>
        </a:p>
        <a:p>
          <a:pPr marL="0" marR="0" lvl="0" indent="0" algn="ct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bg1"/>
              </a:solidFill>
              <a:effectLst/>
              <a:latin typeface="+mn-lt"/>
              <a:ea typeface="+mn-ea"/>
              <a:cs typeface="+mn-cs"/>
            </a:rPr>
            <a:t>Discounted Percentage</a:t>
          </a:r>
        </a:p>
      </xdr:txBody>
    </xdr:sp>
    <xdr:clientData/>
  </xdr:oneCellAnchor>
  <xdr:twoCellAnchor>
    <xdr:from>
      <xdr:col>2</xdr:col>
      <xdr:colOff>38101</xdr:colOff>
      <xdr:row>9</xdr:row>
      <xdr:rowOff>161925</xdr:rowOff>
    </xdr:from>
    <xdr:to>
      <xdr:col>4</xdr:col>
      <xdr:colOff>152400</xdr:colOff>
      <xdr:row>16</xdr:row>
      <xdr:rowOff>114299</xdr:rowOff>
    </xdr:to>
    <xdr:graphicFrame macro="">
      <xdr:nvGraphicFramePr>
        <xdr:cNvPr id="4" name="Chart 3">
          <a:extLst>
            <a:ext uri="{FF2B5EF4-FFF2-40B4-BE49-F238E27FC236}">
              <a16:creationId xmlns:a16="http://schemas.microsoft.com/office/drawing/2014/main" id="{1912CDBD-F26A-4B88-A898-22C0D664D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xdr:col>
      <xdr:colOff>19050</xdr:colOff>
      <xdr:row>9</xdr:row>
      <xdr:rowOff>130572</xdr:rowOff>
    </xdr:from>
    <xdr:ext cx="1533525" cy="469503"/>
    <xdr:sp macro="" textlink="">
      <xdr:nvSpPr>
        <xdr:cNvPr id="9" name="TextBox 8">
          <a:extLst>
            <a:ext uri="{FF2B5EF4-FFF2-40B4-BE49-F238E27FC236}">
              <a16:creationId xmlns:a16="http://schemas.microsoft.com/office/drawing/2014/main" id="{3088E7A9-2879-4D34-AD5C-9D7DA114CAA6}"/>
            </a:ext>
          </a:extLst>
        </xdr:cNvPr>
        <xdr:cNvSpPr txBox="1"/>
      </xdr:nvSpPr>
      <xdr:spPr>
        <a:xfrm>
          <a:off x="1390650" y="1930797"/>
          <a:ext cx="1533525" cy="469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bg1"/>
              </a:solidFill>
              <a:effectLst/>
              <a:latin typeface="+mn-lt"/>
              <a:ea typeface="+mn-ea"/>
              <a:cs typeface="+mn-cs"/>
            </a:rPr>
            <a:t>No of Products with 50%</a:t>
          </a:r>
        </a:p>
        <a:p>
          <a:pPr marL="0" marR="0" lvl="0" indent="0" algn="ct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bg1"/>
              </a:solidFill>
              <a:effectLst/>
              <a:latin typeface="+mn-lt"/>
              <a:ea typeface="+mn-ea"/>
              <a:cs typeface="+mn-cs"/>
            </a:rPr>
            <a:t> discount and above</a:t>
          </a:r>
          <a:endParaRPr lang="en-US" sz="1000">
            <a:solidFill>
              <a:schemeClr val="bg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000" b="0" i="0" baseline="0">
            <a:solidFill>
              <a:schemeClr val="bg1"/>
            </a:solidFill>
            <a:effectLst/>
            <a:latin typeface="+mn-lt"/>
            <a:ea typeface="+mn-ea"/>
            <a:cs typeface="+mn-cs"/>
          </a:endParaRPr>
        </a:p>
      </xdr:txBody>
    </xdr:sp>
    <xdr:clientData/>
  </xdr:oneCellAnchor>
  <xdr:twoCellAnchor>
    <xdr:from>
      <xdr:col>5</xdr:col>
      <xdr:colOff>561975</xdr:colOff>
      <xdr:row>16</xdr:row>
      <xdr:rowOff>133350</xdr:rowOff>
    </xdr:from>
    <xdr:to>
      <xdr:col>9</xdr:col>
      <xdr:colOff>371475</xdr:colOff>
      <xdr:row>26</xdr:row>
      <xdr:rowOff>190500</xdr:rowOff>
    </xdr:to>
    <xdr:graphicFrame macro="">
      <xdr:nvGraphicFramePr>
        <xdr:cNvPr id="10" name="Chart 9">
          <a:extLst>
            <a:ext uri="{FF2B5EF4-FFF2-40B4-BE49-F238E27FC236}">
              <a16:creationId xmlns:a16="http://schemas.microsoft.com/office/drawing/2014/main" id="{3193ECF8-8ED7-4B09-89C7-C5352AF5F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400050</xdr:colOff>
      <xdr:row>16</xdr:row>
      <xdr:rowOff>123825</xdr:rowOff>
    </xdr:from>
    <xdr:to>
      <xdr:col>12</xdr:col>
      <xdr:colOff>666750</xdr:colOff>
      <xdr:row>26</xdr:row>
      <xdr:rowOff>190500</xdr:rowOff>
    </xdr:to>
    <xdr:graphicFrame macro="">
      <xdr:nvGraphicFramePr>
        <xdr:cNvPr id="11" name="Chart 10">
          <a:extLst>
            <a:ext uri="{FF2B5EF4-FFF2-40B4-BE49-F238E27FC236}">
              <a16:creationId xmlns:a16="http://schemas.microsoft.com/office/drawing/2014/main" id="{A9CD823D-E374-4192-B598-D73AFE813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390525</xdr:colOff>
      <xdr:row>6</xdr:row>
      <xdr:rowOff>81643</xdr:rowOff>
    </xdr:from>
    <xdr:to>
      <xdr:col>12</xdr:col>
      <xdr:colOff>638175</xdr:colOff>
      <xdr:row>16</xdr:row>
      <xdr:rowOff>95252</xdr:rowOff>
    </xdr:to>
    <xdr:graphicFrame macro="">
      <xdr:nvGraphicFramePr>
        <xdr:cNvPr id="13" name="Chart 12">
          <a:extLst>
            <a:ext uri="{FF2B5EF4-FFF2-40B4-BE49-F238E27FC236}">
              <a16:creationId xmlns:a16="http://schemas.microsoft.com/office/drawing/2014/main" id="{156D0BD3-296B-4D83-97D7-C3A46DBB3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209550</xdr:colOff>
      <xdr:row>9</xdr:row>
      <xdr:rowOff>152401</xdr:rowOff>
    </xdr:from>
    <xdr:to>
      <xdr:col>6</xdr:col>
      <xdr:colOff>304800</xdr:colOff>
      <xdr:row>16</xdr:row>
      <xdr:rowOff>114300</xdr:rowOff>
    </xdr:to>
    <xdr:graphicFrame macro="">
      <xdr:nvGraphicFramePr>
        <xdr:cNvPr id="14" name="Chart 13">
          <a:extLst>
            <a:ext uri="{FF2B5EF4-FFF2-40B4-BE49-F238E27FC236}">
              <a16:creationId xmlns:a16="http://schemas.microsoft.com/office/drawing/2014/main" id="{A6AE35CA-8BB6-4E94-A93B-9AEF34F3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4</xdr:col>
      <xdr:colOff>180975</xdr:colOff>
      <xdr:row>9</xdr:row>
      <xdr:rowOff>111522</xdr:rowOff>
    </xdr:from>
    <xdr:ext cx="1533525" cy="469503"/>
    <xdr:sp macro="" textlink="">
      <xdr:nvSpPr>
        <xdr:cNvPr id="15" name="TextBox 14">
          <a:extLst>
            <a:ext uri="{FF2B5EF4-FFF2-40B4-BE49-F238E27FC236}">
              <a16:creationId xmlns:a16="http://schemas.microsoft.com/office/drawing/2014/main" id="{D53D7DC7-C3C5-4601-835B-547812BA43DF}"/>
            </a:ext>
          </a:extLst>
        </xdr:cNvPr>
        <xdr:cNvSpPr txBox="1"/>
      </xdr:nvSpPr>
      <xdr:spPr>
        <a:xfrm>
          <a:off x="2924175" y="1911747"/>
          <a:ext cx="1533525" cy="469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bg1"/>
              </a:solidFill>
              <a:effectLst/>
              <a:latin typeface="+mn-lt"/>
              <a:ea typeface="+mn-ea"/>
              <a:cs typeface="+mn-cs"/>
            </a:rPr>
            <a:t>No of Products with 3.0</a:t>
          </a:r>
        </a:p>
        <a:p>
          <a:pPr marL="0" marR="0" lvl="0" indent="0" algn="ct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bg1"/>
              </a:solidFill>
              <a:effectLst/>
              <a:latin typeface="+mn-lt"/>
              <a:ea typeface="+mn-ea"/>
              <a:cs typeface="+mn-cs"/>
            </a:rPr>
            <a:t> Rating and above</a:t>
          </a:r>
          <a:endParaRPr lang="en-US" sz="1000">
            <a:solidFill>
              <a:schemeClr val="bg1"/>
            </a:solidFill>
            <a:effectLst/>
          </a:endParaRPr>
        </a:p>
      </xdr:txBody>
    </xdr:sp>
    <xdr:clientData/>
  </xdr:oneCellAnchor>
  <xdr:twoCellAnchor editAs="oneCell">
    <xdr:from>
      <xdr:col>6</xdr:col>
      <xdr:colOff>422275</xdr:colOff>
      <xdr:row>2</xdr:row>
      <xdr:rowOff>126547</xdr:rowOff>
    </xdr:from>
    <xdr:to>
      <xdr:col>12</xdr:col>
      <xdr:colOff>635001</xdr:colOff>
      <xdr:row>6</xdr:row>
      <xdr:rowOff>54428</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E11C841E-DF1D-AFE3-3FC3-F02345F0D64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04418" y="534761"/>
              <a:ext cx="4294869" cy="744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vour Ngozi Ogbogu" refreshedDate="45840.129480439813" createdVersion="8" refreshedVersion="8" minRefreshableVersion="3" recordCount="1465" xr:uid="{255682E4-4875-4645-9DF0-D30B73F05237}">
  <cacheSource type="worksheet">
    <worksheetSource name="Table3"/>
  </cacheSource>
  <cacheFields count="15">
    <cacheField name="Product Id" numFmtId="0">
      <sharedItems/>
    </cacheField>
    <cacheField name="Product Name" numFmtId="0">
      <sharedItems count="404">
        <s v="Wayona "/>
        <s v="Ambrane "/>
        <s v="Sounce "/>
        <s v="Boat "/>
        <s v="Portronics "/>
        <s v="Ptron "/>
        <s v="Mi "/>
        <s v="Tp-Link "/>
        <s v="Amazonbasics "/>
        <s v="Lg "/>
        <s v="Duracell "/>
        <s v="Tizum "/>
        <s v="Samsung "/>
        <s v="Flix "/>
        <s v="Acer "/>
        <s v="Oneplus "/>
        <s v="Zoul "/>
        <s v="Wecool "/>
        <s v="D-Link "/>
        <s v="Amazon "/>
        <s v="7Seven¬Æ "/>
        <s v="Vw "/>
        <s v="Tata "/>
        <s v="Airtel "/>
        <s v="Lapster "/>
        <s v="Redmi "/>
        <s v="Model-P4 "/>
        <s v="Oraimo "/>
        <s v="Cedo "/>
        <s v="Pinnaclz "/>
        <s v="Tcl "/>
        <s v="Swapkart "/>
        <s v="Firestick "/>
        <s v="Skywall "/>
        <s v="Gizga "/>
        <s v="Zebronics "/>
        <s v="Lohaya "/>
        <s v="Gilary "/>
        <s v="Dealfreez "/>
        <s v="Isoelite "/>
        <s v="Crossvolt "/>
        <s v="Vu "/>
        <s v="Croma "/>
        <s v="Cotbolt "/>
        <s v="Electvision "/>
        <s v="King "/>
        <s v="Belkin "/>
        <s v="Remote "/>
        <s v="Hisense "/>
        <s v="Iffalcon "/>
        <s v="Saifsmart "/>
        <s v="10K "/>
        <s v="Lripl "/>
        <s v="Kodak "/>
        <s v="Bluerigger "/>
        <s v="Generic "/>
        <s v="Egate "/>
        <s v="Realme "/>
        <s v="Syncwire "/>
        <s v="Skadioo "/>
        <s v="Sony "/>
        <s v="Storite "/>
        <s v="Karbonn "/>
        <s v="Time "/>
        <s v="Caldipree "/>
        <s v="Universal "/>
        <s v="Amkette "/>
        <s v="Popio "/>
        <s v="Myvn "/>
        <s v="Wzatco "/>
        <s v="Crypo‚Ñ¢ "/>
        <s v="Posh "/>
        <s v="Astigo "/>
        <s v="Caprigo "/>
        <s v="Sonivision "/>
        <s v="Rts‚Ñ¢ "/>
        <s v="Agaro "/>
        <s v="Sansui "/>
        <s v="Hi-Mobiler "/>
        <s v="Smashtronics¬Æ "/>
        <s v="Svm "/>
        <s v="Cablecreation "/>
        <s v="7Seven "/>
        <s v="Cubetek "/>
        <s v="Krisons "/>
        <s v="Toshiba "/>
        <s v="Lenovo "/>
        <s v="Tuarso "/>
        <s v="Prolegend¬Æ "/>
        <s v="Wanbo "/>
        <s v="Lava "/>
        <s v="Technotech "/>
        <s v="Nk "/>
        <s v="Ls "/>
        <s v="Zorbes¬Æ "/>
        <s v="Synqe "/>
        <s v="Bestor "/>
        <s v="Irusu "/>
        <s v="Shopoflux "/>
        <s v="Eynk "/>
        <s v="Lunagariya¬Æ, "/>
        <s v="Prushti "/>
        <s v="Aine "/>
        <s v="Redtech "/>
        <s v="Esr "/>
        <s v="Fire-Boltt "/>
        <s v="Sandisk "/>
        <s v="Noise "/>
        <s v="Nokia "/>
        <s v="Jbl "/>
        <s v="Elv "/>
        <s v="Iqoo "/>
        <s v="Oppo "/>
        <s v="Tygot "/>
        <s v="Striff "/>
        <s v="Usb "/>
        <s v="Goldmedal "/>
        <s v="Hp "/>
        <s v="Spigen "/>
        <s v="Motorola "/>
        <s v="Kingone "/>
        <s v="Amozo "/>
        <s v="Tecno "/>
        <s v="Tukzer "/>
        <s v="Newly "/>
        <s v="Kyosei "/>
        <s v="Opentech¬Æ "/>
        <s v="En "/>
        <s v="Urbn "/>
        <s v="Iphone "/>
        <s v="Liramark "/>
        <s v="Shreenova "/>
        <s v="Poco "/>
        <s v="Noise_Colorfit "/>
        <s v="10Werun "/>
        <s v="Tokdis "/>
        <s v="Prolet "/>
        <s v="Mobilife "/>
        <s v="Dyazo "/>
        <s v="Logitech "/>
        <s v="Storio "/>
        <s v="Ske "/>
        <s v="Boult "/>
        <s v="Dell "/>
        <s v="Boya "/>
        <s v="Classmate "/>
        <s v="3M "/>
        <s v="Seagate "/>
        <s v="Syvo "/>
        <s v="Casio "/>
        <s v="Digitek¬Æ "/>
        <s v="Eveready "/>
        <s v="Pidilite "/>
        <s v="Oakter "/>
        <s v="Xiaomi "/>
        <s v="Zodo "/>
        <s v="Panasonic "/>
        <s v="Memeho¬Æ "/>
        <s v="Epson "/>
        <s v="Quantum "/>
        <s v="Rts "/>
        <s v="Digitek "/>
        <s v="Coi "/>
        <s v="Fujifilm "/>
        <s v="E-Cosmos "/>
        <s v="Aircase "/>
        <s v="Robustrion "/>
        <s v="Redgear "/>
        <s v="Callas "/>
        <s v="Kanget "/>
        <s v="Infinity "/>
        <s v="Brand "/>
        <s v="Parker "/>
        <s v="Luxor "/>
        <s v="Tarkan "/>
        <s v="Humble "/>
        <s v="Crucial "/>
        <s v="Apc "/>
        <s v="Wembley "/>
        <s v="Western "/>
        <s v="Zinq "/>
        <s v="Maono "/>
        <s v="Table "/>
        <s v="Esnipe "/>
        <s v="Brustro "/>
        <s v="Cuzor "/>
        <s v="Inovera "/>
        <s v="Tvara "/>
        <s v="Resonate "/>
        <s v="Ofixo "/>
        <s v="Fedus "/>
        <s v="Kingston "/>
        <s v="Envie¬Æ "/>
        <s v="Verilux¬Æ "/>
        <s v="Anjaney "/>
        <s v="Envie "/>
        <s v="Proelite "/>
        <s v="Pentonic "/>
        <s v="Apsara "/>
        <s v="Ant "/>
        <s v="Pilot "/>
        <s v="It2M "/>
        <s v="Klam "/>
        <s v="Cp "/>
        <s v="Rpm "/>
        <s v="Wacom "/>
        <s v="Zebronics, "/>
        <s v="Camel "/>
        <s v="Supcares "/>
        <s v="Qubo "/>
        <s v="Redragon "/>
        <s v="Silicone "/>
        <s v="Canon "/>
        <s v="Faber-Castell "/>
        <s v="Saleon‚Ñ¢ "/>
        <s v="Wings "/>
        <s v="Cablet "/>
        <s v="Rc "/>
        <s v="Amazfit "/>
        <s v="Tabelito¬Æ "/>
        <s v="Scarters "/>
        <s v="Slovic¬Æ "/>
        <s v="Orico "/>
        <s v="Artis "/>
        <s v="Imou "/>
        <s v="Sennheiser "/>
        <s v="Hb "/>
        <s v="Foxin "/>
        <s v="Pc "/>
        <s v="Inventis "/>
        <s v="Offbeat¬Æ "/>
        <s v="Camlin "/>
        <s v="Carecase¬Æ "/>
        <s v="Bestor¬Æ "/>
        <s v="Pigeon "/>
        <s v="Usha "/>
        <s v="Stylehouse "/>
        <s v="Beatxp "/>
        <s v="Glun "/>
        <s v="Prestige "/>
        <s v="Bajaj "/>
        <s v="Shoptoshop "/>
        <s v="Orpat "/>
        <s v="Pro365 "/>
        <s v="Havells "/>
        <s v="Morphy "/>
        <s v="Kent "/>
        <s v="Lifelong "/>
        <s v="R "/>
        <s v="Inalsa "/>
        <s v="Prettykrafts "/>
        <s v="Philips "/>
        <s v="Nutripro "/>
        <s v="Butterfly "/>
        <s v="Soflin "/>
        <s v="Orient "/>
        <s v="Bulfyss "/>
        <s v="Room "/>
        <s v="Wonderchef "/>
        <s v="Crompton "/>
        <s v="Borosil "/>
        <s v="Simxen "/>
        <s v="Healthsense "/>
        <s v="Bosch "/>
        <s v="Vr "/>
        <s v="Eureka "/>
        <s v="Maharaja "/>
        <s v="Gilton "/>
        <s v="Milton "/>
        <s v="Kuber "/>
        <s v="Ikea "/>
        <s v="Lint "/>
        <s v="C "/>
        <s v="Luminous "/>
        <s v="Wipro "/>
        <s v="Kitchen "/>
        <s v="Hul "/>
        <s v="Preethi "/>
        <s v="Themisto "/>
        <s v="Instacuppa "/>
        <s v="White "/>
        <s v="Saiellin "/>
        <s v="Cookwell "/>
        <s v="Swiffer "/>
        <s v="Hindware "/>
        <s v="Atom "/>
        <s v="Portable "/>
        <s v="Atomberg "/>
        <s v="Reffair "/>
        <s v="!!1000 "/>
        <s v="Activa "/>
        <s v="V-Guard "/>
        <s v="Homeistic "/>
        <s v="Kitchenwell "/>
        <s v="Skytone "/>
        <s v="Fabware "/>
        <s v="Brayden "/>
        <s v="Venus "/>
        <s v="Coway "/>
        <s v="Homepack "/>
        <s v="Heart "/>
        <s v="Ibell "/>
        <s v="Tosaa "/>
        <s v="Akiara¬Æ "/>
        <s v="Widewings "/>
        <s v="Vedini "/>
        <s v="Jm "/>
        <s v="Oratech "/>
        <s v="Pick "/>
        <s v="Rico "/>
        <s v="Aquasure "/>
        <s v="Royal "/>
        <s v="Enem "/>
        <s v="Vrprime "/>
        <s v="Eopora "/>
        <s v="Figment "/>
        <s v="Balzano "/>
        <s v="Swiss "/>
        <s v="Zuvexa "/>
        <s v="Indias¬Æ‚Ñ¢ "/>
        <s v="Sui "/>
        <s v="Esquire "/>
        <s v="Black+Decker "/>
        <s v="Personal "/>
        <s v="Sujata "/>
        <s v="Sure "/>
        <s v="Dr "/>
        <s v="Tesora "/>
        <s v="Akiara "/>
        <s v="Csi "/>
        <s v="Gadgetronics "/>
        <s v="Tom "/>
        <s v="House "/>
        <s v="Allin "/>
        <s v="Multifunctional "/>
        <s v="Candes "/>
        <s v="Mr. "/>
        <s v="Aquadpure "/>
        <s v="!!Haneul!!1000 "/>
        <s v="Melbon "/>
        <s v="Cello "/>
        <s v="Shakti "/>
        <s v="American "/>
        <s v="Demokrazy "/>
        <s v="Instant "/>
        <s v="Livpure "/>
        <s v="Ecovacs "/>
        <s v="Avnish "/>
        <s v="Khaitan "/>
        <s v="Nirdambhay "/>
        <s v="Proven¬Æ "/>
        <s v="Ao "/>
        <s v="Aquaguard "/>
        <s v="Milk "/>
        <s v="Goodscity "/>
        <s v="Solidaire "/>
        <s v="Black "/>
        <s v="Longway "/>
        <s v="Singer "/>
        <s v="Racold "/>
        <s v="Green "/>
        <s v="Saleon "/>
        <s v="Kenstar "/>
        <s v="Nexoms "/>
        <s v="Jialto "/>
        <s v="Ionix "/>
        <s v="Esn "/>
        <s v="Pajaka¬Æ "/>
        <s v="Saiyam "/>
        <s v="Konvio "/>
        <s v="Raffles "/>
        <s v="Knyuc "/>
        <s v="Inkulture "/>
        <s v="Macmillan "/>
        <s v="Te‚Ñ¢ "/>
        <s v="Zigma "/>
        <s v="Ttk "/>
        <s v="Vapja¬Æ "/>
        <s v="Campfire "/>
        <s v="Fya "/>
        <s v="T "/>
        <s v="Empty "/>
        <s v="Lonaxa "/>
        <s v="Cafe "/>
        <s v="Wolpin "/>
        <s v="Abode "/>
        <s v="Cardex "/>
        <s v="Aqua "/>
        <s v="Libra "/>
        <s v="Glen "/>
        <s v="Dynore "/>
        <s v="Monitor "/>
        <s v="Lacopine "/>
        <s v="Portable, "/>
        <s v="Karcher "/>
        <s v="Eco "/>
        <s v="Larrito "/>
        <s v="Hilton "/>
        <s v="Syska "/>
        <s v="Kitchengenix'S "/>
        <s v="Knowza "/>
        <s v="4 "/>
        <s v="Ngi "/>
        <s v="Noir "/>
      </sharedItems>
    </cacheField>
    <cacheField name="Category" numFmtId="0">
      <sharedItems count="9">
        <s v="Computers &amp; Accessories"/>
        <s v="Electronics"/>
        <s v="MusicalInstruments"/>
        <s v="OfficeProducts"/>
        <s v="Home &amp; Kitchen"/>
        <s v="HomeImprovement"/>
        <s v="Toys &amp; Games"/>
        <s v="Car &amp; Motorbike"/>
        <s v="Health &amp; PersonalCare"/>
      </sharedItems>
    </cacheField>
    <cacheField name="Discounted Price" numFmtId="167">
      <sharedItems containsSemiMixedTypes="0" containsString="0" containsNumber="1" minValue="39" maxValue="77990"/>
    </cacheField>
    <cacheField name="Actual Price" numFmtId="167">
      <sharedItems containsSemiMixedTypes="0" containsString="0" containsNumber="1" minValue="39" maxValue="139900"/>
    </cacheField>
    <cacheField name="Discount Percentage" numFmtId="9">
      <sharedItems containsSemiMixedTypes="0" containsString="0" containsNumber="1" minValue="0" maxValue="0.94"/>
    </cacheField>
    <cacheField name="Potential Revenue" numFmtId="167">
      <sharedItems containsSemiMixedTypes="0" containsString="0" containsNumber="1" minValue="0" maxValue="345188216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emiMixedTypes="0" containsString="0" containsNumber="1" containsInteger="1" minValue="0" maxValue="426973"/>
    </cacheField>
    <cacheField name="Rating Count x Rating" numFmtId="1">
      <sharedItems containsMixedTypes="1" containsNumber="1" minValue="0" maxValue="1878681.2000000002" count="1214">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0"/>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e v="#VALUE!"/>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sharedItems>
    </cacheField>
    <cacheField name="Price Bucket" numFmtId="0">
      <sharedItems containsSemiMixedTypes="0" containsString="0" containsNumber="1" containsInteger="1" minValue="1" maxValue="3"/>
    </cacheField>
    <cacheField name="Price Bucket Range" numFmtId="0">
      <sharedItems count="3">
        <s v="&gt;500"/>
        <s v="&lt;=500"/>
        <s v="&lt;200"/>
      </sharedItems>
    </cacheField>
    <cacheField name="Discount Category" numFmtId="0">
      <sharedItems containsSemiMixedTypes="0" containsString="0" containsNumber="1" containsInteger="1" minValue="1" maxValue="2"/>
    </cacheField>
    <cacheField name="Discount Percentage Range" numFmtId="0">
      <sharedItems count="2">
        <s v="&gt;=50%"/>
        <s v="&lt;50%"/>
      </sharedItems>
    </cacheField>
    <cacheField name="Rating Range" numFmtId="0">
      <sharedItems containsMixedTypes="1" containsNumber="1" containsInteger="1" minValue="1" maxValue="4" count="5">
        <n v="3"/>
        <n v="2"/>
        <n v="4"/>
        <n v="1"/>
        <s v=" "/>
      </sharedItems>
    </cacheField>
  </cacheFields>
  <extLst>
    <ext xmlns:x14="http://schemas.microsoft.com/office/spreadsheetml/2009/9/main" uri="{725AE2AE-9491-48be-B2B4-4EB974FC3084}">
      <x14:pivotCacheDefinition pivotCacheId="11760275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26671631"/>
    <x v="0"/>
    <n v="24269"/>
    <x v="0"/>
    <n v="3"/>
    <x v="0"/>
    <n v="1"/>
    <x v="0"/>
    <x v="0"/>
  </r>
  <r>
    <s v="B098NS6PVG"/>
    <x v="1"/>
    <x v="0"/>
    <n v="199"/>
    <n v="349"/>
    <n v="0.43"/>
    <n v="15353906"/>
    <x v="1"/>
    <n v="43994"/>
    <x v="1"/>
    <n v="2"/>
    <x v="1"/>
    <n v="2"/>
    <x v="1"/>
    <x v="0"/>
  </r>
  <r>
    <s v="B096MSW6CT"/>
    <x v="2"/>
    <x v="0"/>
    <n v="199"/>
    <n v="1899"/>
    <n v="0.9"/>
    <n v="15055272"/>
    <x v="2"/>
    <n v="7928"/>
    <x v="2"/>
    <n v="3"/>
    <x v="0"/>
    <n v="1"/>
    <x v="0"/>
    <x v="1"/>
  </r>
  <r>
    <s v="B08HDJ86NZ"/>
    <x v="3"/>
    <x v="0"/>
    <n v="329"/>
    <n v="699"/>
    <n v="0.53"/>
    <n v="65959737"/>
    <x v="0"/>
    <n v="94363"/>
    <x v="3"/>
    <n v="3"/>
    <x v="0"/>
    <n v="1"/>
    <x v="0"/>
    <x v="0"/>
  </r>
  <r>
    <s v="B08CF3B7N1"/>
    <x v="4"/>
    <x v="0"/>
    <n v="154"/>
    <n v="399"/>
    <n v="0.61"/>
    <n v="6745095"/>
    <x v="0"/>
    <n v="16905"/>
    <x v="4"/>
    <n v="2"/>
    <x v="1"/>
    <n v="1"/>
    <x v="0"/>
    <x v="0"/>
  </r>
  <r>
    <s v="B08Y1TFSP6"/>
    <x v="5"/>
    <x v="0"/>
    <n v="149"/>
    <n v="1000"/>
    <n v="0.85"/>
    <n v="24871000"/>
    <x v="2"/>
    <n v="24871"/>
    <x v="5"/>
    <n v="3"/>
    <x v="0"/>
    <n v="1"/>
    <x v="0"/>
    <x v="1"/>
  </r>
  <r>
    <s v="B08WRWPM22"/>
    <x v="3"/>
    <x v="0"/>
    <n v="176.63"/>
    <n v="499"/>
    <n v="0.65"/>
    <n v="7578812"/>
    <x v="3"/>
    <n v="15188"/>
    <x v="6"/>
    <n v="2"/>
    <x v="1"/>
    <n v="1"/>
    <x v="0"/>
    <x v="0"/>
  </r>
  <r>
    <s v="B08DDRGWTJ"/>
    <x v="6"/>
    <x v="0"/>
    <n v="229"/>
    <n v="299"/>
    <n v="0.23"/>
    <n v="9092889"/>
    <x v="4"/>
    <n v="30411"/>
    <x v="7"/>
    <n v="2"/>
    <x v="1"/>
    <n v="2"/>
    <x v="1"/>
    <x v="0"/>
  </r>
  <r>
    <s v="B008IFXQFU"/>
    <x v="7"/>
    <x v="0"/>
    <n v="499"/>
    <n v="999"/>
    <n v="0.5"/>
    <n v="179511309"/>
    <x v="0"/>
    <n v="179691"/>
    <x v="8"/>
    <n v="3"/>
    <x v="0"/>
    <n v="1"/>
    <x v="0"/>
    <x v="0"/>
  </r>
  <r>
    <s v="B082LZGK39"/>
    <x v="1"/>
    <x v="0"/>
    <n v="199"/>
    <n v="299"/>
    <n v="0.33"/>
    <n v="13154206"/>
    <x v="1"/>
    <n v="43994"/>
    <x v="1"/>
    <n v="2"/>
    <x v="1"/>
    <n v="2"/>
    <x v="1"/>
    <x v="0"/>
  </r>
  <r>
    <s v="B08CF3D7QR"/>
    <x v="4"/>
    <x v="0"/>
    <n v="154"/>
    <n v="339"/>
    <n v="0.55000000000000004"/>
    <n v="4539549"/>
    <x v="4"/>
    <n v="13391"/>
    <x v="9"/>
    <n v="2"/>
    <x v="1"/>
    <n v="1"/>
    <x v="0"/>
    <x v="0"/>
  </r>
  <r>
    <s v="B0789LZTCJ"/>
    <x v="3"/>
    <x v="0"/>
    <n v="299"/>
    <n v="799"/>
    <n v="0.63"/>
    <n v="75396037"/>
    <x v="0"/>
    <n v="94363"/>
    <x v="3"/>
    <n v="3"/>
    <x v="0"/>
    <n v="1"/>
    <x v="0"/>
    <x v="0"/>
  </r>
  <r>
    <s v="B07KSMBL2H"/>
    <x v="8"/>
    <x v="1"/>
    <n v="219"/>
    <n v="700"/>
    <n v="0.69"/>
    <n v="298881100"/>
    <x v="5"/>
    <n v="426973"/>
    <x v="10"/>
    <n v="3"/>
    <x v="0"/>
    <n v="1"/>
    <x v="0"/>
    <x v="0"/>
  </r>
  <r>
    <s v="B085DTN6R2"/>
    <x v="4"/>
    <x v="0"/>
    <n v="350"/>
    <n v="899"/>
    <n v="0.61"/>
    <n v="2033538"/>
    <x v="0"/>
    <n v="2262"/>
    <x v="11"/>
    <n v="3"/>
    <x v="0"/>
    <n v="1"/>
    <x v="0"/>
    <x v="0"/>
  </r>
  <r>
    <s v="B09KLVMZ3B"/>
    <x v="4"/>
    <x v="0"/>
    <n v="159"/>
    <n v="399"/>
    <n v="0.6"/>
    <n v="1902432"/>
    <x v="3"/>
    <n v="4768"/>
    <x v="12"/>
    <n v="2"/>
    <x v="1"/>
    <n v="1"/>
    <x v="0"/>
    <x v="0"/>
  </r>
  <r>
    <s v="B083342NKJ"/>
    <x v="6"/>
    <x v="0"/>
    <n v="349"/>
    <n v="399"/>
    <n v="0.13"/>
    <n v="7484043"/>
    <x v="5"/>
    <n v="18757"/>
    <x v="13"/>
    <n v="2"/>
    <x v="1"/>
    <n v="2"/>
    <x v="1"/>
    <x v="0"/>
  </r>
  <r>
    <s v="B0B6F7LX4C"/>
    <x v="6"/>
    <x v="1"/>
    <n v="13999"/>
    <n v="24999"/>
    <n v="0.44"/>
    <n v="820967160"/>
    <x v="0"/>
    <n v="32840"/>
    <x v="14"/>
    <n v="3"/>
    <x v="0"/>
    <n v="2"/>
    <x v="1"/>
    <x v="0"/>
  </r>
  <r>
    <s v="B082LSVT4B"/>
    <x v="1"/>
    <x v="0"/>
    <n v="249"/>
    <n v="399"/>
    <n v="0.38"/>
    <n v="17553606"/>
    <x v="1"/>
    <n v="43994"/>
    <x v="1"/>
    <n v="2"/>
    <x v="1"/>
    <n v="2"/>
    <x v="1"/>
    <x v="0"/>
  </r>
  <r>
    <s v="B08WRBG3XW"/>
    <x v="3"/>
    <x v="0"/>
    <n v="199"/>
    <n v="499"/>
    <n v="0.6"/>
    <n v="6509455"/>
    <x v="3"/>
    <n v="13045"/>
    <x v="15"/>
    <n v="2"/>
    <x v="1"/>
    <n v="1"/>
    <x v="0"/>
    <x v="0"/>
  </r>
  <r>
    <s v="B08DPLCM6T"/>
    <x v="9"/>
    <x v="1"/>
    <n v="13490"/>
    <n v="21990"/>
    <n v="0.39"/>
    <n v="263352240"/>
    <x v="4"/>
    <n v="11976"/>
    <x v="16"/>
    <n v="3"/>
    <x v="0"/>
    <n v="2"/>
    <x v="1"/>
    <x v="0"/>
  </r>
  <r>
    <s v="B09C6HXFC1"/>
    <x v="10"/>
    <x v="0"/>
    <n v="970"/>
    <n v="1799"/>
    <n v="0.46"/>
    <n v="1466185"/>
    <x v="6"/>
    <n v="815"/>
    <x v="17"/>
    <n v="3"/>
    <x v="0"/>
    <n v="2"/>
    <x v="1"/>
    <x v="0"/>
  </r>
  <r>
    <s v="B085194JFL"/>
    <x v="11"/>
    <x v="1"/>
    <n v="279"/>
    <n v="499"/>
    <n v="0.44"/>
    <n v="5470038"/>
    <x v="7"/>
    <n v="10962"/>
    <x v="18"/>
    <n v="2"/>
    <x v="1"/>
    <n v="2"/>
    <x v="1"/>
    <x v="1"/>
  </r>
  <r>
    <s v="B09F6S8BT6"/>
    <x v="12"/>
    <x v="1"/>
    <n v="13490"/>
    <n v="22900"/>
    <n v="0.41"/>
    <n v="373247100"/>
    <x v="4"/>
    <n v="16299"/>
    <x v="19"/>
    <n v="3"/>
    <x v="0"/>
    <n v="2"/>
    <x v="1"/>
    <x v="0"/>
  </r>
  <r>
    <s v="B09NHVCHS9"/>
    <x v="13"/>
    <x v="0"/>
    <n v="59"/>
    <n v="199"/>
    <n v="0.7"/>
    <n v="1866222"/>
    <x v="1"/>
    <n v="9378"/>
    <x v="20"/>
    <n v="1"/>
    <x v="2"/>
    <n v="1"/>
    <x v="0"/>
    <x v="0"/>
  </r>
  <r>
    <s v="B0B1YVCJ2Y"/>
    <x v="14"/>
    <x v="1"/>
    <n v="11499"/>
    <n v="19990"/>
    <n v="0.42"/>
    <n v="94012970"/>
    <x v="4"/>
    <n v="4703"/>
    <x v="21"/>
    <n v="3"/>
    <x v="0"/>
    <n v="2"/>
    <x v="1"/>
    <x v="0"/>
  </r>
  <r>
    <s v="B01M4GGIVU"/>
    <x v="11"/>
    <x v="1"/>
    <n v="199"/>
    <n v="699"/>
    <n v="0.72"/>
    <n v="8494947"/>
    <x v="0"/>
    <n v="12153"/>
    <x v="22"/>
    <n v="3"/>
    <x v="0"/>
    <n v="1"/>
    <x v="0"/>
    <x v="0"/>
  </r>
  <r>
    <s v="B08B42LWKN"/>
    <x v="15"/>
    <x v="1"/>
    <n v="14999"/>
    <n v="19999"/>
    <n v="0.25"/>
    <n v="697945101"/>
    <x v="0"/>
    <n v="34899"/>
    <x v="23"/>
    <n v="3"/>
    <x v="0"/>
    <n v="2"/>
    <x v="1"/>
    <x v="0"/>
  </r>
  <r>
    <s v="B094JNXNPV"/>
    <x v="1"/>
    <x v="0"/>
    <n v="299"/>
    <n v="399"/>
    <n v="0.25"/>
    <n v="1103634"/>
    <x v="1"/>
    <n v="2766"/>
    <x v="24"/>
    <n v="2"/>
    <x v="1"/>
    <n v="2"/>
    <x v="1"/>
    <x v="0"/>
  </r>
  <r>
    <s v="B09W5XR9RT"/>
    <x v="10"/>
    <x v="0"/>
    <n v="970"/>
    <n v="1999"/>
    <n v="0.51"/>
    <n v="367816"/>
    <x v="5"/>
    <n v="184"/>
    <x v="25"/>
    <n v="3"/>
    <x v="0"/>
    <n v="1"/>
    <x v="0"/>
    <x v="0"/>
  </r>
  <r>
    <s v="B077Z65HSD"/>
    <x v="3"/>
    <x v="0"/>
    <n v="299"/>
    <n v="999"/>
    <n v="0.7"/>
    <n v="20829150"/>
    <x v="4"/>
    <n v="20850"/>
    <x v="26"/>
    <n v="3"/>
    <x v="0"/>
    <n v="1"/>
    <x v="0"/>
    <x v="0"/>
  </r>
  <r>
    <s v="B00NH11PEY"/>
    <x v="8"/>
    <x v="0"/>
    <n v="199"/>
    <n v="750"/>
    <n v="0.73"/>
    <n v="56232000"/>
    <x v="6"/>
    <n v="74976"/>
    <x v="27"/>
    <n v="3"/>
    <x v="0"/>
    <n v="1"/>
    <x v="0"/>
    <x v="0"/>
  </r>
  <r>
    <s v="B09CMM3VGK"/>
    <x v="1"/>
    <x v="0"/>
    <n v="179"/>
    <n v="499"/>
    <n v="0.64"/>
    <n v="965066"/>
    <x v="1"/>
    <n v="1934"/>
    <x v="28"/>
    <n v="2"/>
    <x v="1"/>
    <n v="1"/>
    <x v="0"/>
    <x v="0"/>
  </r>
  <r>
    <s v="B08QSC1XY8"/>
    <x v="16"/>
    <x v="0"/>
    <n v="389"/>
    <n v="1099"/>
    <n v="0.65"/>
    <n v="1070426"/>
    <x v="4"/>
    <n v="974"/>
    <x v="29"/>
    <n v="3"/>
    <x v="0"/>
    <n v="1"/>
    <x v="0"/>
    <x v="0"/>
  </r>
  <r>
    <s v="B008FWZGSG"/>
    <x v="12"/>
    <x v="0"/>
    <n v="599"/>
    <n v="599"/>
    <n v="0"/>
    <n v="212645"/>
    <x v="4"/>
    <n v="355"/>
    <x v="30"/>
    <n v="3"/>
    <x v="0"/>
    <n v="2"/>
    <x v="1"/>
    <x v="0"/>
  </r>
  <r>
    <s v="B0B4HJNPV4"/>
    <x v="5"/>
    <x v="0"/>
    <n v="199"/>
    <n v="999"/>
    <n v="0.8"/>
    <n v="1073925"/>
    <x v="2"/>
    <n v="1075"/>
    <x v="31"/>
    <n v="3"/>
    <x v="0"/>
    <n v="1"/>
    <x v="0"/>
    <x v="1"/>
  </r>
  <r>
    <s v="B08Y1SJVV5"/>
    <x v="5"/>
    <x v="0"/>
    <n v="99"/>
    <n v="666.66"/>
    <n v="0.85"/>
    <n v="16580500.859999999"/>
    <x v="2"/>
    <n v="24871"/>
    <x v="5"/>
    <n v="3"/>
    <x v="0"/>
    <n v="1"/>
    <x v="0"/>
    <x v="1"/>
  </r>
  <r>
    <s v="B07XLCFSSN"/>
    <x v="8"/>
    <x v="0"/>
    <n v="899"/>
    <n v="1900"/>
    <n v="0.53"/>
    <n v="25748800"/>
    <x v="5"/>
    <n v="13552"/>
    <x v="32"/>
    <n v="3"/>
    <x v="0"/>
    <n v="1"/>
    <x v="0"/>
    <x v="0"/>
  </r>
  <r>
    <s v="B09RZS1NQT"/>
    <x v="2"/>
    <x v="0"/>
    <n v="199"/>
    <n v="999"/>
    <n v="0.8"/>
    <n v="575424"/>
    <x v="1"/>
    <n v="576"/>
    <x v="33"/>
    <n v="3"/>
    <x v="0"/>
    <n v="1"/>
    <x v="0"/>
    <x v="0"/>
  </r>
  <r>
    <s v="B0B3MMYHYW"/>
    <x v="15"/>
    <x v="1"/>
    <n v="32999"/>
    <n v="45999"/>
    <n v="0.28000000000000003"/>
    <n v="335700702"/>
    <x v="0"/>
    <n v="7298"/>
    <x v="34"/>
    <n v="3"/>
    <x v="0"/>
    <n v="2"/>
    <x v="1"/>
    <x v="0"/>
  </r>
  <r>
    <s v="B09C6HWG18"/>
    <x v="10"/>
    <x v="0"/>
    <n v="970"/>
    <n v="1999"/>
    <n v="0.51"/>
    <n v="923538"/>
    <x v="0"/>
    <n v="462"/>
    <x v="35"/>
    <n v="3"/>
    <x v="0"/>
    <n v="1"/>
    <x v="0"/>
    <x v="0"/>
  </r>
  <r>
    <s v="B00NH11KIK"/>
    <x v="8"/>
    <x v="0"/>
    <n v="209"/>
    <n v="695"/>
    <n v="0.7"/>
    <n v="74842465"/>
    <x v="6"/>
    <n v="107687"/>
    <x v="36"/>
    <n v="3"/>
    <x v="0"/>
    <n v="1"/>
    <x v="0"/>
    <x v="0"/>
  </r>
  <r>
    <s v="B09JPC82QC"/>
    <x v="6"/>
    <x v="1"/>
    <n v="19999"/>
    <n v="34999"/>
    <n v="0.43"/>
    <n v="950257849"/>
    <x v="4"/>
    <n v="27151"/>
    <x v="37"/>
    <n v="3"/>
    <x v="0"/>
    <n v="2"/>
    <x v="1"/>
    <x v="0"/>
  </r>
  <r>
    <s v="B07JW1Y6XV"/>
    <x v="0"/>
    <x v="0"/>
    <n v="399"/>
    <n v="1099"/>
    <n v="0.64"/>
    <n v="26671631"/>
    <x v="0"/>
    <n v="24269"/>
    <x v="0"/>
    <n v="3"/>
    <x v="0"/>
    <n v="1"/>
    <x v="0"/>
    <x v="0"/>
  </r>
  <r>
    <s v="B07KRCW6LZ"/>
    <x v="7"/>
    <x v="0"/>
    <n v="999"/>
    <n v="1599"/>
    <n v="0.38"/>
    <n v="19336707"/>
    <x v="4"/>
    <n v="12093"/>
    <x v="38"/>
    <n v="3"/>
    <x v="0"/>
    <n v="2"/>
    <x v="1"/>
    <x v="0"/>
  </r>
  <r>
    <s v="B09NJN8L25"/>
    <x v="13"/>
    <x v="0"/>
    <n v="59"/>
    <n v="199"/>
    <n v="0.7"/>
    <n v="1866222"/>
    <x v="1"/>
    <n v="9378"/>
    <x v="20"/>
    <n v="1"/>
    <x v="2"/>
    <n v="1"/>
    <x v="0"/>
    <x v="0"/>
  </r>
  <r>
    <s v="B07XJYYH7L"/>
    <x v="17"/>
    <x v="0"/>
    <n v="333"/>
    <n v="999"/>
    <n v="0.67"/>
    <n v="9782208"/>
    <x v="8"/>
    <n v="9792"/>
    <x v="39"/>
    <n v="3"/>
    <x v="0"/>
    <n v="1"/>
    <x v="0"/>
    <x v="1"/>
  </r>
  <r>
    <s v="B002PD61Y4"/>
    <x v="18"/>
    <x v="0"/>
    <n v="507"/>
    <n v="1208"/>
    <n v="0.57999999999999996"/>
    <n v="9822248"/>
    <x v="3"/>
    <n v="8131"/>
    <x v="40"/>
    <n v="3"/>
    <x v="0"/>
    <n v="1"/>
    <x v="0"/>
    <x v="0"/>
  </r>
  <r>
    <s v="B014I8SSD0"/>
    <x v="19"/>
    <x v="1"/>
    <n v="309"/>
    <n v="475"/>
    <n v="0.35"/>
    <n v="202812175"/>
    <x v="5"/>
    <n v="426973"/>
    <x v="10"/>
    <n v="2"/>
    <x v="1"/>
    <n v="2"/>
    <x v="1"/>
    <x v="0"/>
  </r>
  <r>
    <s v="B09L8DSSFH"/>
    <x v="20"/>
    <x v="1"/>
    <n v="399"/>
    <n v="999"/>
    <n v="0.6"/>
    <n v="492507"/>
    <x v="9"/>
    <n v="493"/>
    <x v="41"/>
    <n v="3"/>
    <x v="0"/>
    <n v="1"/>
    <x v="0"/>
    <x v="1"/>
  </r>
  <r>
    <s v="B07232M876"/>
    <x v="8"/>
    <x v="0"/>
    <n v="199"/>
    <n v="395"/>
    <n v="0.5"/>
    <n v="36575025"/>
    <x v="0"/>
    <n v="92595"/>
    <x v="42"/>
    <n v="2"/>
    <x v="1"/>
    <n v="1"/>
    <x v="0"/>
    <x v="0"/>
  </r>
  <r>
    <s v="B07P681N66"/>
    <x v="7"/>
    <x v="0"/>
    <n v="1199"/>
    <n v="2199"/>
    <n v="0.45"/>
    <n v="54491220"/>
    <x v="5"/>
    <n v="24780"/>
    <x v="43"/>
    <n v="3"/>
    <x v="0"/>
    <n v="2"/>
    <x v="1"/>
    <x v="0"/>
  </r>
  <r>
    <s v="B0711PVX6Z"/>
    <x v="8"/>
    <x v="0"/>
    <n v="179"/>
    <n v="500"/>
    <n v="0.64"/>
    <n v="46297500"/>
    <x v="0"/>
    <n v="92595"/>
    <x v="42"/>
    <n v="2"/>
    <x v="1"/>
    <n v="1"/>
    <x v="0"/>
    <x v="0"/>
  </r>
  <r>
    <s v="B082T6V3DT"/>
    <x v="8"/>
    <x v="0"/>
    <n v="799"/>
    <n v="2100"/>
    <n v="0.62"/>
    <n v="17194800"/>
    <x v="4"/>
    <n v="8188"/>
    <x v="44"/>
    <n v="3"/>
    <x v="0"/>
    <n v="1"/>
    <x v="0"/>
    <x v="0"/>
  </r>
  <r>
    <s v="B07MKFNHKG"/>
    <x v="21"/>
    <x v="1"/>
    <n v="6999"/>
    <n v="12999"/>
    <n v="0.46"/>
    <n v="52034997"/>
    <x v="0"/>
    <n v="4003"/>
    <x v="45"/>
    <n v="3"/>
    <x v="0"/>
    <n v="2"/>
    <x v="1"/>
    <x v="0"/>
  </r>
  <r>
    <s v="B0BFWGBX61"/>
    <x v="1"/>
    <x v="0"/>
    <n v="199"/>
    <n v="349"/>
    <n v="0.43"/>
    <n v="109586"/>
    <x v="3"/>
    <n v="314"/>
    <x v="46"/>
    <n v="2"/>
    <x v="1"/>
    <n v="2"/>
    <x v="1"/>
    <x v="0"/>
  </r>
  <r>
    <s v="B01N90RZ4M"/>
    <x v="22"/>
    <x v="1"/>
    <n v="230"/>
    <n v="499"/>
    <n v="0.54"/>
    <n v="1477040"/>
    <x v="7"/>
    <n v="2960"/>
    <x v="47"/>
    <n v="2"/>
    <x v="1"/>
    <n v="1"/>
    <x v="0"/>
    <x v="1"/>
  </r>
  <r>
    <s v="B0088TKTY2"/>
    <x v="7"/>
    <x v="0"/>
    <n v="649"/>
    <n v="1399"/>
    <n v="0.54"/>
    <n v="251387709"/>
    <x v="0"/>
    <n v="179691"/>
    <x v="8"/>
    <n v="3"/>
    <x v="0"/>
    <n v="1"/>
    <x v="0"/>
    <x v="0"/>
  </r>
  <r>
    <s v="B09Q5SWVBJ"/>
    <x v="15"/>
    <x v="1"/>
    <n v="15999"/>
    <n v="21999"/>
    <n v="0.27"/>
    <n v="767743101"/>
    <x v="0"/>
    <n v="34899"/>
    <x v="23"/>
    <n v="3"/>
    <x v="0"/>
    <n v="2"/>
    <x v="1"/>
    <x v="0"/>
  </r>
  <r>
    <s v="B0B4DT8MKT"/>
    <x v="17"/>
    <x v="0"/>
    <n v="348"/>
    <n v="1499"/>
    <n v="0.77"/>
    <n v="983344"/>
    <x v="0"/>
    <n v="656"/>
    <x v="48"/>
    <n v="3"/>
    <x v="0"/>
    <n v="1"/>
    <x v="0"/>
    <x v="0"/>
  </r>
  <r>
    <s v="B08CDKQ8T6"/>
    <x v="4"/>
    <x v="0"/>
    <n v="154"/>
    <n v="349"/>
    <n v="0.56000000000000005"/>
    <n v="2465336"/>
    <x v="4"/>
    <n v="7064"/>
    <x v="49"/>
    <n v="2"/>
    <x v="1"/>
    <n v="1"/>
    <x v="0"/>
    <x v="0"/>
  </r>
  <r>
    <s v="B07B275VN9"/>
    <x v="23"/>
    <x v="1"/>
    <n v="179"/>
    <n v="799"/>
    <n v="0.78"/>
    <n v="1758599"/>
    <x v="7"/>
    <n v="2201"/>
    <x v="50"/>
    <n v="3"/>
    <x v="0"/>
    <n v="1"/>
    <x v="0"/>
    <x v="1"/>
  </r>
  <r>
    <s v="B0B15CPR37"/>
    <x v="12"/>
    <x v="1"/>
    <n v="32990"/>
    <n v="47900"/>
    <n v="0.31"/>
    <n v="340521100"/>
    <x v="4"/>
    <n v="7109"/>
    <x v="51"/>
    <n v="3"/>
    <x v="0"/>
    <n v="2"/>
    <x v="1"/>
    <x v="0"/>
  </r>
  <r>
    <s v="B0994GFWBH"/>
    <x v="24"/>
    <x v="0"/>
    <n v="139"/>
    <n v="999"/>
    <n v="0.86"/>
    <n v="1311687"/>
    <x v="1"/>
    <n v="1313"/>
    <x v="52"/>
    <n v="3"/>
    <x v="0"/>
    <n v="1"/>
    <x v="0"/>
    <x v="0"/>
  </r>
  <r>
    <s v="B01GGKZ0V6"/>
    <x v="8"/>
    <x v="0"/>
    <n v="329"/>
    <n v="845"/>
    <n v="0.61"/>
    <n v="25135370"/>
    <x v="0"/>
    <n v="29746"/>
    <x v="53"/>
    <n v="3"/>
    <x v="0"/>
    <n v="1"/>
    <x v="0"/>
    <x v="0"/>
  </r>
  <r>
    <s v="B09F9YQQ7B"/>
    <x v="25"/>
    <x v="1"/>
    <n v="13999"/>
    <n v="24999"/>
    <n v="0.44"/>
    <n v="1130904762"/>
    <x v="0"/>
    <n v="45238"/>
    <x v="54"/>
    <n v="3"/>
    <x v="0"/>
    <n v="2"/>
    <x v="1"/>
    <x v="0"/>
  </r>
  <r>
    <s v="B014I8SX4Y"/>
    <x v="19"/>
    <x v="1"/>
    <n v="309"/>
    <n v="1400"/>
    <n v="0.78"/>
    <n v="597762200"/>
    <x v="5"/>
    <n v="426973"/>
    <x v="10"/>
    <n v="3"/>
    <x v="0"/>
    <n v="1"/>
    <x v="0"/>
    <x v="0"/>
  </r>
  <r>
    <s v="B09Q8HMKZX"/>
    <x v="4"/>
    <x v="0"/>
    <n v="263"/>
    <n v="699"/>
    <n v="0.62"/>
    <n v="314550"/>
    <x v="3"/>
    <n v="450"/>
    <x v="55"/>
    <n v="3"/>
    <x v="0"/>
    <n v="1"/>
    <x v="0"/>
    <x v="0"/>
  </r>
  <r>
    <s v="B0B9XN9S3W"/>
    <x v="14"/>
    <x v="1"/>
    <n v="7999"/>
    <n v="14990"/>
    <n v="0.47"/>
    <n v="6850430"/>
    <x v="4"/>
    <n v="457"/>
    <x v="56"/>
    <n v="3"/>
    <x v="0"/>
    <n v="2"/>
    <x v="1"/>
    <x v="0"/>
  </r>
  <r>
    <s v="B07966M8XH"/>
    <x v="26"/>
    <x v="1"/>
    <n v="1599"/>
    <n v="2999"/>
    <n v="0.47"/>
    <n v="8178273"/>
    <x v="0"/>
    <n v="2727"/>
    <x v="57"/>
    <n v="3"/>
    <x v="0"/>
    <n v="2"/>
    <x v="1"/>
    <x v="0"/>
  </r>
  <r>
    <s v="B01GGKYKQM"/>
    <x v="19"/>
    <x v="0"/>
    <n v="219"/>
    <n v="700"/>
    <n v="0.69"/>
    <n v="14037100"/>
    <x v="4"/>
    <n v="20053"/>
    <x v="58"/>
    <n v="3"/>
    <x v="0"/>
    <n v="1"/>
    <x v="0"/>
    <x v="0"/>
  </r>
  <r>
    <s v="B0B86CDHL1"/>
    <x v="27"/>
    <x v="0"/>
    <n v="349"/>
    <n v="899"/>
    <n v="0.61"/>
    <n v="133951"/>
    <x v="6"/>
    <n v="149"/>
    <x v="59"/>
    <n v="3"/>
    <x v="0"/>
    <n v="1"/>
    <x v="0"/>
    <x v="0"/>
  </r>
  <r>
    <s v="B0B5ZF3NRK"/>
    <x v="28"/>
    <x v="0"/>
    <n v="349"/>
    <n v="599"/>
    <n v="0.42"/>
    <n v="125790"/>
    <x v="3"/>
    <n v="210"/>
    <x v="60"/>
    <n v="3"/>
    <x v="0"/>
    <n v="2"/>
    <x v="1"/>
    <x v="0"/>
  </r>
  <r>
    <s v="B09RFC46VP"/>
    <x v="25"/>
    <x v="1"/>
    <n v="26999"/>
    <n v="42999"/>
    <n v="0.37"/>
    <n v="1945188762"/>
    <x v="0"/>
    <n v="45238"/>
    <x v="54"/>
    <n v="3"/>
    <x v="0"/>
    <n v="2"/>
    <x v="1"/>
    <x v="0"/>
  </r>
  <r>
    <s v="B08R69VDHT"/>
    <x v="29"/>
    <x v="0"/>
    <n v="115"/>
    <n v="499"/>
    <n v="0.77"/>
    <n v="3858268"/>
    <x v="1"/>
    <n v="7732"/>
    <x v="61"/>
    <n v="2"/>
    <x v="1"/>
    <n v="1"/>
    <x v="0"/>
    <x v="0"/>
  </r>
  <r>
    <s v="B09RWZRCP1"/>
    <x v="3"/>
    <x v="0"/>
    <n v="399"/>
    <n v="999"/>
    <n v="0.6"/>
    <n v="1778220"/>
    <x v="3"/>
    <n v="1780"/>
    <x v="62"/>
    <n v="3"/>
    <x v="0"/>
    <n v="1"/>
    <x v="0"/>
    <x v="0"/>
  </r>
  <r>
    <s v="B09CMP1SC8"/>
    <x v="1"/>
    <x v="0"/>
    <n v="199"/>
    <n v="499"/>
    <n v="0.6"/>
    <n v="300398"/>
    <x v="3"/>
    <n v="602"/>
    <x v="63"/>
    <n v="2"/>
    <x v="1"/>
    <n v="1"/>
    <x v="0"/>
    <x v="0"/>
  </r>
  <r>
    <s v="B09YLXYP7Y"/>
    <x v="1"/>
    <x v="0"/>
    <n v="179"/>
    <n v="399"/>
    <n v="0.55000000000000004"/>
    <n v="567777"/>
    <x v="1"/>
    <n v="1423"/>
    <x v="64"/>
    <n v="2"/>
    <x v="1"/>
    <n v="1"/>
    <x v="0"/>
    <x v="0"/>
  </r>
  <r>
    <s v="B09ZPM4C2C"/>
    <x v="30"/>
    <x v="1"/>
    <n v="10901"/>
    <n v="30990"/>
    <n v="0.65"/>
    <n v="12334020"/>
    <x v="3"/>
    <n v="398"/>
    <x v="65"/>
    <n v="3"/>
    <x v="0"/>
    <n v="1"/>
    <x v="0"/>
    <x v="0"/>
  </r>
  <r>
    <s v="B0B2DJDCPX"/>
    <x v="31"/>
    <x v="0"/>
    <n v="209"/>
    <n v="499"/>
    <n v="0.57999999999999996"/>
    <n v="267464"/>
    <x v="2"/>
    <n v="536"/>
    <x v="66"/>
    <n v="2"/>
    <x v="1"/>
    <n v="1"/>
    <x v="0"/>
    <x v="1"/>
  </r>
  <r>
    <s v="B0BCZCQTJX"/>
    <x v="32"/>
    <x v="1"/>
    <n v="1434"/>
    <n v="3999"/>
    <n v="0.64"/>
    <n v="127968"/>
    <x v="1"/>
    <n v="32"/>
    <x v="67"/>
    <n v="3"/>
    <x v="0"/>
    <n v="1"/>
    <x v="0"/>
    <x v="0"/>
  </r>
  <r>
    <s v="B07LGT55SJ"/>
    <x v="0"/>
    <x v="0"/>
    <n v="399"/>
    <n v="1099"/>
    <n v="0.64"/>
    <n v="26671631"/>
    <x v="0"/>
    <n v="24269"/>
    <x v="0"/>
    <n v="3"/>
    <x v="0"/>
    <n v="1"/>
    <x v="0"/>
    <x v="0"/>
  </r>
  <r>
    <s v="B09NKZXMWJ"/>
    <x v="13"/>
    <x v="0"/>
    <n v="139"/>
    <n v="249"/>
    <n v="0.44"/>
    <n v="2335122"/>
    <x v="1"/>
    <n v="9378"/>
    <x v="20"/>
    <n v="2"/>
    <x v="1"/>
    <n v="2"/>
    <x v="1"/>
    <x v="0"/>
  </r>
  <r>
    <s v="B08QX1CC14"/>
    <x v="33"/>
    <x v="1"/>
    <n v="7299"/>
    <n v="19125"/>
    <n v="0.62"/>
    <n v="17250750"/>
    <x v="10"/>
    <n v="902"/>
    <x v="68"/>
    <n v="3"/>
    <x v="0"/>
    <n v="1"/>
    <x v="0"/>
    <x v="1"/>
  </r>
  <r>
    <s v="B0974H97TJ"/>
    <x v="3"/>
    <x v="0"/>
    <n v="299"/>
    <n v="799"/>
    <n v="0.63"/>
    <n v="23004009"/>
    <x v="5"/>
    <n v="28791"/>
    <x v="69"/>
    <n v="3"/>
    <x v="0"/>
    <n v="1"/>
    <x v="0"/>
    <x v="0"/>
  </r>
  <r>
    <s v="B07GVGTSLN"/>
    <x v="0"/>
    <x v="0"/>
    <n v="325"/>
    <n v="1299"/>
    <n v="0.75"/>
    <n v="13738224"/>
    <x v="0"/>
    <n v="10576"/>
    <x v="70"/>
    <n v="3"/>
    <x v="0"/>
    <n v="1"/>
    <x v="0"/>
    <x v="0"/>
  </r>
  <r>
    <s v="B09VCHLSJF"/>
    <x v="15"/>
    <x v="1"/>
    <n v="29999"/>
    <n v="39999"/>
    <n v="0.25"/>
    <n v="291912702"/>
    <x v="0"/>
    <n v="7298"/>
    <x v="34"/>
    <n v="3"/>
    <x v="0"/>
    <n v="2"/>
    <x v="1"/>
    <x v="0"/>
  </r>
  <r>
    <s v="B0B1YZX72F"/>
    <x v="14"/>
    <x v="1"/>
    <n v="27999"/>
    <n v="40990"/>
    <n v="0.32"/>
    <n v="192775970"/>
    <x v="4"/>
    <n v="4703"/>
    <x v="21"/>
    <n v="3"/>
    <x v="0"/>
    <n v="2"/>
    <x v="1"/>
    <x v="0"/>
  </r>
  <r>
    <s v="B092BJMT8Q"/>
    <x v="12"/>
    <x v="1"/>
    <n v="30990"/>
    <n v="52900"/>
    <n v="0.41"/>
    <n v="376066100"/>
    <x v="4"/>
    <n v="7109"/>
    <x v="51"/>
    <n v="3"/>
    <x v="0"/>
    <n v="2"/>
    <x v="1"/>
    <x v="0"/>
  </r>
  <r>
    <s v="B0BMXMLSMM"/>
    <x v="24"/>
    <x v="0"/>
    <n v="199"/>
    <n v="999"/>
    <n v="0.8"/>
    <n v="126873"/>
    <x v="6"/>
    <n v="127"/>
    <x v="71"/>
    <n v="3"/>
    <x v="0"/>
    <n v="1"/>
    <x v="0"/>
    <x v="0"/>
  </r>
  <r>
    <s v="B07JH1C41D"/>
    <x v="0"/>
    <x v="0"/>
    <n v="649"/>
    <n v="1999"/>
    <n v="0.68"/>
    <n v="48513731"/>
    <x v="0"/>
    <n v="24269"/>
    <x v="0"/>
    <n v="3"/>
    <x v="0"/>
    <n v="1"/>
    <x v="0"/>
    <x v="0"/>
  </r>
  <r>
    <s v="B0141EZMAI"/>
    <x v="34"/>
    <x v="0"/>
    <n v="269"/>
    <n v="800"/>
    <n v="0.66"/>
    <n v="8107200"/>
    <x v="9"/>
    <n v="10134"/>
    <x v="72"/>
    <n v="3"/>
    <x v="0"/>
    <n v="1"/>
    <x v="0"/>
    <x v="1"/>
  </r>
  <r>
    <s v="B09Q5P2MT3"/>
    <x v="15"/>
    <x v="1"/>
    <n v="24999"/>
    <n v="31999"/>
    <n v="0.22"/>
    <n v="1116733101"/>
    <x v="0"/>
    <n v="34899"/>
    <x v="23"/>
    <n v="3"/>
    <x v="0"/>
    <n v="2"/>
    <x v="1"/>
    <x v="0"/>
  </r>
  <r>
    <s v="B08HDH26JX"/>
    <x v="3"/>
    <x v="0"/>
    <n v="299"/>
    <n v="699"/>
    <n v="0.56999999999999995"/>
    <n v="65959737"/>
    <x v="0"/>
    <n v="94363"/>
    <x v="3"/>
    <n v="3"/>
    <x v="0"/>
    <n v="1"/>
    <x v="0"/>
    <x v="0"/>
  </r>
  <r>
    <s v="B09VT6JKRP"/>
    <x v="24"/>
    <x v="0"/>
    <n v="199"/>
    <n v="999"/>
    <n v="0.8"/>
    <n v="424575"/>
    <x v="3"/>
    <n v="425"/>
    <x v="73"/>
    <n v="3"/>
    <x v="0"/>
    <n v="1"/>
    <x v="0"/>
    <x v="0"/>
  </r>
  <r>
    <s v="B09T3KB6JZ"/>
    <x v="30"/>
    <x v="1"/>
    <n v="18990"/>
    <n v="40990"/>
    <n v="0.54"/>
    <n v="272952410"/>
    <x v="0"/>
    <n v="6659"/>
    <x v="74"/>
    <n v="3"/>
    <x v="0"/>
    <n v="1"/>
    <x v="0"/>
    <x v="0"/>
  </r>
  <r>
    <s v="B093QCY6YJ"/>
    <x v="35"/>
    <x v="0"/>
    <n v="290"/>
    <n v="349"/>
    <n v="0.17"/>
    <n v="689973"/>
    <x v="7"/>
    <n v="1977"/>
    <x v="75"/>
    <n v="2"/>
    <x v="1"/>
    <n v="2"/>
    <x v="1"/>
    <x v="1"/>
  </r>
  <r>
    <s v="B093ZNQZ2Y"/>
    <x v="36"/>
    <x v="1"/>
    <n v="249"/>
    <n v="799"/>
    <n v="0.69"/>
    <n v="862121"/>
    <x v="11"/>
    <n v="1079"/>
    <x v="76"/>
    <n v="3"/>
    <x v="0"/>
    <n v="1"/>
    <x v="0"/>
    <x v="1"/>
  </r>
  <r>
    <s v="B08LKS3LSP"/>
    <x v="37"/>
    <x v="0"/>
    <n v="345"/>
    <n v="999"/>
    <n v="0.65"/>
    <n v="1095903"/>
    <x v="7"/>
    <n v="1097"/>
    <x v="77"/>
    <n v="3"/>
    <x v="0"/>
    <n v="1"/>
    <x v="0"/>
    <x v="1"/>
  </r>
  <r>
    <s v="B00V4BGDKU"/>
    <x v="7"/>
    <x v="0"/>
    <n v="1099"/>
    <n v="1899"/>
    <n v="0.42"/>
    <n v="42575580"/>
    <x v="6"/>
    <n v="22420"/>
    <x v="78"/>
    <n v="3"/>
    <x v="0"/>
    <n v="2"/>
    <x v="1"/>
    <x v="0"/>
  </r>
  <r>
    <s v="B08CHKQ8D4"/>
    <x v="0"/>
    <x v="0"/>
    <n v="719"/>
    <n v="1499"/>
    <n v="0.52"/>
    <n v="1566455"/>
    <x v="3"/>
    <n v="1045"/>
    <x v="79"/>
    <n v="3"/>
    <x v="0"/>
    <n v="1"/>
    <x v="0"/>
    <x v="0"/>
  </r>
  <r>
    <s v="B09BW334ML"/>
    <x v="38"/>
    <x v="1"/>
    <n v="349"/>
    <n v="1499"/>
    <n v="0.77"/>
    <n v="6213355"/>
    <x v="4"/>
    <n v="4145"/>
    <x v="80"/>
    <n v="3"/>
    <x v="0"/>
    <n v="1"/>
    <x v="0"/>
    <x v="0"/>
  </r>
  <r>
    <s v="B082T6GVLJ"/>
    <x v="19"/>
    <x v="0"/>
    <n v="849"/>
    <n v="1809"/>
    <n v="0.53"/>
    <n v="11843523"/>
    <x v="4"/>
    <n v="6547"/>
    <x v="81"/>
    <n v="3"/>
    <x v="0"/>
    <n v="1"/>
    <x v="0"/>
    <x v="0"/>
  </r>
  <r>
    <s v="B07DL1KC3H"/>
    <x v="39"/>
    <x v="1"/>
    <n v="299"/>
    <n v="899"/>
    <n v="0.67"/>
    <n v="1427612"/>
    <x v="1"/>
    <n v="1588"/>
    <x v="82"/>
    <n v="3"/>
    <x v="0"/>
    <n v="1"/>
    <x v="0"/>
    <x v="0"/>
  </r>
  <r>
    <s v="B0B6F98KJJ"/>
    <x v="6"/>
    <x v="1"/>
    <n v="21999"/>
    <n v="29999"/>
    <n v="0.27"/>
    <n v="985167160"/>
    <x v="0"/>
    <n v="32840"/>
    <x v="14"/>
    <n v="3"/>
    <x v="0"/>
    <n v="2"/>
    <x v="1"/>
    <x v="0"/>
  </r>
  <r>
    <s v="B07JNVF678"/>
    <x v="0"/>
    <x v="0"/>
    <n v="349"/>
    <n v="999"/>
    <n v="0.65"/>
    <n v="13106880"/>
    <x v="0"/>
    <n v="13120"/>
    <x v="83"/>
    <n v="3"/>
    <x v="0"/>
    <n v="1"/>
    <x v="0"/>
    <x v="0"/>
  </r>
  <r>
    <s v="B09QGZFBPM"/>
    <x v="0"/>
    <x v="0"/>
    <n v="399"/>
    <n v="999"/>
    <n v="0.6"/>
    <n v="2803194"/>
    <x v="4"/>
    <n v="2806"/>
    <x v="84"/>
    <n v="3"/>
    <x v="0"/>
    <n v="1"/>
    <x v="0"/>
    <x v="0"/>
  </r>
  <r>
    <s v="B07JGDB5M1"/>
    <x v="0"/>
    <x v="0"/>
    <n v="449"/>
    <n v="1299"/>
    <n v="0.65"/>
    <n v="31525431"/>
    <x v="0"/>
    <n v="24269"/>
    <x v="0"/>
    <n v="3"/>
    <x v="0"/>
    <n v="1"/>
    <x v="0"/>
    <x v="0"/>
  </r>
  <r>
    <s v="B0981XSZJ7"/>
    <x v="40"/>
    <x v="0"/>
    <n v="299"/>
    <n v="999"/>
    <n v="0.7"/>
    <n v="765234"/>
    <x v="4"/>
    <n v="766"/>
    <x v="85"/>
    <n v="3"/>
    <x v="0"/>
    <n v="1"/>
    <x v="0"/>
    <x v="0"/>
  </r>
  <r>
    <s v="B0B9XLX8VR"/>
    <x v="41"/>
    <x v="1"/>
    <n v="37999"/>
    <n v="65000"/>
    <n v="0.42"/>
    <n v="233155000"/>
    <x v="4"/>
    <n v="3587"/>
    <x v="86"/>
    <n v="3"/>
    <x v="0"/>
    <n v="2"/>
    <x v="1"/>
    <x v="0"/>
  </r>
  <r>
    <s v="B08Y5KXR6Z"/>
    <x v="5"/>
    <x v="0"/>
    <n v="99"/>
    <n v="800"/>
    <n v="0.88"/>
    <n v="19896800"/>
    <x v="2"/>
    <n v="24871"/>
    <x v="5"/>
    <n v="3"/>
    <x v="0"/>
    <n v="1"/>
    <x v="0"/>
    <x v="1"/>
  </r>
  <r>
    <s v="B09F6VHQXB"/>
    <x v="42"/>
    <x v="1"/>
    <n v="7390"/>
    <n v="20000"/>
    <n v="0.63"/>
    <n v="51620000"/>
    <x v="3"/>
    <n v="2581"/>
    <x v="87"/>
    <n v="3"/>
    <x v="0"/>
    <n v="1"/>
    <x v="0"/>
    <x v="0"/>
  </r>
  <r>
    <s v="B0974G5Q2Y"/>
    <x v="3"/>
    <x v="0"/>
    <n v="273.10000000000002"/>
    <n v="999"/>
    <n v="0.73"/>
    <n v="20829150"/>
    <x v="4"/>
    <n v="20850"/>
    <x v="26"/>
    <n v="3"/>
    <x v="0"/>
    <n v="1"/>
    <x v="0"/>
    <x v="0"/>
  </r>
  <r>
    <s v="B09YL9SN9B"/>
    <x v="9"/>
    <x v="1"/>
    <n v="15990"/>
    <n v="23990"/>
    <n v="0.33"/>
    <n v="24829650"/>
    <x v="4"/>
    <n v="1035"/>
    <x v="88"/>
    <n v="3"/>
    <x v="0"/>
    <n v="2"/>
    <x v="1"/>
    <x v="0"/>
  </r>
  <r>
    <s v="B09RX1FK54"/>
    <x v="3"/>
    <x v="0"/>
    <n v="399"/>
    <n v="999"/>
    <n v="0.6"/>
    <n v="1778220"/>
    <x v="3"/>
    <n v="1780"/>
    <x v="62"/>
    <n v="3"/>
    <x v="0"/>
    <n v="1"/>
    <x v="0"/>
    <x v="0"/>
  </r>
  <r>
    <s v="B09TT6BFDX"/>
    <x v="43"/>
    <x v="1"/>
    <n v="399"/>
    <n v="1999"/>
    <n v="0.8"/>
    <n v="1009495"/>
    <x v="6"/>
    <n v="505"/>
    <x v="89"/>
    <n v="3"/>
    <x v="0"/>
    <n v="1"/>
    <x v="0"/>
    <x v="0"/>
  </r>
  <r>
    <s v="B09KH58JZR"/>
    <x v="4"/>
    <x v="0"/>
    <n v="210"/>
    <n v="399"/>
    <n v="0.47"/>
    <n v="685083"/>
    <x v="3"/>
    <n v="1717"/>
    <x v="90"/>
    <n v="2"/>
    <x v="1"/>
    <n v="2"/>
    <x v="1"/>
    <x v="0"/>
  </r>
  <r>
    <s v="B09DDCQFMT"/>
    <x v="44"/>
    <x v="1"/>
    <n v="1299"/>
    <n v="1999"/>
    <n v="0.35"/>
    <n v="1179410"/>
    <x v="9"/>
    <n v="590"/>
    <x v="91"/>
    <n v="3"/>
    <x v="0"/>
    <n v="2"/>
    <x v="1"/>
    <x v="1"/>
  </r>
  <r>
    <s v="B08RP2L2NL"/>
    <x v="45"/>
    <x v="0"/>
    <n v="347"/>
    <n v="999"/>
    <n v="0.65"/>
    <n v="1119879"/>
    <x v="12"/>
    <n v="1121"/>
    <x v="92"/>
    <n v="3"/>
    <x v="0"/>
    <n v="1"/>
    <x v="0"/>
    <x v="1"/>
  </r>
  <r>
    <s v="B0B4G2MWSB"/>
    <x v="24"/>
    <x v="0"/>
    <n v="149"/>
    <n v="999"/>
    <n v="0.85"/>
    <n v="1311687"/>
    <x v="1"/>
    <n v="1313"/>
    <x v="52"/>
    <n v="3"/>
    <x v="0"/>
    <n v="1"/>
    <x v="0"/>
    <x v="0"/>
  </r>
  <r>
    <s v="B0B21C4BMX"/>
    <x v="4"/>
    <x v="0"/>
    <n v="228"/>
    <n v="899"/>
    <n v="0.75"/>
    <n v="118668"/>
    <x v="11"/>
    <n v="132"/>
    <x v="93"/>
    <n v="3"/>
    <x v="0"/>
    <n v="1"/>
    <x v="0"/>
    <x v="1"/>
  </r>
  <r>
    <s v="B084MZXJNK"/>
    <x v="46"/>
    <x v="0"/>
    <n v="1599"/>
    <n v="1999"/>
    <n v="0.2"/>
    <n v="3900049"/>
    <x v="5"/>
    <n v="1951"/>
    <x v="94"/>
    <n v="3"/>
    <x v="0"/>
    <n v="2"/>
    <x v="1"/>
    <x v="0"/>
  </r>
  <r>
    <s v="B0BHZCNC4P"/>
    <x v="47"/>
    <x v="1"/>
    <n v="1499"/>
    <n v="3999"/>
    <n v="0.63"/>
    <n v="147963"/>
    <x v="7"/>
    <n v="37"/>
    <x v="95"/>
    <n v="3"/>
    <x v="0"/>
    <n v="1"/>
    <x v="0"/>
    <x v="1"/>
  </r>
  <r>
    <s v="B0B16KD737"/>
    <x v="21"/>
    <x v="1"/>
    <n v="8499"/>
    <n v="15999"/>
    <n v="0.47"/>
    <n v="9471408"/>
    <x v="4"/>
    <n v="592"/>
    <x v="96"/>
    <n v="3"/>
    <x v="0"/>
    <n v="2"/>
    <x v="1"/>
    <x v="0"/>
  </r>
  <r>
    <s v="B099K9ZX65"/>
    <x v="48"/>
    <x v="1"/>
    <n v="20990"/>
    <n v="44990"/>
    <n v="0.53"/>
    <n v="56642410"/>
    <x v="3"/>
    <n v="1259"/>
    <x v="97"/>
    <n v="3"/>
    <x v="0"/>
    <n v="1"/>
    <x v="0"/>
    <x v="0"/>
  </r>
  <r>
    <s v="B08Y55LPBF"/>
    <x v="25"/>
    <x v="1"/>
    <n v="32999"/>
    <n v="44999"/>
    <n v="0.27"/>
    <n v="2035664762"/>
    <x v="0"/>
    <n v="45238"/>
    <x v="54"/>
    <n v="3"/>
    <x v="0"/>
    <n v="2"/>
    <x v="1"/>
    <x v="0"/>
  </r>
  <r>
    <s v="B015OW3M1W"/>
    <x v="8"/>
    <x v="1"/>
    <n v="799"/>
    <n v="1700"/>
    <n v="0.53"/>
    <n v="48684600"/>
    <x v="3"/>
    <n v="28638"/>
    <x v="98"/>
    <n v="3"/>
    <x v="0"/>
    <n v="1"/>
    <x v="0"/>
    <x v="0"/>
  </r>
  <r>
    <s v="B01D5H8ZI8"/>
    <x v="8"/>
    <x v="1"/>
    <n v="229"/>
    <n v="595"/>
    <n v="0.62"/>
    <n v="7636825"/>
    <x v="4"/>
    <n v="12835"/>
    <x v="99"/>
    <n v="3"/>
    <x v="0"/>
    <n v="1"/>
    <x v="0"/>
    <x v="0"/>
  </r>
  <r>
    <s v="B09X1M3DHX"/>
    <x v="49"/>
    <x v="1"/>
    <n v="9999"/>
    <n v="27990"/>
    <n v="0.64"/>
    <n v="35519310"/>
    <x v="0"/>
    <n v="1269"/>
    <x v="100"/>
    <n v="3"/>
    <x v="0"/>
    <n v="1"/>
    <x v="0"/>
    <x v="0"/>
  </r>
  <r>
    <s v="B09MM6P76N"/>
    <x v="20"/>
    <x v="1"/>
    <n v="349"/>
    <n v="599"/>
    <n v="0.42"/>
    <n v="170116"/>
    <x v="0"/>
    <n v="284"/>
    <x v="101"/>
    <n v="3"/>
    <x v="0"/>
    <n v="2"/>
    <x v="1"/>
    <x v="0"/>
  </r>
  <r>
    <s v="B01D5H8LDM"/>
    <x v="8"/>
    <x v="1"/>
    <n v="489"/>
    <n v="1200"/>
    <n v="0.59"/>
    <n v="83445600"/>
    <x v="5"/>
    <n v="69538"/>
    <x v="102"/>
    <n v="3"/>
    <x v="0"/>
    <n v="1"/>
    <x v="0"/>
    <x v="0"/>
  </r>
  <r>
    <s v="B0B1YY6JJL"/>
    <x v="14"/>
    <x v="1"/>
    <n v="23999"/>
    <n v="34990"/>
    <n v="0.31"/>
    <n v="164557970"/>
    <x v="4"/>
    <n v="4703"/>
    <x v="21"/>
    <n v="3"/>
    <x v="0"/>
    <n v="2"/>
    <x v="1"/>
    <x v="0"/>
  </r>
  <r>
    <s v="B09QGZM8QB"/>
    <x v="0"/>
    <x v="0"/>
    <n v="399"/>
    <n v="999"/>
    <n v="0.6"/>
    <n v="2803194"/>
    <x v="4"/>
    <n v="2806"/>
    <x v="84"/>
    <n v="3"/>
    <x v="0"/>
    <n v="1"/>
    <x v="0"/>
    <x v="0"/>
  </r>
  <r>
    <s v="B08L4SBJRY"/>
    <x v="50"/>
    <x v="1"/>
    <n v="349"/>
    <n v="1299"/>
    <n v="0.73"/>
    <n v="4280205"/>
    <x v="1"/>
    <n v="3295"/>
    <x v="103"/>
    <n v="3"/>
    <x v="0"/>
    <n v="1"/>
    <x v="0"/>
    <x v="0"/>
  </r>
  <r>
    <s v="B09X79PP8F"/>
    <x v="6"/>
    <x v="0"/>
    <n v="179"/>
    <n v="299"/>
    <n v="0.4"/>
    <n v="24219"/>
    <x v="2"/>
    <n v="81"/>
    <x v="104"/>
    <n v="2"/>
    <x v="1"/>
    <n v="2"/>
    <x v="1"/>
    <x v="1"/>
  </r>
  <r>
    <s v="B082T6GVG9"/>
    <x v="8"/>
    <x v="0"/>
    <n v="689"/>
    <n v="1500"/>
    <n v="0.54"/>
    <n v="63451500"/>
    <x v="0"/>
    <n v="42301"/>
    <x v="105"/>
    <n v="3"/>
    <x v="0"/>
    <n v="1"/>
    <x v="0"/>
    <x v="0"/>
  </r>
  <r>
    <s v="B0B3XY5YT4"/>
    <x v="9"/>
    <x v="1"/>
    <n v="30990"/>
    <n v="49990"/>
    <n v="0.38"/>
    <n v="68786240"/>
    <x v="4"/>
    <n v="1376"/>
    <x v="106"/>
    <n v="3"/>
    <x v="0"/>
    <n v="2"/>
    <x v="1"/>
    <x v="0"/>
  </r>
  <r>
    <s v="B0B4HKH19N"/>
    <x v="5"/>
    <x v="0"/>
    <n v="249"/>
    <n v="931"/>
    <n v="0.73"/>
    <n v="1000825"/>
    <x v="2"/>
    <n v="1075"/>
    <x v="31"/>
    <n v="3"/>
    <x v="0"/>
    <n v="1"/>
    <x v="0"/>
    <x v="1"/>
  </r>
  <r>
    <s v="B08TGG316Z"/>
    <x v="51"/>
    <x v="1"/>
    <n v="999"/>
    <n v="2399"/>
    <n v="0.57999999999999996"/>
    <n v="8789936"/>
    <x v="13"/>
    <n v="3664"/>
    <x v="107"/>
    <n v="3"/>
    <x v="0"/>
    <n v="1"/>
    <x v="0"/>
    <x v="0"/>
  </r>
  <r>
    <s v="B071VMP1Z4"/>
    <x v="52"/>
    <x v="1"/>
    <n v="399"/>
    <n v="399"/>
    <n v="0"/>
    <n v="778449"/>
    <x v="2"/>
    <n v="1951"/>
    <x v="108"/>
    <n v="2"/>
    <x v="1"/>
    <n v="2"/>
    <x v="1"/>
    <x v="1"/>
  </r>
  <r>
    <s v="B071SDRGWL"/>
    <x v="3"/>
    <x v="0"/>
    <n v="349"/>
    <n v="699"/>
    <n v="0.5"/>
    <n v="14574150"/>
    <x v="4"/>
    <n v="20850"/>
    <x v="26"/>
    <n v="3"/>
    <x v="0"/>
    <n v="1"/>
    <x v="0"/>
    <x v="0"/>
  </r>
  <r>
    <s v="B08PSQRW2T"/>
    <x v="16"/>
    <x v="0"/>
    <n v="399"/>
    <n v="1099"/>
    <n v="0.64"/>
    <n v="2950815"/>
    <x v="3"/>
    <n v="2685"/>
    <x v="109"/>
    <n v="3"/>
    <x v="0"/>
    <n v="1"/>
    <x v="0"/>
    <x v="0"/>
  </r>
  <r>
    <s v="B0859M539M"/>
    <x v="7"/>
    <x v="0"/>
    <n v="1699"/>
    <n v="2999"/>
    <n v="0.43"/>
    <n v="74315220"/>
    <x v="5"/>
    <n v="24780"/>
    <x v="43"/>
    <n v="3"/>
    <x v="0"/>
    <n v="2"/>
    <x v="1"/>
    <x v="0"/>
  </r>
  <r>
    <s v="B08RX8G496"/>
    <x v="52"/>
    <x v="1"/>
    <n v="655"/>
    <n v="1099"/>
    <n v="0.4"/>
    <n v="313215"/>
    <x v="14"/>
    <n v="285"/>
    <x v="110"/>
    <n v="3"/>
    <x v="0"/>
    <n v="2"/>
    <x v="1"/>
    <x v="1"/>
  </r>
  <r>
    <s v="B002SZEOLG"/>
    <x v="7"/>
    <x v="0"/>
    <n v="749"/>
    <n v="1339"/>
    <n v="0.44"/>
    <n v="240607588"/>
    <x v="0"/>
    <n v="179692"/>
    <x v="111"/>
    <n v="3"/>
    <x v="0"/>
    <n v="2"/>
    <x v="1"/>
    <x v="0"/>
  </r>
  <r>
    <s v="B08CS3BT4L"/>
    <x v="53"/>
    <x v="1"/>
    <n v="9999"/>
    <n v="12999"/>
    <n v="0.23"/>
    <n v="79137912"/>
    <x v="0"/>
    <n v="6088"/>
    <x v="112"/>
    <n v="3"/>
    <x v="0"/>
    <n v="2"/>
    <x v="1"/>
    <x v="0"/>
  </r>
  <r>
    <s v="B00RFWNJMC"/>
    <x v="23"/>
    <x v="1"/>
    <n v="195"/>
    <n v="499"/>
    <n v="0.61"/>
    <n v="690117"/>
    <x v="7"/>
    <n v="1383"/>
    <x v="113"/>
    <n v="2"/>
    <x v="1"/>
    <n v="1"/>
    <x v="0"/>
    <x v="1"/>
  </r>
  <r>
    <s v="B082T6GXS5"/>
    <x v="8"/>
    <x v="0"/>
    <n v="999"/>
    <n v="2100"/>
    <n v="0.52"/>
    <n v="11533200"/>
    <x v="6"/>
    <n v="5492"/>
    <x v="114"/>
    <n v="3"/>
    <x v="0"/>
    <n v="1"/>
    <x v="0"/>
    <x v="0"/>
  </r>
  <r>
    <s v="B09CMQRQM6"/>
    <x v="1"/>
    <x v="0"/>
    <n v="499"/>
    <n v="899"/>
    <n v="0.44"/>
    <n v="826181"/>
    <x v="0"/>
    <n v="919"/>
    <x v="115"/>
    <n v="3"/>
    <x v="0"/>
    <n v="2"/>
    <x v="1"/>
    <x v="0"/>
  </r>
  <r>
    <s v="B005LJQMCK"/>
    <x v="54"/>
    <x v="1"/>
    <n v="416"/>
    <n v="599"/>
    <n v="0.31"/>
    <n v="17983777"/>
    <x v="0"/>
    <n v="30023"/>
    <x v="116"/>
    <n v="3"/>
    <x v="0"/>
    <n v="2"/>
    <x v="1"/>
    <x v="0"/>
  </r>
  <r>
    <s v="B09C6H53KH"/>
    <x v="10"/>
    <x v="0"/>
    <n v="368"/>
    <n v="699"/>
    <n v="0.47"/>
    <n v="270513"/>
    <x v="0"/>
    <n v="387"/>
    <x v="117"/>
    <n v="3"/>
    <x v="0"/>
    <n v="2"/>
    <x v="1"/>
    <x v="0"/>
  </r>
  <r>
    <s v="B0BB3CBFBM"/>
    <x v="41"/>
    <x v="1"/>
    <n v="29990"/>
    <n v="65000"/>
    <n v="0.54"/>
    <n v="13715000"/>
    <x v="3"/>
    <n v="211"/>
    <x v="118"/>
    <n v="3"/>
    <x v="0"/>
    <n v="1"/>
    <x v="0"/>
    <x v="0"/>
  </r>
  <r>
    <s v="B08QSDKFGQ"/>
    <x v="16"/>
    <x v="0"/>
    <n v="339"/>
    <n v="1099"/>
    <n v="0.69"/>
    <n v="1070426"/>
    <x v="4"/>
    <n v="974"/>
    <x v="29"/>
    <n v="3"/>
    <x v="0"/>
    <n v="1"/>
    <x v="0"/>
    <x v="0"/>
  </r>
  <r>
    <s v="B08PV1X771"/>
    <x v="12"/>
    <x v="1"/>
    <n v="15490"/>
    <n v="20900"/>
    <n v="0.26"/>
    <n v="340649100"/>
    <x v="4"/>
    <n v="16299"/>
    <x v="19"/>
    <n v="3"/>
    <x v="0"/>
    <n v="2"/>
    <x v="1"/>
    <x v="0"/>
  </r>
  <r>
    <s v="B07YTNKVJQ"/>
    <x v="6"/>
    <x v="0"/>
    <n v="499"/>
    <n v="1299"/>
    <n v="0.62"/>
    <n v="39503889"/>
    <x v="4"/>
    <n v="30411"/>
    <x v="7"/>
    <n v="3"/>
    <x v="0"/>
    <n v="1"/>
    <x v="0"/>
    <x v="0"/>
  </r>
  <r>
    <s v="B0117H7GZ6"/>
    <x v="55"/>
    <x v="0"/>
    <n v="249"/>
    <n v="399"/>
    <n v="0.38"/>
    <n v="1852158"/>
    <x v="10"/>
    <n v="4642"/>
    <x v="119"/>
    <n v="2"/>
    <x v="1"/>
    <n v="2"/>
    <x v="1"/>
    <x v="1"/>
  </r>
  <r>
    <s v="B09XJ1LM7R"/>
    <x v="20"/>
    <x v="1"/>
    <n v="399"/>
    <n v="799"/>
    <n v="0.5"/>
    <n v="9588"/>
    <x v="4"/>
    <n v="12"/>
    <x v="120"/>
    <n v="3"/>
    <x v="0"/>
    <n v="1"/>
    <x v="0"/>
    <x v="0"/>
  </r>
  <r>
    <s v="B084N133Y7"/>
    <x v="46"/>
    <x v="0"/>
    <n v="1499"/>
    <n v="1999"/>
    <n v="0.25"/>
    <n v="3900049"/>
    <x v="5"/>
    <n v="1951"/>
    <x v="94"/>
    <n v="3"/>
    <x v="0"/>
    <n v="2"/>
    <x v="1"/>
    <x v="0"/>
  </r>
  <r>
    <s v="B088Z1YWBC"/>
    <x v="56"/>
    <x v="1"/>
    <n v="9490"/>
    <n v="15990"/>
    <n v="0.41"/>
    <n v="167575200"/>
    <x v="2"/>
    <n v="10480"/>
    <x v="121"/>
    <n v="3"/>
    <x v="0"/>
    <n v="2"/>
    <x v="1"/>
    <x v="1"/>
  </r>
  <r>
    <s v="B07VSG5SXZ"/>
    <x v="35"/>
    <x v="1"/>
    <n v="637"/>
    <n v="1499"/>
    <n v="0.57999999999999996"/>
    <n v="35976"/>
    <x v="3"/>
    <n v="24"/>
    <x v="122"/>
    <n v="3"/>
    <x v="0"/>
    <n v="1"/>
    <x v="0"/>
    <x v="0"/>
  </r>
  <r>
    <s v="B08RWCZ6SY"/>
    <x v="20"/>
    <x v="1"/>
    <n v="399"/>
    <n v="899"/>
    <n v="0.56000000000000005"/>
    <n v="228346"/>
    <x v="2"/>
    <n v="254"/>
    <x v="123"/>
    <n v="3"/>
    <x v="0"/>
    <n v="1"/>
    <x v="0"/>
    <x v="1"/>
  </r>
  <r>
    <s v="B07KSB1MLX"/>
    <x v="8"/>
    <x v="1"/>
    <n v="1089"/>
    <n v="1600"/>
    <n v="0.32"/>
    <n v="5704000"/>
    <x v="1"/>
    <n v="3565"/>
    <x v="124"/>
    <n v="3"/>
    <x v="0"/>
    <n v="2"/>
    <x v="1"/>
    <x v="0"/>
  </r>
  <r>
    <s v="B081FG1QYX"/>
    <x v="0"/>
    <x v="0"/>
    <n v="339"/>
    <n v="999"/>
    <n v="0.66"/>
    <n v="6248745"/>
    <x v="4"/>
    <n v="6255"/>
    <x v="125"/>
    <n v="3"/>
    <x v="0"/>
    <n v="1"/>
    <x v="0"/>
    <x v="0"/>
  </r>
  <r>
    <s v="B08R69WBN7"/>
    <x v="29"/>
    <x v="0"/>
    <n v="149"/>
    <n v="499"/>
    <n v="0.7"/>
    <n v="3858268"/>
    <x v="1"/>
    <n v="7732"/>
    <x v="61"/>
    <n v="2"/>
    <x v="1"/>
    <n v="1"/>
    <x v="0"/>
    <x v="0"/>
  </r>
  <r>
    <s v="B0B3RHX6B6"/>
    <x v="1"/>
    <x v="0"/>
    <n v="149"/>
    <n v="399"/>
    <n v="0.63"/>
    <n v="22743"/>
    <x v="2"/>
    <n v="57"/>
    <x v="126"/>
    <n v="2"/>
    <x v="1"/>
    <n v="1"/>
    <x v="0"/>
    <x v="1"/>
  </r>
  <r>
    <s v="B084N18QZY"/>
    <x v="46"/>
    <x v="0"/>
    <n v="599"/>
    <n v="849"/>
    <n v="0.28999999999999998"/>
    <n v="489873"/>
    <x v="6"/>
    <n v="577"/>
    <x v="127"/>
    <n v="3"/>
    <x v="0"/>
    <n v="2"/>
    <x v="1"/>
    <x v="0"/>
  </r>
  <r>
    <s v="B081NHWT6Z"/>
    <x v="36"/>
    <x v="1"/>
    <n v="299"/>
    <n v="1199"/>
    <n v="0.75"/>
    <n v="1430407"/>
    <x v="2"/>
    <n v="1193"/>
    <x v="128"/>
    <n v="3"/>
    <x v="0"/>
    <n v="1"/>
    <x v="0"/>
    <x v="1"/>
  </r>
  <r>
    <s v="B07JPJJZ2H"/>
    <x v="0"/>
    <x v="0"/>
    <n v="399"/>
    <n v="1299"/>
    <n v="0.69"/>
    <n v="17042880"/>
    <x v="0"/>
    <n v="13120"/>
    <x v="83"/>
    <n v="3"/>
    <x v="0"/>
    <n v="1"/>
    <x v="0"/>
    <x v="0"/>
  </r>
  <r>
    <s v="B09JKNF147"/>
    <x v="44"/>
    <x v="1"/>
    <n v="339"/>
    <n v="1999"/>
    <n v="0.83"/>
    <n v="685657"/>
    <x v="1"/>
    <n v="343"/>
    <x v="129"/>
    <n v="3"/>
    <x v="0"/>
    <n v="1"/>
    <x v="0"/>
    <x v="0"/>
  </r>
  <r>
    <s v="B0B9959XF3"/>
    <x v="14"/>
    <x v="1"/>
    <n v="12499"/>
    <n v="22990"/>
    <n v="0.46"/>
    <n v="37036890"/>
    <x v="4"/>
    <n v="1611"/>
    <x v="130"/>
    <n v="3"/>
    <x v="0"/>
    <n v="2"/>
    <x v="1"/>
    <x v="0"/>
  </r>
  <r>
    <s v="B09PNR6F8Q"/>
    <x v="57"/>
    <x v="0"/>
    <n v="249"/>
    <n v="399"/>
    <n v="0.38"/>
    <n v="2616642"/>
    <x v="1"/>
    <n v="6558"/>
    <x v="131"/>
    <n v="2"/>
    <x v="1"/>
    <n v="2"/>
    <x v="1"/>
    <x v="0"/>
  </r>
  <r>
    <s v="B07M69276N"/>
    <x v="7"/>
    <x v="0"/>
    <n v="1399"/>
    <n v="2499"/>
    <n v="0.44"/>
    <n v="57899331"/>
    <x v="5"/>
    <n v="23169"/>
    <x v="132"/>
    <n v="3"/>
    <x v="0"/>
    <n v="2"/>
    <x v="1"/>
    <x v="0"/>
  </r>
  <r>
    <s v="B0B1YZ9CB8"/>
    <x v="14"/>
    <x v="1"/>
    <n v="32999"/>
    <n v="47990"/>
    <n v="0.31"/>
    <n v="225696970"/>
    <x v="4"/>
    <n v="4703"/>
    <x v="21"/>
    <n v="3"/>
    <x v="0"/>
    <n v="2"/>
    <x v="1"/>
    <x v="0"/>
  </r>
  <r>
    <s v="B09YLYB9PB"/>
    <x v="1"/>
    <x v="0"/>
    <n v="149"/>
    <n v="399"/>
    <n v="0.63"/>
    <n v="567777"/>
    <x v="1"/>
    <n v="1423"/>
    <x v="64"/>
    <n v="2"/>
    <x v="1"/>
    <n v="1"/>
    <x v="0"/>
    <x v="0"/>
  </r>
  <r>
    <s v="B08CTNJ985"/>
    <x v="0"/>
    <x v="0"/>
    <n v="325"/>
    <n v="999"/>
    <n v="0.67"/>
    <n v="2648349"/>
    <x v="4"/>
    <n v="2651"/>
    <x v="133"/>
    <n v="3"/>
    <x v="0"/>
    <n v="1"/>
    <x v="0"/>
    <x v="0"/>
  </r>
  <r>
    <s v="B0BP7XLX48"/>
    <x v="58"/>
    <x v="0"/>
    <n v="399"/>
    <n v="1999"/>
    <n v="0.8"/>
    <n v="9995"/>
    <x v="15"/>
    <n v="5"/>
    <x v="134"/>
    <n v="3"/>
    <x v="0"/>
    <n v="1"/>
    <x v="0"/>
    <x v="2"/>
  </r>
  <r>
    <s v="B09LHXNZLR"/>
    <x v="59"/>
    <x v="0"/>
    <n v="199"/>
    <n v="499"/>
    <n v="0.6"/>
    <n v="305388"/>
    <x v="7"/>
    <n v="612"/>
    <x v="135"/>
    <n v="2"/>
    <x v="1"/>
    <n v="1"/>
    <x v="0"/>
    <x v="1"/>
  </r>
  <r>
    <s v="B0B3N8VG24"/>
    <x v="13"/>
    <x v="0"/>
    <n v="88"/>
    <n v="299"/>
    <n v="0.71"/>
    <n v="2804022"/>
    <x v="1"/>
    <n v="9378"/>
    <x v="20"/>
    <n v="2"/>
    <x v="1"/>
    <n v="1"/>
    <x v="0"/>
    <x v="0"/>
  </r>
  <r>
    <s v="B08PSVBB2X"/>
    <x v="16"/>
    <x v="0"/>
    <n v="399"/>
    <n v="1099"/>
    <n v="0.64"/>
    <n v="2950815"/>
    <x v="3"/>
    <n v="2685"/>
    <x v="109"/>
    <n v="3"/>
    <x v="0"/>
    <n v="1"/>
    <x v="0"/>
    <x v="0"/>
  </r>
  <r>
    <s v="B0B3MQXNFB"/>
    <x v="13"/>
    <x v="0"/>
    <n v="57.89"/>
    <n v="199"/>
    <n v="0.71"/>
    <n v="1866222"/>
    <x v="1"/>
    <n v="9378"/>
    <x v="20"/>
    <n v="1"/>
    <x v="2"/>
    <n v="1"/>
    <x v="0"/>
    <x v="0"/>
  </r>
  <r>
    <s v="B08XMSKKMM"/>
    <x v="20"/>
    <x v="1"/>
    <n v="799"/>
    <n v="1999"/>
    <n v="0.6"/>
    <n v="1151424"/>
    <x v="8"/>
    <n v="576"/>
    <x v="136"/>
    <n v="3"/>
    <x v="0"/>
    <n v="1"/>
    <x v="0"/>
    <x v="1"/>
  </r>
  <r>
    <s v="B09L8DT7D6"/>
    <x v="60"/>
    <x v="1"/>
    <n v="205"/>
    <n v="499"/>
    <n v="0.59"/>
    <n v="156187"/>
    <x v="11"/>
    <n v="313"/>
    <x v="137"/>
    <n v="2"/>
    <x v="1"/>
    <n v="1"/>
    <x v="0"/>
    <x v="1"/>
  </r>
  <r>
    <s v="B00GE55L22"/>
    <x v="61"/>
    <x v="0"/>
    <n v="299"/>
    <n v="699"/>
    <n v="0.56999999999999995"/>
    <n v="2066943"/>
    <x v="3"/>
    <n v="2957"/>
    <x v="138"/>
    <n v="3"/>
    <x v="0"/>
    <n v="1"/>
    <x v="0"/>
    <x v="0"/>
  </r>
  <r>
    <s v="B0162K34H2"/>
    <x v="3"/>
    <x v="0"/>
    <n v="849"/>
    <n v="999"/>
    <n v="0.15"/>
    <n v="6729264"/>
    <x v="3"/>
    <n v="6736"/>
    <x v="139"/>
    <n v="3"/>
    <x v="0"/>
    <n v="2"/>
    <x v="1"/>
    <x v="0"/>
  </r>
  <r>
    <s v="B0B8SRZ5SV"/>
    <x v="8"/>
    <x v="0"/>
    <n v="949"/>
    <n v="1999"/>
    <n v="0.53"/>
    <n v="27090448"/>
    <x v="5"/>
    <n v="13552"/>
    <x v="32"/>
    <n v="3"/>
    <x v="0"/>
    <n v="1"/>
    <x v="0"/>
    <x v="0"/>
  </r>
  <r>
    <s v="B07CWNJLPC"/>
    <x v="8"/>
    <x v="0"/>
    <n v="499"/>
    <n v="1200"/>
    <n v="0.57999999999999996"/>
    <n v="6541200"/>
    <x v="4"/>
    <n v="5451"/>
    <x v="140"/>
    <n v="3"/>
    <x v="0"/>
    <n v="1"/>
    <x v="0"/>
    <x v="0"/>
  </r>
  <r>
    <s v="B00NH12R1O"/>
    <x v="19"/>
    <x v="0"/>
    <n v="299"/>
    <n v="485"/>
    <n v="0.38"/>
    <n v="5291835"/>
    <x v="4"/>
    <n v="10911"/>
    <x v="141"/>
    <n v="2"/>
    <x v="1"/>
    <n v="2"/>
    <x v="1"/>
    <x v="0"/>
  </r>
  <r>
    <s v="B0B8SSC5D9"/>
    <x v="8"/>
    <x v="0"/>
    <n v="949"/>
    <n v="1999"/>
    <n v="0.53"/>
    <n v="27090448"/>
    <x v="5"/>
    <n v="13552"/>
    <x v="32"/>
    <n v="3"/>
    <x v="0"/>
    <n v="1"/>
    <x v="0"/>
    <x v="0"/>
  </r>
  <r>
    <s v="B08WKG2MWT"/>
    <x v="0"/>
    <x v="0"/>
    <n v="379"/>
    <n v="1099"/>
    <n v="0.66"/>
    <n v="3083794"/>
    <x v="4"/>
    <n v="2806"/>
    <x v="84"/>
    <n v="3"/>
    <x v="0"/>
    <n v="1"/>
    <x v="0"/>
    <x v="0"/>
  </r>
  <r>
    <s v="B0B466C3G4"/>
    <x v="62"/>
    <x v="1"/>
    <n v="8990"/>
    <n v="18990"/>
    <n v="0.53"/>
    <n v="6646500"/>
    <x v="2"/>
    <n v="350"/>
    <x v="142"/>
    <n v="3"/>
    <x v="0"/>
    <n v="1"/>
    <x v="0"/>
    <x v="1"/>
  </r>
  <r>
    <s v="B005LJQMZC"/>
    <x v="54"/>
    <x v="1"/>
    <n v="486"/>
    <n v="1999"/>
    <n v="0.76"/>
    <n v="60015977"/>
    <x v="0"/>
    <n v="30023"/>
    <x v="116"/>
    <n v="3"/>
    <x v="0"/>
    <n v="1"/>
    <x v="0"/>
    <x v="0"/>
  </r>
  <r>
    <s v="B07MDRGHWQ"/>
    <x v="21"/>
    <x v="1"/>
    <n v="5699"/>
    <n v="11000"/>
    <n v="0.48"/>
    <n v="44033000"/>
    <x v="0"/>
    <n v="4003"/>
    <x v="45"/>
    <n v="3"/>
    <x v="0"/>
    <n v="2"/>
    <x v="1"/>
    <x v="0"/>
  </r>
  <r>
    <s v="B07DC4RZPY"/>
    <x v="19"/>
    <x v="0"/>
    <n v="709"/>
    <n v="1999"/>
    <n v="0.65"/>
    <n v="357455183"/>
    <x v="3"/>
    <n v="178817"/>
    <x v="143"/>
    <n v="3"/>
    <x v="0"/>
    <n v="1"/>
    <x v="0"/>
    <x v="0"/>
  </r>
  <r>
    <s v="B0B15GSPQW"/>
    <x v="12"/>
    <x v="1"/>
    <n v="47990"/>
    <n v="70900"/>
    <n v="0.32"/>
    <n v="504028100"/>
    <x v="4"/>
    <n v="7109"/>
    <x v="51"/>
    <n v="3"/>
    <x v="0"/>
    <n v="2"/>
    <x v="1"/>
    <x v="0"/>
  </r>
  <r>
    <s v="B08GJNM9N7"/>
    <x v="36"/>
    <x v="1"/>
    <n v="299"/>
    <n v="1199"/>
    <n v="0.75"/>
    <n v="587510"/>
    <x v="7"/>
    <n v="490"/>
    <x v="144"/>
    <n v="3"/>
    <x v="0"/>
    <n v="1"/>
    <x v="0"/>
    <x v="1"/>
  </r>
  <r>
    <s v="B09C6FML9B"/>
    <x v="10"/>
    <x v="0"/>
    <n v="320"/>
    <n v="599"/>
    <n v="0.47"/>
    <n v="294109"/>
    <x v="3"/>
    <n v="491"/>
    <x v="145"/>
    <n v="3"/>
    <x v="0"/>
    <n v="2"/>
    <x v="1"/>
    <x v="0"/>
  </r>
  <r>
    <s v="B0B65MJ45G"/>
    <x v="35"/>
    <x v="0"/>
    <n v="139"/>
    <n v="549"/>
    <n v="0.75"/>
    <n v="33489"/>
    <x v="2"/>
    <n v="61"/>
    <x v="146"/>
    <n v="3"/>
    <x v="0"/>
    <n v="1"/>
    <x v="0"/>
    <x v="1"/>
  </r>
  <r>
    <s v="B08P9RYPLR"/>
    <x v="13"/>
    <x v="0"/>
    <n v="129"/>
    <n v="249"/>
    <n v="0.48"/>
    <n v="2335122"/>
    <x v="1"/>
    <n v="9378"/>
    <x v="20"/>
    <n v="2"/>
    <x v="1"/>
    <n v="2"/>
    <x v="1"/>
    <x v="0"/>
  </r>
  <r>
    <s v="B0B6F8HHR6"/>
    <x v="6"/>
    <x v="1"/>
    <n v="24999"/>
    <n v="35999"/>
    <n v="0.31"/>
    <n v="1182207160"/>
    <x v="0"/>
    <n v="32840"/>
    <x v="14"/>
    <n v="3"/>
    <x v="0"/>
    <n v="2"/>
    <x v="1"/>
    <x v="0"/>
  </r>
  <r>
    <s v="B084MZXJN6"/>
    <x v="46"/>
    <x v="0"/>
    <n v="999"/>
    <n v="1699"/>
    <n v="0.41"/>
    <n v="12433282"/>
    <x v="5"/>
    <n v="7318"/>
    <x v="147"/>
    <n v="3"/>
    <x v="0"/>
    <n v="2"/>
    <x v="1"/>
    <x v="0"/>
  </r>
  <r>
    <s v="B08XMG618K"/>
    <x v="63"/>
    <x v="0"/>
    <n v="225"/>
    <n v="499"/>
    <n v="0.55000000000000004"/>
    <n v="393711"/>
    <x v="3"/>
    <n v="789"/>
    <x v="148"/>
    <n v="2"/>
    <x v="1"/>
    <n v="1"/>
    <x v="0"/>
    <x v="0"/>
  </r>
  <r>
    <s v="B0BCKWZ884"/>
    <x v="64"/>
    <x v="1"/>
    <n v="547"/>
    <n v="2999"/>
    <n v="0.82"/>
    <n v="1220593"/>
    <x v="4"/>
    <n v="407"/>
    <x v="149"/>
    <n v="3"/>
    <x v="0"/>
    <n v="1"/>
    <x v="0"/>
    <x v="0"/>
  </r>
  <r>
    <s v="B00GGGOYEK"/>
    <x v="61"/>
    <x v="0"/>
    <n v="259"/>
    <n v="699"/>
    <n v="0.63"/>
    <n v="1676901"/>
    <x v="11"/>
    <n v="2399"/>
    <x v="150"/>
    <n v="3"/>
    <x v="0"/>
    <n v="1"/>
    <x v="0"/>
    <x v="1"/>
  </r>
  <r>
    <s v="B07ZR4S1G4"/>
    <x v="65"/>
    <x v="1"/>
    <n v="239"/>
    <n v="699"/>
    <n v="0.66"/>
    <n v="1845360"/>
    <x v="5"/>
    <n v="2640"/>
    <x v="151"/>
    <n v="3"/>
    <x v="0"/>
    <n v="1"/>
    <x v="0"/>
    <x v="0"/>
  </r>
  <r>
    <s v="B09C635BMM"/>
    <x v="43"/>
    <x v="1"/>
    <n v="349"/>
    <n v="999"/>
    <n v="0.65"/>
    <n v="838161"/>
    <x v="1"/>
    <n v="839"/>
    <x v="152"/>
    <n v="3"/>
    <x v="0"/>
    <n v="1"/>
    <x v="0"/>
    <x v="0"/>
  </r>
  <r>
    <s v="B00GG59HU2"/>
    <x v="54"/>
    <x v="1"/>
    <n v="467"/>
    <n v="599"/>
    <n v="0.22"/>
    <n v="26388346"/>
    <x v="5"/>
    <n v="44054"/>
    <x v="153"/>
    <n v="3"/>
    <x v="0"/>
    <n v="2"/>
    <x v="1"/>
    <x v="0"/>
  </r>
  <r>
    <s v="B00RGLI0ZS"/>
    <x v="66"/>
    <x v="0"/>
    <n v="449"/>
    <n v="599"/>
    <n v="0.25"/>
    <n v="1935369"/>
    <x v="1"/>
    <n v="3231"/>
    <x v="154"/>
    <n v="3"/>
    <x v="0"/>
    <n v="2"/>
    <x v="1"/>
    <x v="0"/>
  </r>
  <r>
    <s v="B09ZPJT8B2"/>
    <x v="30"/>
    <x v="1"/>
    <n v="11990"/>
    <n v="31990"/>
    <n v="0.63"/>
    <n v="2047360"/>
    <x v="0"/>
    <n v="64"/>
    <x v="155"/>
    <n v="3"/>
    <x v="0"/>
    <n v="1"/>
    <x v="0"/>
    <x v="0"/>
  </r>
  <r>
    <s v="B07HZ2QCGR"/>
    <x v="67"/>
    <x v="0"/>
    <n v="350"/>
    <n v="599"/>
    <n v="0.42"/>
    <n v="4980086"/>
    <x v="2"/>
    <n v="8314"/>
    <x v="156"/>
    <n v="3"/>
    <x v="0"/>
    <n v="2"/>
    <x v="1"/>
    <x v="1"/>
  </r>
  <r>
    <s v="B095244Q22"/>
    <x v="68"/>
    <x v="0"/>
    <n v="252"/>
    <n v="999"/>
    <n v="0.75"/>
    <n v="2246751"/>
    <x v="7"/>
    <n v="2249"/>
    <x v="157"/>
    <n v="3"/>
    <x v="0"/>
    <n v="1"/>
    <x v="0"/>
    <x v="1"/>
  </r>
  <r>
    <s v="B08CKW1KH9"/>
    <x v="22"/>
    <x v="1"/>
    <n v="204"/>
    <n v="599"/>
    <n v="0.66"/>
    <n v="203061"/>
    <x v="9"/>
    <n v="339"/>
    <x v="158"/>
    <n v="3"/>
    <x v="0"/>
    <n v="1"/>
    <x v="0"/>
    <x v="1"/>
  </r>
  <r>
    <s v="B0BLV1GNLN"/>
    <x v="69"/>
    <x v="1"/>
    <n v="6490"/>
    <n v="9990"/>
    <n v="0.35"/>
    <n v="269730"/>
    <x v="1"/>
    <n v="27"/>
    <x v="159"/>
    <n v="3"/>
    <x v="0"/>
    <n v="2"/>
    <x v="1"/>
    <x v="0"/>
  </r>
  <r>
    <s v="B08RHPDNVV"/>
    <x v="20"/>
    <x v="1"/>
    <n v="235"/>
    <n v="599"/>
    <n v="0.61"/>
    <n v="118003"/>
    <x v="12"/>
    <n v="197"/>
    <x v="160"/>
    <n v="3"/>
    <x v="0"/>
    <n v="1"/>
    <x v="0"/>
    <x v="1"/>
  </r>
  <r>
    <s v="B00NH13Q8W"/>
    <x v="8"/>
    <x v="0"/>
    <n v="299"/>
    <n v="800"/>
    <n v="0.63"/>
    <n v="59981600"/>
    <x v="6"/>
    <n v="74977"/>
    <x v="161"/>
    <n v="3"/>
    <x v="0"/>
    <n v="1"/>
    <x v="0"/>
    <x v="0"/>
  </r>
  <r>
    <s v="B0B8SSZ76F"/>
    <x v="19"/>
    <x v="0"/>
    <n v="799"/>
    <n v="1999"/>
    <n v="0.6"/>
    <n v="17157417"/>
    <x v="0"/>
    <n v="8583"/>
    <x v="162"/>
    <n v="3"/>
    <x v="0"/>
    <n v="1"/>
    <x v="0"/>
    <x v="0"/>
  </r>
  <r>
    <s v="B0841KQR1Z"/>
    <x v="70"/>
    <x v="1"/>
    <n v="299"/>
    <n v="999"/>
    <n v="0.7"/>
    <n v="927072"/>
    <x v="11"/>
    <n v="928"/>
    <x v="163"/>
    <n v="3"/>
    <x v="0"/>
    <n v="1"/>
    <x v="0"/>
    <x v="1"/>
  </r>
  <r>
    <s v="B0B467CCB9"/>
    <x v="62"/>
    <x v="1"/>
    <n v="6999"/>
    <n v="16990"/>
    <n v="0.59"/>
    <n v="1868900"/>
    <x v="11"/>
    <n v="110"/>
    <x v="164"/>
    <n v="3"/>
    <x v="0"/>
    <n v="1"/>
    <x v="0"/>
    <x v="1"/>
  </r>
  <r>
    <s v="B095JQVC7N"/>
    <x v="15"/>
    <x v="1"/>
    <n v="42999"/>
    <n v="59999"/>
    <n v="0.28000000000000003"/>
    <n v="405173247"/>
    <x v="3"/>
    <n v="6753"/>
    <x v="165"/>
    <n v="3"/>
    <x v="0"/>
    <n v="2"/>
    <x v="1"/>
    <x v="0"/>
  </r>
  <r>
    <s v="B08PPHFXG3"/>
    <x v="71"/>
    <x v="1"/>
    <n v="173"/>
    <n v="999"/>
    <n v="0.83"/>
    <n v="1235763"/>
    <x v="4"/>
    <n v="1237"/>
    <x v="166"/>
    <n v="3"/>
    <x v="0"/>
    <n v="1"/>
    <x v="0"/>
    <x v="0"/>
  </r>
  <r>
    <s v="B06XR9PR5X"/>
    <x v="19"/>
    <x v="1"/>
    <n v="209"/>
    <n v="600"/>
    <n v="0.65"/>
    <n v="11323200"/>
    <x v="5"/>
    <n v="18872"/>
    <x v="167"/>
    <n v="3"/>
    <x v="0"/>
    <n v="1"/>
    <x v="0"/>
    <x v="0"/>
  </r>
  <r>
    <s v="B09JSW16QD"/>
    <x v="3"/>
    <x v="0"/>
    <n v="848.99"/>
    <n v="1490"/>
    <n v="0.43"/>
    <n v="530440"/>
    <x v="2"/>
    <n v="356"/>
    <x v="168"/>
    <n v="3"/>
    <x v="0"/>
    <n v="2"/>
    <x v="1"/>
    <x v="1"/>
  </r>
  <r>
    <s v="B07JH1CBGW"/>
    <x v="0"/>
    <x v="0"/>
    <n v="649"/>
    <n v="1999"/>
    <n v="0.68"/>
    <n v="48513731"/>
    <x v="0"/>
    <n v="24269"/>
    <x v="0"/>
    <n v="3"/>
    <x v="0"/>
    <n v="1"/>
    <x v="0"/>
    <x v="0"/>
  </r>
  <r>
    <s v="B09127FZCK"/>
    <x v="72"/>
    <x v="1"/>
    <n v="299"/>
    <n v="899"/>
    <n v="0.67"/>
    <n v="382075"/>
    <x v="11"/>
    <n v="425"/>
    <x v="169"/>
    <n v="3"/>
    <x v="0"/>
    <n v="1"/>
    <x v="0"/>
    <x v="1"/>
  </r>
  <r>
    <s v="B083GQGT3Z"/>
    <x v="73"/>
    <x v="1"/>
    <n v="399"/>
    <n v="799"/>
    <n v="0.5"/>
    <n v="927639"/>
    <x v="3"/>
    <n v="1161"/>
    <x v="170"/>
    <n v="3"/>
    <x v="0"/>
    <n v="1"/>
    <x v="0"/>
    <x v="0"/>
  </r>
  <r>
    <s v="B09Q8WQ5QJ"/>
    <x v="4"/>
    <x v="0"/>
    <n v="249"/>
    <n v="499"/>
    <n v="0.5"/>
    <n v="752492"/>
    <x v="3"/>
    <n v="1508"/>
    <x v="171"/>
    <n v="2"/>
    <x v="1"/>
    <n v="1"/>
    <x v="0"/>
    <x v="0"/>
  </r>
  <r>
    <s v="B07YZG8PPY"/>
    <x v="22"/>
    <x v="1"/>
    <n v="1249"/>
    <n v="2299"/>
    <n v="0.46"/>
    <n v="17555164"/>
    <x v="4"/>
    <n v="7636"/>
    <x v="172"/>
    <n v="3"/>
    <x v="0"/>
    <n v="2"/>
    <x v="1"/>
    <x v="0"/>
  </r>
  <r>
    <s v="B09H39KTTB"/>
    <x v="47"/>
    <x v="1"/>
    <n v="213"/>
    <n v="499"/>
    <n v="0.56999999999999995"/>
    <n v="122754"/>
    <x v="7"/>
    <n v="246"/>
    <x v="173"/>
    <n v="2"/>
    <x v="1"/>
    <n v="1"/>
    <x v="0"/>
    <x v="1"/>
  </r>
  <r>
    <s v="B08DCVRW98"/>
    <x v="74"/>
    <x v="1"/>
    <n v="209"/>
    <n v="499"/>
    <n v="0.57999999999999996"/>
    <n v="239021"/>
    <x v="1"/>
    <n v="479"/>
    <x v="174"/>
    <n v="2"/>
    <x v="1"/>
    <n v="1"/>
    <x v="0"/>
    <x v="0"/>
  </r>
  <r>
    <s v="B0718ZN31Q"/>
    <x v="75"/>
    <x v="1"/>
    <n v="598"/>
    <n v="4999"/>
    <n v="0.88"/>
    <n v="4549090"/>
    <x v="0"/>
    <n v="910"/>
    <x v="175"/>
    <n v="3"/>
    <x v="0"/>
    <n v="1"/>
    <x v="0"/>
    <x v="0"/>
  </r>
  <r>
    <s v="B0162LYSFS"/>
    <x v="3"/>
    <x v="0"/>
    <n v="799"/>
    <n v="1749"/>
    <n v="0.54"/>
    <n v="9839874"/>
    <x v="3"/>
    <n v="5626"/>
    <x v="176"/>
    <n v="3"/>
    <x v="0"/>
    <n v="1"/>
    <x v="0"/>
    <x v="0"/>
  </r>
  <r>
    <s v="B07PFJ5VQD"/>
    <x v="76"/>
    <x v="0"/>
    <n v="159"/>
    <n v="595"/>
    <n v="0.73"/>
    <n v="8439480"/>
    <x v="4"/>
    <n v="14184"/>
    <x v="177"/>
    <n v="3"/>
    <x v="0"/>
    <n v="1"/>
    <x v="0"/>
    <x v="0"/>
  </r>
  <r>
    <s v="B01J8S6X2I"/>
    <x v="8"/>
    <x v="0"/>
    <n v="499"/>
    <n v="1100"/>
    <n v="0.55000000000000004"/>
    <n v="27694700"/>
    <x v="5"/>
    <n v="25177"/>
    <x v="178"/>
    <n v="3"/>
    <x v="0"/>
    <n v="1"/>
    <x v="0"/>
    <x v="0"/>
  </r>
  <r>
    <s v="B09MJ77786"/>
    <x v="6"/>
    <x v="1"/>
    <n v="31999"/>
    <n v="49999"/>
    <n v="0.36"/>
    <n v="1062578748"/>
    <x v="4"/>
    <n v="21252"/>
    <x v="179"/>
    <n v="3"/>
    <x v="0"/>
    <n v="2"/>
    <x v="1"/>
    <x v="0"/>
  </r>
  <r>
    <s v="B09NNGHG22"/>
    <x v="77"/>
    <x v="1"/>
    <n v="32990"/>
    <n v="56790"/>
    <n v="0.42"/>
    <n v="32199930"/>
    <x v="4"/>
    <n v="567"/>
    <x v="180"/>
    <n v="3"/>
    <x v="0"/>
    <n v="2"/>
    <x v="1"/>
    <x v="0"/>
  </r>
  <r>
    <s v="B07V5YF4ND"/>
    <x v="36"/>
    <x v="1"/>
    <n v="299"/>
    <n v="1199"/>
    <n v="0.75"/>
    <n v="558734"/>
    <x v="12"/>
    <n v="466"/>
    <x v="181"/>
    <n v="3"/>
    <x v="0"/>
    <n v="1"/>
    <x v="0"/>
    <x v="1"/>
  </r>
  <r>
    <s v="B0B65P827P"/>
    <x v="35"/>
    <x v="0"/>
    <n v="128.31"/>
    <n v="549"/>
    <n v="0.77"/>
    <n v="33489"/>
    <x v="2"/>
    <n v="61"/>
    <x v="146"/>
    <n v="3"/>
    <x v="0"/>
    <n v="1"/>
    <x v="0"/>
    <x v="1"/>
  </r>
  <r>
    <s v="B084MZYBTV"/>
    <x v="46"/>
    <x v="0"/>
    <n v="599"/>
    <n v="849"/>
    <n v="0.28999999999999998"/>
    <n v="402426"/>
    <x v="6"/>
    <n v="474"/>
    <x v="182"/>
    <n v="3"/>
    <x v="0"/>
    <n v="2"/>
    <x v="1"/>
    <x v="0"/>
  </r>
  <r>
    <s v="B097ZQTDVZ"/>
    <x v="20"/>
    <x v="1"/>
    <n v="399"/>
    <n v="899"/>
    <n v="0.56000000000000005"/>
    <n v="387469"/>
    <x v="10"/>
    <n v="431"/>
    <x v="183"/>
    <n v="3"/>
    <x v="0"/>
    <n v="1"/>
    <x v="0"/>
    <x v="1"/>
  </r>
  <r>
    <s v="B0B5F3YZY4"/>
    <x v="0"/>
    <x v="0"/>
    <n v="449"/>
    <n v="1099"/>
    <n v="0.59"/>
    <n v="265958"/>
    <x v="1"/>
    <n v="242"/>
    <x v="184"/>
    <n v="3"/>
    <x v="0"/>
    <n v="1"/>
    <x v="0"/>
    <x v="0"/>
  </r>
  <r>
    <s v="B09G5TSGXV"/>
    <x v="78"/>
    <x v="0"/>
    <n v="254"/>
    <n v="799"/>
    <n v="0.68"/>
    <n v="2321095"/>
    <x v="1"/>
    <n v="2905"/>
    <x v="185"/>
    <n v="3"/>
    <x v="0"/>
    <n v="1"/>
    <x v="0"/>
    <x v="0"/>
  </r>
  <r>
    <s v="B006LW0WDQ"/>
    <x v="19"/>
    <x v="1"/>
    <n v="399"/>
    <n v="795"/>
    <n v="0.5"/>
    <n v="9612345"/>
    <x v="5"/>
    <n v="12091"/>
    <x v="186"/>
    <n v="3"/>
    <x v="0"/>
    <n v="1"/>
    <x v="0"/>
    <x v="0"/>
  </r>
  <r>
    <s v="B09YLX91QR"/>
    <x v="1"/>
    <x v="0"/>
    <n v="179"/>
    <n v="399"/>
    <n v="0.55000000000000004"/>
    <n v="567777"/>
    <x v="1"/>
    <n v="1423"/>
    <x v="64"/>
    <n v="2"/>
    <x v="1"/>
    <n v="1"/>
    <x v="0"/>
    <x v="0"/>
  </r>
  <r>
    <s v="B081FJWN52"/>
    <x v="0"/>
    <x v="0"/>
    <n v="339"/>
    <n v="999"/>
    <n v="0.66"/>
    <n v="6248745"/>
    <x v="4"/>
    <n v="6255"/>
    <x v="125"/>
    <n v="3"/>
    <x v="0"/>
    <n v="1"/>
    <x v="0"/>
    <x v="0"/>
  </r>
  <r>
    <s v="B0758F7KK7"/>
    <x v="73"/>
    <x v="1"/>
    <n v="399"/>
    <n v="999"/>
    <n v="0.6"/>
    <n v="1234764"/>
    <x v="1"/>
    <n v="1236"/>
    <x v="187"/>
    <n v="3"/>
    <x v="0"/>
    <n v="1"/>
    <x v="0"/>
    <x v="0"/>
  </r>
  <r>
    <s v="B09L835C3V"/>
    <x v="79"/>
    <x v="1"/>
    <n v="199"/>
    <n v="399"/>
    <n v="0.5"/>
    <n v="532665"/>
    <x v="0"/>
    <n v="1335"/>
    <x v="188"/>
    <n v="2"/>
    <x v="1"/>
    <n v="1"/>
    <x v="0"/>
    <x v="0"/>
  </r>
  <r>
    <s v="B098TV3L96"/>
    <x v="44"/>
    <x v="1"/>
    <n v="349"/>
    <n v="1999"/>
    <n v="0.83"/>
    <n v="393803"/>
    <x v="11"/>
    <n v="197"/>
    <x v="189"/>
    <n v="3"/>
    <x v="0"/>
    <n v="1"/>
    <x v="0"/>
    <x v="1"/>
  </r>
  <r>
    <s v="B08NCKT9FG"/>
    <x v="3"/>
    <x v="0"/>
    <n v="299"/>
    <n v="798"/>
    <n v="0.63"/>
    <n v="22975218"/>
    <x v="5"/>
    <n v="28791"/>
    <x v="69"/>
    <n v="3"/>
    <x v="0"/>
    <n v="1"/>
    <x v="0"/>
    <x v="0"/>
  </r>
  <r>
    <s v="B0B4T6MR8N"/>
    <x v="5"/>
    <x v="0"/>
    <n v="89"/>
    <n v="800"/>
    <n v="0.89"/>
    <n v="860000"/>
    <x v="2"/>
    <n v="1075"/>
    <x v="31"/>
    <n v="3"/>
    <x v="0"/>
    <n v="1"/>
    <x v="0"/>
    <x v="1"/>
  </r>
  <r>
    <s v="B01GGKZ4NU"/>
    <x v="8"/>
    <x v="0"/>
    <n v="549"/>
    <n v="995"/>
    <n v="0.45"/>
    <n v="29597270"/>
    <x v="0"/>
    <n v="29746"/>
    <x v="53"/>
    <n v="3"/>
    <x v="0"/>
    <n v="2"/>
    <x v="1"/>
    <x v="0"/>
  </r>
  <r>
    <s v="B09BW2GP18"/>
    <x v="42"/>
    <x v="0"/>
    <n v="129"/>
    <n v="1000"/>
    <n v="0.87"/>
    <n v="295000"/>
    <x v="2"/>
    <n v="295"/>
    <x v="190"/>
    <n v="3"/>
    <x v="0"/>
    <n v="1"/>
    <x v="0"/>
    <x v="1"/>
  </r>
  <r>
    <s v="B09WN3SRC7"/>
    <x v="60"/>
    <x v="1"/>
    <n v="77990"/>
    <n v="139900"/>
    <n v="0.44"/>
    <n v="830306500"/>
    <x v="16"/>
    <n v="5935"/>
    <x v="191"/>
    <n v="3"/>
    <x v="0"/>
    <n v="2"/>
    <x v="1"/>
    <x v="0"/>
  </r>
  <r>
    <s v="B09B125CFJ"/>
    <x v="20"/>
    <x v="1"/>
    <n v="349"/>
    <n v="799"/>
    <n v="0.56000000000000005"/>
    <n v="258077"/>
    <x v="9"/>
    <n v="323"/>
    <x v="192"/>
    <n v="3"/>
    <x v="0"/>
    <n v="1"/>
    <x v="0"/>
    <x v="1"/>
  </r>
  <r>
    <s v="B09RQRZW2X"/>
    <x v="20"/>
    <x v="1"/>
    <n v="499"/>
    <n v="899"/>
    <n v="0.44"/>
    <n v="166315"/>
    <x v="7"/>
    <n v="185"/>
    <x v="193"/>
    <n v="3"/>
    <x v="0"/>
    <n v="2"/>
    <x v="1"/>
    <x v="1"/>
  </r>
  <r>
    <s v="B07924P3C5"/>
    <x v="61"/>
    <x v="0"/>
    <n v="299"/>
    <n v="799"/>
    <n v="0.63"/>
    <n v="1691483"/>
    <x v="0"/>
    <n v="2117"/>
    <x v="194"/>
    <n v="3"/>
    <x v="0"/>
    <n v="1"/>
    <x v="0"/>
    <x v="0"/>
  </r>
  <r>
    <s v="B08N1WL9XW"/>
    <x v="13"/>
    <x v="0"/>
    <n v="182"/>
    <n v="599"/>
    <n v="0.7"/>
    <n v="5617422"/>
    <x v="1"/>
    <n v="9378"/>
    <x v="20"/>
    <n v="3"/>
    <x v="0"/>
    <n v="1"/>
    <x v="0"/>
    <x v="0"/>
  </r>
  <r>
    <s v="B07VVXJ2P5"/>
    <x v="80"/>
    <x v="1"/>
    <n v="96"/>
    <n v="399"/>
    <n v="0.76"/>
    <n v="716604"/>
    <x v="9"/>
    <n v="1796"/>
    <x v="195"/>
    <n v="2"/>
    <x v="1"/>
    <n v="1"/>
    <x v="0"/>
    <x v="1"/>
  </r>
  <r>
    <s v="B0BC8BQ432"/>
    <x v="41"/>
    <x v="1"/>
    <n v="54990"/>
    <n v="85000"/>
    <n v="0.35"/>
    <n v="304895000"/>
    <x v="4"/>
    <n v="3587"/>
    <x v="86"/>
    <n v="3"/>
    <x v="0"/>
    <n v="2"/>
    <x v="1"/>
    <x v="0"/>
  </r>
  <r>
    <s v="B06XFTHCNY"/>
    <x v="81"/>
    <x v="1"/>
    <n v="439"/>
    <n v="758"/>
    <n v="0.42"/>
    <n v="3256368"/>
    <x v="0"/>
    <n v="4296"/>
    <x v="196"/>
    <n v="3"/>
    <x v="0"/>
    <n v="2"/>
    <x v="1"/>
    <x v="0"/>
  </r>
  <r>
    <s v="B08CT62BM1"/>
    <x v="0"/>
    <x v="0"/>
    <n v="299"/>
    <n v="999"/>
    <n v="0.7"/>
    <n v="2648349"/>
    <x v="4"/>
    <n v="2651"/>
    <x v="133"/>
    <n v="3"/>
    <x v="0"/>
    <n v="1"/>
    <x v="0"/>
    <x v="0"/>
  </r>
  <r>
    <s v="B07CRL2GY6"/>
    <x v="3"/>
    <x v="0"/>
    <n v="299"/>
    <n v="799"/>
    <n v="0.63"/>
    <n v="75396037"/>
    <x v="0"/>
    <n v="94363"/>
    <x v="3"/>
    <n v="3"/>
    <x v="0"/>
    <n v="1"/>
    <x v="0"/>
    <x v="0"/>
  </r>
  <r>
    <s v="B07DWFX9YS"/>
    <x v="19"/>
    <x v="0"/>
    <n v="789"/>
    <n v="1999"/>
    <n v="0.61"/>
    <n v="69045460"/>
    <x v="0"/>
    <n v="34540"/>
    <x v="197"/>
    <n v="3"/>
    <x v="0"/>
    <n v="1"/>
    <x v="0"/>
    <x v="0"/>
  </r>
  <r>
    <s v="B01D5H90L4"/>
    <x v="8"/>
    <x v="1"/>
    <n v="299"/>
    <n v="700"/>
    <n v="0.56999999999999995"/>
    <n v="6099800"/>
    <x v="5"/>
    <n v="8714"/>
    <x v="198"/>
    <n v="3"/>
    <x v="0"/>
    <n v="1"/>
    <x v="0"/>
    <x v="0"/>
  </r>
  <r>
    <s v="B07F1P8KNV"/>
    <x v="0"/>
    <x v="0"/>
    <n v="325"/>
    <n v="1099"/>
    <n v="0.7"/>
    <n v="11623024"/>
    <x v="0"/>
    <n v="10576"/>
    <x v="70"/>
    <n v="3"/>
    <x v="0"/>
    <n v="1"/>
    <x v="0"/>
    <x v="0"/>
  </r>
  <r>
    <s v="B084N1BM9L"/>
    <x v="46"/>
    <x v="0"/>
    <n v="1299"/>
    <n v="1999"/>
    <n v="0.35"/>
    <n v="14628682"/>
    <x v="5"/>
    <n v="7318"/>
    <x v="147"/>
    <n v="3"/>
    <x v="0"/>
    <n v="2"/>
    <x v="1"/>
    <x v="0"/>
  </r>
  <r>
    <s v="B09F6D21BY"/>
    <x v="82"/>
    <x v="1"/>
    <n v="790"/>
    <n v="1999"/>
    <n v="0.6"/>
    <n v="205897"/>
    <x v="17"/>
    <n v="103"/>
    <x v="199"/>
    <n v="3"/>
    <x v="0"/>
    <n v="1"/>
    <x v="0"/>
    <x v="1"/>
  </r>
  <r>
    <s v="B09LQQYNZQ"/>
    <x v="57"/>
    <x v="1"/>
    <n v="4699"/>
    <n v="4699"/>
    <n v="0"/>
    <n v="1052576"/>
    <x v="6"/>
    <n v="224"/>
    <x v="200"/>
    <n v="3"/>
    <x v="0"/>
    <n v="2"/>
    <x v="1"/>
    <x v="0"/>
  </r>
  <r>
    <s v="B0BC9BW512"/>
    <x v="14"/>
    <x v="1"/>
    <n v="18999"/>
    <n v="24990"/>
    <n v="0.24"/>
    <n v="117502980"/>
    <x v="4"/>
    <n v="4702"/>
    <x v="201"/>
    <n v="3"/>
    <x v="0"/>
    <n v="2"/>
    <x v="1"/>
    <x v="0"/>
  </r>
  <r>
    <s v="B0B61HYR92"/>
    <x v="24"/>
    <x v="0"/>
    <n v="199"/>
    <n v="999"/>
    <n v="0.8"/>
    <n v="84915"/>
    <x v="0"/>
    <n v="85"/>
    <x v="202"/>
    <n v="3"/>
    <x v="0"/>
    <n v="1"/>
    <x v="0"/>
    <x v="0"/>
  </r>
  <r>
    <s v="B075ZTJ9XR"/>
    <x v="8"/>
    <x v="1"/>
    <n v="269"/>
    <n v="650"/>
    <n v="0.59"/>
    <n v="23320050"/>
    <x v="5"/>
    <n v="35877"/>
    <x v="203"/>
    <n v="3"/>
    <x v="0"/>
    <n v="1"/>
    <x v="0"/>
    <x v="0"/>
  </r>
  <r>
    <s v="B0978V2CP6"/>
    <x v="83"/>
    <x v="1"/>
    <n v="1990"/>
    <n v="3100"/>
    <n v="0.36"/>
    <n v="2780700"/>
    <x v="1"/>
    <n v="897"/>
    <x v="204"/>
    <n v="3"/>
    <x v="0"/>
    <n v="2"/>
    <x v="1"/>
    <x v="0"/>
  </r>
  <r>
    <s v="B09LRZYBH1"/>
    <x v="84"/>
    <x v="1"/>
    <n v="2299"/>
    <n v="3999"/>
    <n v="0.43"/>
    <n v="1127718"/>
    <x v="11"/>
    <n v="282"/>
    <x v="205"/>
    <n v="3"/>
    <x v="0"/>
    <n v="2"/>
    <x v="1"/>
    <x v="1"/>
  </r>
  <r>
    <s v="B0B997FBZT"/>
    <x v="14"/>
    <x v="1"/>
    <n v="35999"/>
    <n v="49990"/>
    <n v="0.28000000000000003"/>
    <n v="80533890"/>
    <x v="4"/>
    <n v="1611"/>
    <x v="130"/>
    <n v="3"/>
    <x v="0"/>
    <n v="2"/>
    <x v="1"/>
    <x v="0"/>
  </r>
  <r>
    <s v="B098LCVYPW"/>
    <x v="38"/>
    <x v="1"/>
    <n v="349"/>
    <n v="999"/>
    <n v="0.65"/>
    <n v="512487"/>
    <x v="0"/>
    <n v="513"/>
    <x v="206"/>
    <n v="3"/>
    <x v="0"/>
    <n v="1"/>
    <x v="0"/>
    <x v="0"/>
  </r>
  <r>
    <s v="B09HV71RL1"/>
    <x v="0"/>
    <x v="0"/>
    <n v="719"/>
    <n v="1499"/>
    <n v="0.52"/>
    <n v="1566455"/>
    <x v="3"/>
    <n v="1045"/>
    <x v="79"/>
    <n v="3"/>
    <x v="0"/>
    <n v="1"/>
    <x v="0"/>
    <x v="0"/>
  </r>
  <r>
    <s v="B08PZ6HZLT"/>
    <x v="21"/>
    <x v="1"/>
    <n v="8999"/>
    <n v="18999"/>
    <n v="0.53"/>
    <n v="120586653"/>
    <x v="1"/>
    <n v="6347"/>
    <x v="207"/>
    <n v="3"/>
    <x v="0"/>
    <n v="1"/>
    <x v="0"/>
    <x v="0"/>
  </r>
  <r>
    <s v="B075TJHWVC"/>
    <x v="23"/>
    <x v="1"/>
    <n v="917"/>
    <n v="2299"/>
    <n v="0.6"/>
    <n v="7586700"/>
    <x v="0"/>
    <n v="3300"/>
    <x v="208"/>
    <n v="3"/>
    <x v="0"/>
    <n v="1"/>
    <x v="0"/>
    <x v="0"/>
  </r>
  <r>
    <s v="B09LV13JFB"/>
    <x v="36"/>
    <x v="1"/>
    <n v="399"/>
    <n v="999"/>
    <n v="0.6"/>
    <n v="22977"/>
    <x v="8"/>
    <n v="23"/>
    <x v="209"/>
    <n v="3"/>
    <x v="0"/>
    <n v="1"/>
    <x v="0"/>
    <x v="1"/>
  </r>
  <r>
    <s v="B092BL5DCX"/>
    <x v="12"/>
    <x v="1"/>
    <n v="45999"/>
    <n v="69900"/>
    <n v="0.34"/>
    <n v="496919100"/>
    <x v="4"/>
    <n v="7109"/>
    <x v="51"/>
    <n v="3"/>
    <x v="0"/>
    <n v="2"/>
    <x v="1"/>
    <x v="0"/>
  </r>
  <r>
    <s v="B09VH568H7"/>
    <x v="19"/>
    <x v="0"/>
    <n v="119"/>
    <n v="299"/>
    <n v="0.6"/>
    <n v="15249"/>
    <x v="11"/>
    <n v="51"/>
    <x v="210"/>
    <n v="2"/>
    <x v="1"/>
    <n v="1"/>
    <x v="0"/>
    <x v="1"/>
  </r>
  <r>
    <s v="B09HQSV46W"/>
    <x v="6"/>
    <x v="1"/>
    <n v="21999"/>
    <n v="29999"/>
    <n v="0.27"/>
    <n v="985167160"/>
    <x v="0"/>
    <n v="32840"/>
    <x v="14"/>
    <n v="3"/>
    <x v="0"/>
    <n v="2"/>
    <x v="1"/>
    <x v="0"/>
  </r>
  <r>
    <s v="B08TZD7FQN"/>
    <x v="72"/>
    <x v="1"/>
    <n v="299"/>
    <n v="599"/>
    <n v="0.5"/>
    <n v="424092"/>
    <x v="7"/>
    <n v="708"/>
    <x v="211"/>
    <n v="3"/>
    <x v="0"/>
    <n v="1"/>
    <x v="0"/>
    <x v="1"/>
  </r>
  <r>
    <s v="B0B21XL94T"/>
    <x v="85"/>
    <x v="1"/>
    <n v="21990"/>
    <n v="34990"/>
    <n v="0.37"/>
    <n v="57978430"/>
    <x v="4"/>
    <n v="1657"/>
    <x v="212"/>
    <n v="3"/>
    <x v="0"/>
    <n v="2"/>
    <x v="1"/>
    <x v="0"/>
  </r>
  <r>
    <s v="B09PTT8DZF"/>
    <x v="86"/>
    <x v="0"/>
    <n v="417.44"/>
    <n v="670"/>
    <n v="0.38"/>
    <n v="350410"/>
    <x v="2"/>
    <n v="523"/>
    <x v="213"/>
    <n v="3"/>
    <x v="0"/>
    <n v="2"/>
    <x v="1"/>
    <x v="1"/>
  </r>
  <r>
    <s v="B0B94JPY2N"/>
    <x v="19"/>
    <x v="0"/>
    <n v="199"/>
    <n v="999"/>
    <n v="0.8"/>
    <n v="0"/>
    <x v="17"/>
    <n v="0"/>
    <x v="214"/>
    <n v="3"/>
    <x v="0"/>
    <n v="1"/>
    <x v="0"/>
    <x v="1"/>
  </r>
  <r>
    <s v="B0B3XXSB1K"/>
    <x v="9"/>
    <x v="1"/>
    <n v="47990"/>
    <n v="79990"/>
    <n v="0.4"/>
    <n v="110066240"/>
    <x v="4"/>
    <n v="1376"/>
    <x v="106"/>
    <n v="3"/>
    <x v="0"/>
    <n v="2"/>
    <x v="1"/>
    <x v="0"/>
  </r>
  <r>
    <s v="B08RZ12GKR"/>
    <x v="22"/>
    <x v="1"/>
    <n v="215"/>
    <n v="499"/>
    <n v="0.56999999999999995"/>
    <n v="60379"/>
    <x v="12"/>
    <n v="121"/>
    <x v="215"/>
    <n v="2"/>
    <x v="1"/>
    <n v="1"/>
    <x v="0"/>
    <x v="1"/>
  </r>
  <r>
    <s v="B0B4T8RSJ1"/>
    <x v="5"/>
    <x v="0"/>
    <n v="99"/>
    <n v="800"/>
    <n v="0.88"/>
    <n v="860000"/>
    <x v="2"/>
    <n v="1075"/>
    <x v="31"/>
    <n v="3"/>
    <x v="0"/>
    <n v="1"/>
    <x v="0"/>
    <x v="1"/>
  </r>
  <r>
    <s v="B0B7B9V9QP"/>
    <x v="41"/>
    <x v="1"/>
    <n v="18999"/>
    <n v="35000"/>
    <n v="0.46"/>
    <n v="35035000"/>
    <x v="1"/>
    <n v="1001"/>
    <x v="216"/>
    <n v="3"/>
    <x v="0"/>
    <n v="2"/>
    <x v="1"/>
    <x v="0"/>
  </r>
  <r>
    <s v="B08XXVXP3J"/>
    <x v="61"/>
    <x v="0"/>
    <n v="249"/>
    <n v="999"/>
    <n v="0.75"/>
    <n v="111888"/>
    <x v="4"/>
    <n v="112"/>
    <x v="217"/>
    <n v="3"/>
    <x v="0"/>
    <n v="1"/>
    <x v="0"/>
    <x v="0"/>
  </r>
  <r>
    <s v="B06XGWRKYT"/>
    <x v="53"/>
    <x v="1"/>
    <n v="7999"/>
    <n v="15999"/>
    <n v="0.5"/>
    <n v="48348978"/>
    <x v="11"/>
    <n v="3022"/>
    <x v="218"/>
    <n v="3"/>
    <x v="0"/>
    <n v="1"/>
    <x v="0"/>
    <x v="1"/>
  </r>
  <r>
    <s v="B07CWDX49D"/>
    <x v="8"/>
    <x v="0"/>
    <n v="649"/>
    <n v="1600"/>
    <n v="0.59"/>
    <n v="8721600"/>
    <x v="4"/>
    <n v="5451"/>
    <x v="140"/>
    <n v="3"/>
    <x v="0"/>
    <n v="1"/>
    <x v="0"/>
    <x v="0"/>
  </r>
  <r>
    <s v="B09TY4MSH3"/>
    <x v="32"/>
    <x v="1"/>
    <n v="1289"/>
    <n v="2499"/>
    <n v="0.48"/>
    <n v="182427"/>
    <x v="8"/>
    <n v="73"/>
    <x v="219"/>
    <n v="3"/>
    <x v="0"/>
    <n v="2"/>
    <x v="1"/>
    <x v="1"/>
  </r>
  <r>
    <s v="B07RY2X9MP"/>
    <x v="8"/>
    <x v="1"/>
    <n v="609"/>
    <n v="1500"/>
    <n v="0.59"/>
    <n v="1543500"/>
    <x v="6"/>
    <n v="1029"/>
    <x v="220"/>
    <n v="3"/>
    <x v="0"/>
    <n v="1"/>
    <x v="0"/>
    <x v="0"/>
  </r>
  <r>
    <s v="B0B2C5MJN6"/>
    <x v="48"/>
    <x v="1"/>
    <n v="32990"/>
    <n v="54990"/>
    <n v="0.4"/>
    <n v="85509450"/>
    <x v="3"/>
    <n v="1555"/>
    <x v="221"/>
    <n v="3"/>
    <x v="0"/>
    <n v="2"/>
    <x v="1"/>
    <x v="0"/>
  </r>
  <r>
    <s v="B0BBMGLQDW"/>
    <x v="87"/>
    <x v="1"/>
    <n v="599"/>
    <n v="1999"/>
    <n v="0.7"/>
    <n v="93953"/>
    <x v="0"/>
    <n v="47"/>
    <x v="222"/>
    <n v="3"/>
    <x v="0"/>
    <n v="1"/>
    <x v="0"/>
    <x v="0"/>
  </r>
  <r>
    <s v="B01LONQBDG"/>
    <x v="8"/>
    <x v="0"/>
    <n v="349"/>
    <n v="899"/>
    <n v="0.61"/>
    <n v="13391504"/>
    <x v="3"/>
    <n v="14896"/>
    <x v="223"/>
    <n v="3"/>
    <x v="0"/>
    <n v="1"/>
    <x v="0"/>
    <x v="0"/>
  </r>
  <r>
    <s v="B08XXF5V6G"/>
    <x v="53"/>
    <x v="1"/>
    <n v="29999"/>
    <n v="50999"/>
    <n v="0.41"/>
    <n v="87310288"/>
    <x v="5"/>
    <n v="1712"/>
    <x v="224"/>
    <n v="3"/>
    <x v="0"/>
    <n v="2"/>
    <x v="1"/>
    <x v="0"/>
  </r>
  <r>
    <s v="B09HK9JH4F"/>
    <x v="79"/>
    <x v="1"/>
    <n v="199"/>
    <n v="399"/>
    <n v="0.5"/>
    <n v="532665"/>
    <x v="0"/>
    <n v="1335"/>
    <x v="188"/>
    <n v="2"/>
    <x v="1"/>
    <n v="1"/>
    <x v="0"/>
    <x v="0"/>
  </r>
  <r>
    <s v="B09MMD1FDN"/>
    <x v="20"/>
    <x v="1"/>
    <n v="349"/>
    <n v="699"/>
    <n v="0.5"/>
    <n v="149586"/>
    <x v="2"/>
    <n v="214"/>
    <x v="225"/>
    <n v="3"/>
    <x v="0"/>
    <n v="1"/>
    <x v="0"/>
    <x v="1"/>
  </r>
  <r>
    <s v="B09HN7LD5L"/>
    <x v="88"/>
    <x v="1"/>
    <n v="1850"/>
    <n v="4500"/>
    <n v="0.59"/>
    <n v="828000"/>
    <x v="1"/>
    <n v="184"/>
    <x v="226"/>
    <n v="3"/>
    <x v="0"/>
    <n v="1"/>
    <x v="0"/>
    <x v="0"/>
  </r>
  <r>
    <s v="B0BNDD9TN6"/>
    <x v="89"/>
    <x v="1"/>
    <n v="13990"/>
    <n v="28900"/>
    <n v="0.52"/>
    <n v="202300"/>
    <x v="6"/>
    <n v="7"/>
    <x v="227"/>
    <n v="3"/>
    <x v="0"/>
    <n v="1"/>
    <x v="0"/>
    <x v="0"/>
  </r>
  <r>
    <s v="B0941392C8"/>
    <x v="90"/>
    <x v="0"/>
    <n v="129"/>
    <n v="449"/>
    <n v="0.71"/>
    <n v="18409"/>
    <x v="7"/>
    <n v="41"/>
    <x v="228"/>
    <n v="2"/>
    <x v="1"/>
    <n v="1"/>
    <x v="0"/>
    <x v="1"/>
  </r>
  <r>
    <s v="B01M5967SY"/>
    <x v="11"/>
    <x v="1"/>
    <n v="379"/>
    <n v="999"/>
    <n v="0.62"/>
    <n v="12140847"/>
    <x v="0"/>
    <n v="12153"/>
    <x v="22"/>
    <n v="3"/>
    <x v="0"/>
    <n v="1"/>
    <x v="0"/>
    <x v="0"/>
  </r>
  <r>
    <s v="B016MDK4F4"/>
    <x v="91"/>
    <x v="1"/>
    <n v="185"/>
    <n v="499"/>
    <n v="0.63"/>
    <n v="12475"/>
    <x v="0"/>
    <n v="25"/>
    <x v="229"/>
    <n v="2"/>
    <x v="1"/>
    <n v="1"/>
    <x v="0"/>
    <x v="0"/>
  </r>
  <r>
    <s v="B08G43CCLC"/>
    <x v="92"/>
    <x v="0"/>
    <n v="218"/>
    <n v="999"/>
    <n v="0.78"/>
    <n v="162837"/>
    <x v="0"/>
    <n v="163"/>
    <x v="230"/>
    <n v="3"/>
    <x v="0"/>
    <n v="1"/>
    <x v="0"/>
    <x v="0"/>
  </r>
  <r>
    <s v="B0B61GCHC1"/>
    <x v="93"/>
    <x v="0"/>
    <n v="199"/>
    <n v="999"/>
    <n v="0.8"/>
    <n v="86913"/>
    <x v="4"/>
    <n v="87"/>
    <x v="231"/>
    <n v="3"/>
    <x v="0"/>
    <n v="1"/>
    <x v="0"/>
    <x v="0"/>
  </r>
  <r>
    <s v="B07RX14W1Q"/>
    <x v="19"/>
    <x v="1"/>
    <n v="499"/>
    <n v="900"/>
    <n v="0.45"/>
    <n v="1948500"/>
    <x v="5"/>
    <n v="2165"/>
    <x v="232"/>
    <n v="3"/>
    <x v="0"/>
    <n v="2"/>
    <x v="1"/>
    <x v="0"/>
  </r>
  <r>
    <s v="B09PLD9TCD"/>
    <x v="53"/>
    <x v="1"/>
    <n v="26999"/>
    <n v="42999"/>
    <n v="0.37"/>
    <n v="64928490"/>
    <x v="0"/>
    <n v="1510"/>
    <x v="233"/>
    <n v="3"/>
    <x v="0"/>
    <n v="2"/>
    <x v="1"/>
    <x v="0"/>
  </r>
  <r>
    <s v="B0B8ZKWGKD"/>
    <x v="94"/>
    <x v="1"/>
    <n v="893"/>
    <n v="1052"/>
    <n v="0.15"/>
    <n v="111512"/>
    <x v="4"/>
    <n v="106"/>
    <x v="234"/>
    <n v="3"/>
    <x v="0"/>
    <n v="2"/>
    <x v="1"/>
    <x v="0"/>
  </r>
  <r>
    <s v="B09NNJ9WYM"/>
    <x v="77"/>
    <x v="1"/>
    <n v="10990"/>
    <n v="19990"/>
    <n v="0.45"/>
    <n v="2578710"/>
    <x v="7"/>
    <n v="129"/>
    <x v="235"/>
    <n v="3"/>
    <x v="0"/>
    <n v="2"/>
    <x v="1"/>
    <x v="1"/>
  </r>
  <r>
    <s v="B08H5L8V1L"/>
    <x v="95"/>
    <x v="0"/>
    <n v="379"/>
    <n v="1099"/>
    <n v="0.66"/>
    <n v="3350851"/>
    <x v="4"/>
    <n v="3049"/>
    <x v="236"/>
    <n v="3"/>
    <x v="0"/>
    <n v="1"/>
    <x v="0"/>
    <x v="0"/>
  </r>
  <r>
    <s v="B0B8CXTTG3"/>
    <x v="6"/>
    <x v="1"/>
    <n v="16999"/>
    <n v="25999"/>
    <n v="0.35"/>
    <n v="853807160"/>
    <x v="0"/>
    <n v="32840"/>
    <x v="14"/>
    <n v="3"/>
    <x v="0"/>
    <n v="2"/>
    <x v="1"/>
    <x v="0"/>
  </r>
  <r>
    <s v="B09HCH3JZG"/>
    <x v="96"/>
    <x v="1"/>
    <n v="699"/>
    <n v="1899"/>
    <n v="0.63"/>
    <n v="740610"/>
    <x v="5"/>
    <n v="390"/>
    <x v="237"/>
    <n v="3"/>
    <x v="0"/>
    <n v="1"/>
    <x v="0"/>
    <x v="0"/>
  </r>
  <r>
    <s v="B097JVLW3L"/>
    <x v="97"/>
    <x v="1"/>
    <n v="2699"/>
    <n v="3500"/>
    <n v="0.23"/>
    <n v="2173500"/>
    <x v="12"/>
    <n v="621"/>
    <x v="238"/>
    <n v="3"/>
    <x v="0"/>
    <n v="2"/>
    <x v="1"/>
    <x v="1"/>
  </r>
  <r>
    <s v="B09SB6SJB4"/>
    <x v="19"/>
    <x v="0"/>
    <n v="129"/>
    <n v="599"/>
    <n v="0.78"/>
    <n v="158735"/>
    <x v="3"/>
    <n v="265"/>
    <x v="239"/>
    <n v="3"/>
    <x v="0"/>
    <n v="1"/>
    <x v="0"/>
    <x v="0"/>
  </r>
  <r>
    <s v="B08NW8GHCJ"/>
    <x v="95"/>
    <x v="0"/>
    <n v="389"/>
    <n v="999"/>
    <n v="0.61"/>
    <n v="837162"/>
    <x v="4"/>
    <n v="838"/>
    <x v="240"/>
    <n v="3"/>
    <x v="0"/>
    <n v="1"/>
    <x v="0"/>
    <x v="0"/>
  </r>
  <r>
    <s v="B09YHLPQYT"/>
    <x v="98"/>
    <x v="1"/>
    <n v="246"/>
    <n v="600"/>
    <n v="0.59"/>
    <n v="85800"/>
    <x v="0"/>
    <n v="143"/>
    <x v="241"/>
    <n v="3"/>
    <x v="0"/>
    <n v="1"/>
    <x v="0"/>
    <x v="0"/>
  </r>
  <r>
    <s v="B08G1RW2Q3"/>
    <x v="99"/>
    <x v="0"/>
    <n v="299"/>
    <n v="799"/>
    <n v="0.63"/>
    <n v="120649"/>
    <x v="1"/>
    <n v="151"/>
    <x v="242"/>
    <n v="3"/>
    <x v="0"/>
    <n v="1"/>
    <x v="0"/>
    <x v="0"/>
  </r>
  <r>
    <s v="B08YXJJW8H"/>
    <x v="100"/>
    <x v="1"/>
    <n v="247"/>
    <n v="399"/>
    <n v="0.38"/>
    <n v="79800"/>
    <x v="2"/>
    <n v="200"/>
    <x v="243"/>
    <n v="2"/>
    <x v="1"/>
    <n v="2"/>
    <x v="1"/>
    <x v="1"/>
  </r>
  <r>
    <s v="B09P8M18QM"/>
    <x v="20"/>
    <x v="1"/>
    <n v="1369"/>
    <n v="2999"/>
    <n v="0.54"/>
    <n v="680773"/>
    <x v="8"/>
    <n v="227"/>
    <x v="244"/>
    <n v="3"/>
    <x v="0"/>
    <n v="1"/>
    <x v="0"/>
    <x v="1"/>
  </r>
  <r>
    <s v="B08BG4M4N7"/>
    <x v="101"/>
    <x v="1"/>
    <n v="199"/>
    <n v="499"/>
    <n v="0.6"/>
    <n v="268462"/>
    <x v="11"/>
    <n v="538"/>
    <x v="245"/>
    <n v="2"/>
    <x v="1"/>
    <n v="1"/>
    <x v="0"/>
    <x v="1"/>
  </r>
  <r>
    <s v="B07VJ9ZTXS"/>
    <x v="102"/>
    <x v="1"/>
    <n v="299"/>
    <n v="599"/>
    <n v="0.5"/>
    <n v="102429"/>
    <x v="1"/>
    <n v="171"/>
    <x v="246"/>
    <n v="3"/>
    <x v="0"/>
    <n v="1"/>
    <x v="0"/>
    <x v="0"/>
  </r>
  <r>
    <s v="B084872DQY"/>
    <x v="6"/>
    <x v="1"/>
    <n v="14999"/>
    <n v="14999"/>
    <n v="0"/>
    <n v="412592492"/>
    <x v="4"/>
    <n v="27508"/>
    <x v="247"/>
    <n v="3"/>
    <x v="0"/>
    <n v="2"/>
    <x v="1"/>
    <x v="0"/>
  </r>
  <r>
    <s v="B00GGGOYEU"/>
    <x v="61"/>
    <x v="0"/>
    <n v="299"/>
    <n v="699"/>
    <n v="0.56999999999999995"/>
    <n v="1016346"/>
    <x v="2"/>
    <n v="1454"/>
    <x v="248"/>
    <n v="3"/>
    <x v="0"/>
    <n v="1"/>
    <x v="0"/>
    <x v="1"/>
  </r>
  <r>
    <s v="B08FD2VSD9"/>
    <x v="30"/>
    <x v="1"/>
    <n v="24990"/>
    <n v="51990"/>
    <n v="0.52"/>
    <n v="153422490"/>
    <x v="0"/>
    <n v="2951"/>
    <x v="249"/>
    <n v="3"/>
    <x v="0"/>
    <n v="1"/>
    <x v="0"/>
    <x v="0"/>
  </r>
  <r>
    <s v="B0BQRJ3C47"/>
    <x v="103"/>
    <x v="0"/>
    <n v="249"/>
    <n v="999"/>
    <n v="0.75"/>
    <n v="0"/>
    <x v="15"/>
    <n v="0"/>
    <x v="214"/>
    <n v="3"/>
    <x v="0"/>
    <n v="1"/>
    <x v="0"/>
    <x v="2"/>
  </r>
  <r>
    <s v="B095JPKPH3"/>
    <x v="15"/>
    <x v="1"/>
    <n v="61999"/>
    <n v="69999"/>
    <n v="0.11"/>
    <n v="472703247"/>
    <x v="3"/>
    <n v="6753"/>
    <x v="165"/>
    <n v="3"/>
    <x v="0"/>
    <n v="2"/>
    <x v="1"/>
    <x v="0"/>
  </r>
  <r>
    <s v="B087JWLZ2K"/>
    <x v="8"/>
    <x v="1"/>
    <n v="24499"/>
    <n v="50000"/>
    <n v="0.51"/>
    <n v="175900000"/>
    <x v="2"/>
    <n v="3518"/>
    <x v="250"/>
    <n v="3"/>
    <x v="0"/>
    <n v="1"/>
    <x v="0"/>
    <x v="1"/>
  </r>
  <r>
    <s v="B09DSXK8JX"/>
    <x v="53"/>
    <x v="1"/>
    <n v="10499"/>
    <n v="19499"/>
    <n v="0.46"/>
    <n v="29443490"/>
    <x v="0"/>
    <n v="1510"/>
    <x v="233"/>
    <n v="3"/>
    <x v="0"/>
    <n v="2"/>
    <x v="1"/>
    <x v="0"/>
  </r>
  <r>
    <s v="B08V9C4B1J"/>
    <x v="95"/>
    <x v="0"/>
    <n v="349"/>
    <n v="999"/>
    <n v="0.65"/>
    <n v="837162"/>
    <x v="4"/>
    <n v="838"/>
    <x v="240"/>
    <n v="3"/>
    <x v="0"/>
    <n v="1"/>
    <x v="0"/>
    <x v="0"/>
  </r>
  <r>
    <s v="B08PKBMJKS"/>
    <x v="23"/>
    <x v="1"/>
    <n v="197"/>
    <n v="499"/>
    <n v="0.61"/>
    <n v="67864"/>
    <x v="11"/>
    <n v="136"/>
    <x v="251"/>
    <n v="2"/>
    <x v="1"/>
    <n v="1"/>
    <x v="0"/>
    <x v="1"/>
  </r>
  <r>
    <s v="B0B8VQ7KDS"/>
    <x v="23"/>
    <x v="1"/>
    <n v="1299"/>
    <n v="2499"/>
    <n v="0.48"/>
    <n v="752199"/>
    <x v="4"/>
    <n v="301"/>
    <x v="252"/>
    <n v="3"/>
    <x v="0"/>
    <n v="2"/>
    <x v="1"/>
    <x v="0"/>
  </r>
  <r>
    <s v="B086JTMRYL"/>
    <x v="104"/>
    <x v="0"/>
    <n v="1519"/>
    <n v="1899"/>
    <n v="0.2"/>
    <n v="37529937"/>
    <x v="5"/>
    <n v="19763"/>
    <x v="253"/>
    <n v="3"/>
    <x v="0"/>
    <n v="2"/>
    <x v="1"/>
    <x v="0"/>
  </r>
  <r>
    <s v="B09RWQ7YR6"/>
    <x v="6"/>
    <x v="1"/>
    <n v="46999"/>
    <n v="69999"/>
    <n v="0.33"/>
    <n v="1487618748"/>
    <x v="4"/>
    <n v="21252"/>
    <x v="179"/>
    <n v="3"/>
    <x v="0"/>
    <n v="2"/>
    <x v="1"/>
    <x v="0"/>
  </r>
  <r>
    <s v="B00OFM6PEO"/>
    <x v="61"/>
    <x v="0"/>
    <n v="299"/>
    <n v="799"/>
    <n v="0.63"/>
    <n v="1519698"/>
    <x v="4"/>
    <n v="1902"/>
    <x v="254"/>
    <n v="3"/>
    <x v="0"/>
    <n v="1"/>
    <x v="0"/>
    <x v="0"/>
  </r>
  <r>
    <s v="B0BF57RN3K"/>
    <x v="105"/>
    <x v="1"/>
    <n v="1799"/>
    <n v="19999"/>
    <n v="0.91"/>
    <n v="278726063"/>
    <x v="0"/>
    <n v="13937"/>
    <x v="255"/>
    <n v="3"/>
    <x v="0"/>
    <n v="1"/>
    <x v="0"/>
    <x v="0"/>
  </r>
  <r>
    <s v="B0B3RRWSF6"/>
    <x v="105"/>
    <x v="1"/>
    <n v="1998"/>
    <n v="9999"/>
    <n v="0.8"/>
    <n v="276932304"/>
    <x v="4"/>
    <n v="27696"/>
    <x v="256"/>
    <n v="3"/>
    <x v="0"/>
    <n v="1"/>
    <x v="0"/>
    <x v="0"/>
  </r>
  <r>
    <s v="B0B5B6PQCT"/>
    <x v="3"/>
    <x v="1"/>
    <n v="1999"/>
    <n v="7990"/>
    <n v="0.75"/>
    <n v="142469690"/>
    <x v="11"/>
    <n v="17831"/>
    <x v="257"/>
    <n v="3"/>
    <x v="0"/>
    <n v="1"/>
    <x v="0"/>
    <x v="1"/>
  </r>
  <r>
    <s v="B08HV83HL3"/>
    <x v="6"/>
    <x v="1"/>
    <n v="2049"/>
    <n v="2199"/>
    <n v="7.0000000000000007E-2"/>
    <n v="393427488"/>
    <x v="4"/>
    <n v="178912"/>
    <x v="258"/>
    <n v="3"/>
    <x v="0"/>
    <n v="2"/>
    <x v="1"/>
    <x v="0"/>
  </r>
  <r>
    <s v="B0BBN4DZBD"/>
    <x v="25"/>
    <x v="1"/>
    <n v="6499"/>
    <n v="8999"/>
    <n v="0.28000000000000003"/>
    <n v="70255193"/>
    <x v="1"/>
    <n v="7807"/>
    <x v="259"/>
    <n v="3"/>
    <x v="0"/>
    <n v="2"/>
    <x v="1"/>
    <x v="0"/>
  </r>
  <r>
    <s v="B0B3CPQ5PF"/>
    <x v="15"/>
    <x v="1"/>
    <n v="28999"/>
    <n v="28999"/>
    <n v="0"/>
    <n v="505017585"/>
    <x v="4"/>
    <n v="17415"/>
    <x v="260"/>
    <n v="3"/>
    <x v="0"/>
    <n v="2"/>
    <x v="1"/>
    <x v="0"/>
  </r>
  <r>
    <s v="B0B3CQBRB4"/>
    <x v="15"/>
    <x v="1"/>
    <n v="28999"/>
    <n v="28999"/>
    <n v="0"/>
    <n v="505017585"/>
    <x v="4"/>
    <n v="17415"/>
    <x v="260"/>
    <n v="3"/>
    <x v="0"/>
    <n v="2"/>
    <x v="1"/>
    <x v="0"/>
  </r>
  <r>
    <s v="B0BBN56J5H"/>
    <x v="25"/>
    <x v="1"/>
    <n v="6499"/>
    <n v="8999"/>
    <n v="0.28000000000000003"/>
    <n v="70255193"/>
    <x v="1"/>
    <n v="7807"/>
    <x v="259"/>
    <n v="3"/>
    <x v="0"/>
    <n v="2"/>
    <x v="1"/>
    <x v="0"/>
  </r>
  <r>
    <s v="B0BBN3WF7V"/>
    <x v="25"/>
    <x v="1"/>
    <n v="6499"/>
    <n v="8999"/>
    <n v="0.28000000000000003"/>
    <n v="70255193"/>
    <x v="1"/>
    <n v="7807"/>
    <x v="259"/>
    <n v="3"/>
    <x v="0"/>
    <n v="2"/>
    <x v="1"/>
    <x v="0"/>
  </r>
  <r>
    <s v="B0BDRVFDKP"/>
    <x v="106"/>
    <x v="1"/>
    <n v="569"/>
    <n v="1000"/>
    <n v="0.43"/>
    <n v="67259000"/>
    <x v="5"/>
    <n v="67259"/>
    <x v="261"/>
    <n v="3"/>
    <x v="0"/>
    <n v="2"/>
    <x v="1"/>
    <x v="0"/>
  </r>
  <r>
    <s v="B0B5LVS732"/>
    <x v="107"/>
    <x v="1"/>
    <n v="1898"/>
    <n v="4999"/>
    <n v="0.62"/>
    <n v="53434311"/>
    <x v="3"/>
    <n v="10689"/>
    <x v="262"/>
    <n v="3"/>
    <x v="0"/>
    <n v="1"/>
    <x v="0"/>
    <x v="0"/>
  </r>
  <r>
    <s v="B09V2Q4QVQ"/>
    <x v="108"/>
    <x v="1"/>
    <n v="1299"/>
    <n v="1599"/>
    <n v="0.19"/>
    <n v="205169289"/>
    <x v="1"/>
    <n v="128311"/>
    <x v="263"/>
    <n v="3"/>
    <x v="0"/>
    <n v="2"/>
    <x v="1"/>
    <x v="0"/>
  </r>
  <r>
    <s v="B09V12K8NT"/>
    <x v="3"/>
    <x v="1"/>
    <n v="1499"/>
    <n v="6990"/>
    <n v="0.79"/>
    <n v="152354040"/>
    <x v="2"/>
    <n v="21796"/>
    <x v="264"/>
    <n v="3"/>
    <x v="0"/>
    <n v="1"/>
    <x v="0"/>
    <x v="1"/>
  </r>
  <r>
    <s v="B01DEWVZ2C"/>
    <x v="109"/>
    <x v="1"/>
    <n v="599"/>
    <n v="999"/>
    <n v="0.4"/>
    <n v="192397410"/>
    <x v="3"/>
    <n v="192590"/>
    <x v="265"/>
    <n v="3"/>
    <x v="0"/>
    <n v="2"/>
    <x v="1"/>
    <x v="0"/>
  </r>
  <r>
    <s v="B0BMGB3CH9"/>
    <x v="12"/>
    <x v="1"/>
    <n v="9499"/>
    <n v="11999"/>
    <n v="0.21"/>
    <n v="3407716"/>
    <x v="0"/>
    <n v="284"/>
    <x v="101"/>
    <n v="3"/>
    <x v="0"/>
    <n v="2"/>
    <x v="1"/>
    <x v="0"/>
  </r>
  <r>
    <s v="B08D77XZX5"/>
    <x v="5"/>
    <x v="1"/>
    <n v="599"/>
    <n v="2499"/>
    <n v="0.76"/>
    <n v="145346838"/>
    <x v="2"/>
    <n v="58162"/>
    <x v="266"/>
    <n v="3"/>
    <x v="0"/>
    <n v="1"/>
    <x v="0"/>
    <x v="1"/>
  </r>
  <r>
    <s v="B09XB8GFBQ"/>
    <x v="25"/>
    <x v="1"/>
    <n v="8999"/>
    <n v="11999"/>
    <n v="0.25"/>
    <n v="153539204"/>
    <x v="1"/>
    <n v="12796"/>
    <x v="267"/>
    <n v="3"/>
    <x v="0"/>
    <n v="2"/>
    <x v="1"/>
    <x v="0"/>
  </r>
  <r>
    <s v="B07WG8PDCW"/>
    <x v="5"/>
    <x v="1"/>
    <n v="349"/>
    <n v="1299"/>
    <n v="0.73"/>
    <n v="18552318"/>
    <x v="1"/>
    <n v="14282"/>
    <x v="268"/>
    <n v="3"/>
    <x v="0"/>
    <n v="1"/>
    <x v="0"/>
    <x v="0"/>
  </r>
  <r>
    <s v="B07GPXXNNG"/>
    <x v="3"/>
    <x v="1"/>
    <n v="349"/>
    <n v="999"/>
    <n v="0.65"/>
    <n v="363349287"/>
    <x v="3"/>
    <n v="363713"/>
    <x v="269"/>
    <n v="3"/>
    <x v="0"/>
    <n v="1"/>
    <x v="0"/>
    <x v="0"/>
  </r>
  <r>
    <s v="B0BDYVC5TD"/>
    <x v="106"/>
    <x v="1"/>
    <n v="959"/>
    <n v="1800"/>
    <n v="0.47"/>
    <n v="121066200"/>
    <x v="5"/>
    <n v="67259"/>
    <x v="261"/>
    <n v="3"/>
    <x v="0"/>
    <n v="2"/>
    <x v="1"/>
    <x v="0"/>
  </r>
  <r>
    <s v="B0BMGB2TPR"/>
    <x v="12"/>
    <x v="1"/>
    <n v="9499"/>
    <n v="11999"/>
    <n v="0.21"/>
    <n v="3407716"/>
    <x v="0"/>
    <n v="284"/>
    <x v="101"/>
    <n v="3"/>
    <x v="0"/>
    <n v="2"/>
    <x v="1"/>
    <x v="0"/>
  </r>
  <r>
    <s v="B08MC57J31"/>
    <x v="6"/>
    <x v="1"/>
    <n v="1499"/>
    <n v="2499"/>
    <n v="0.4"/>
    <n v="39909030"/>
    <x v="4"/>
    <n v="15970"/>
    <x v="270"/>
    <n v="3"/>
    <x v="0"/>
    <n v="2"/>
    <x v="1"/>
    <x v="0"/>
  </r>
  <r>
    <s v="B08HVL8QN3"/>
    <x v="6"/>
    <x v="1"/>
    <n v="1149"/>
    <n v="2199"/>
    <n v="0.48"/>
    <n v="393427488"/>
    <x v="4"/>
    <n v="178912"/>
    <x v="258"/>
    <n v="3"/>
    <x v="0"/>
    <n v="2"/>
    <x v="1"/>
    <x v="0"/>
  </r>
  <r>
    <s v="B0746JGVDS"/>
    <x v="110"/>
    <x v="1"/>
    <n v="349"/>
    <n v="999"/>
    <n v="0.65"/>
    <n v="46352601"/>
    <x v="2"/>
    <n v="46399"/>
    <x v="271"/>
    <n v="3"/>
    <x v="0"/>
    <n v="1"/>
    <x v="0"/>
    <x v="1"/>
  </r>
  <r>
    <s v="B08VFF6JQ8"/>
    <x v="12"/>
    <x v="1"/>
    <n v="1219"/>
    <n v="1699"/>
    <n v="0.28000000000000003"/>
    <n v="15105809"/>
    <x v="5"/>
    <n v="8891"/>
    <x v="272"/>
    <n v="3"/>
    <x v="0"/>
    <n v="2"/>
    <x v="1"/>
    <x v="0"/>
  </r>
  <r>
    <s v="B09NVPSCQT"/>
    <x v="107"/>
    <x v="1"/>
    <n v="1599"/>
    <n v="3999"/>
    <n v="0.6"/>
    <n v="120985746"/>
    <x v="1"/>
    <n v="30254"/>
    <x v="273"/>
    <n v="3"/>
    <x v="0"/>
    <n v="1"/>
    <x v="0"/>
    <x v="0"/>
  </r>
  <r>
    <s v="B09YV4RG4D"/>
    <x v="105"/>
    <x v="1"/>
    <n v="1499"/>
    <n v="7999"/>
    <n v="0.81"/>
    <n v="181065364"/>
    <x v="0"/>
    <n v="22636"/>
    <x v="274"/>
    <n v="3"/>
    <x v="0"/>
    <n v="1"/>
    <x v="0"/>
    <x v="0"/>
  </r>
  <r>
    <s v="B09TWHTBKQ"/>
    <x v="12"/>
    <x v="1"/>
    <n v="18499"/>
    <n v="25999"/>
    <n v="0.28999999999999998"/>
    <n v="580245682"/>
    <x v="3"/>
    <n v="22318"/>
    <x v="275"/>
    <n v="3"/>
    <x v="0"/>
    <n v="2"/>
    <x v="1"/>
    <x v="0"/>
  </r>
  <r>
    <s v="B08L5HMJVW"/>
    <x v="106"/>
    <x v="1"/>
    <n v="369"/>
    <n v="700"/>
    <n v="0.47"/>
    <n v="47081300"/>
    <x v="5"/>
    <n v="67259"/>
    <x v="261"/>
    <n v="3"/>
    <x v="0"/>
    <n v="2"/>
    <x v="1"/>
    <x v="0"/>
  </r>
  <r>
    <s v="B0B4F2XCK3"/>
    <x v="12"/>
    <x v="1"/>
    <n v="12999"/>
    <n v="17999"/>
    <n v="0.28000000000000003"/>
    <n v="341945002"/>
    <x v="3"/>
    <n v="18998"/>
    <x v="276"/>
    <n v="3"/>
    <x v="0"/>
    <n v="2"/>
    <x v="1"/>
    <x v="0"/>
  </r>
  <r>
    <s v="B0BF54972T"/>
    <x v="105"/>
    <x v="1"/>
    <n v="1799"/>
    <n v="19999"/>
    <n v="0.91"/>
    <n v="278726063"/>
    <x v="0"/>
    <n v="13937"/>
    <x v="255"/>
    <n v="3"/>
    <x v="0"/>
    <n v="1"/>
    <x v="0"/>
    <x v="0"/>
  </r>
  <r>
    <s v="B09YV4MW2T"/>
    <x v="105"/>
    <x v="1"/>
    <n v="2199"/>
    <n v="9999"/>
    <n v="0.78"/>
    <n v="294680529"/>
    <x v="0"/>
    <n v="29471"/>
    <x v="277"/>
    <n v="3"/>
    <x v="0"/>
    <n v="1"/>
    <x v="0"/>
    <x v="0"/>
  </r>
  <r>
    <s v="B09TWH8YHM"/>
    <x v="12"/>
    <x v="1"/>
    <n v="16999"/>
    <n v="24999"/>
    <n v="0.32"/>
    <n v="557927682"/>
    <x v="3"/>
    <n v="22318"/>
    <x v="275"/>
    <n v="3"/>
    <x v="0"/>
    <n v="2"/>
    <x v="1"/>
    <x v="0"/>
  </r>
  <r>
    <s v="B07WGMMQGP"/>
    <x v="111"/>
    <x v="1"/>
    <n v="16499"/>
    <n v="20999"/>
    <n v="0.21"/>
    <n v="448328650"/>
    <x v="1"/>
    <n v="21350"/>
    <x v="278"/>
    <n v="3"/>
    <x v="0"/>
    <n v="2"/>
    <x v="1"/>
    <x v="0"/>
  </r>
  <r>
    <s v="B0BF563HB4"/>
    <x v="105"/>
    <x v="1"/>
    <n v="1799"/>
    <n v="19999"/>
    <n v="0.91"/>
    <n v="278726063"/>
    <x v="0"/>
    <n v="13937"/>
    <x v="255"/>
    <n v="3"/>
    <x v="0"/>
    <n v="1"/>
    <x v="0"/>
    <x v="0"/>
  </r>
  <r>
    <s v="B07JW9H4J1"/>
    <x v="0"/>
    <x v="0"/>
    <n v="399"/>
    <n v="1099"/>
    <n v="0.64"/>
    <n v="26672730"/>
    <x v="0"/>
    <n v="24270"/>
    <x v="279"/>
    <n v="3"/>
    <x v="0"/>
    <n v="1"/>
    <x v="0"/>
    <x v="0"/>
  </r>
  <r>
    <s v="B09GFPVD9Y"/>
    <x v="25"/>
    <x v="1"/>
    <n v="8499"/>
    <n v="10999"/>
    <n v="0.23"/>
    <n v="3451882164"/>
    <x v="3"/>
    <n v="313836"/>
    <x v="280"/>
    <n v="3"/>
    <x v="0"/>
    <n v="2"/>
    <x v="1"/>
    <x v="0"/>
  </r>
  <r>
    <s v="B09GFLXVH9"/>
    <x v="25"/>
    <x v="1"/>
    <n v="6499"/>
    <n v="8499"/>
    <n v="0.24"/>
    <n v="2667292164"/>
    <x v="3"/>
    <n v="313836"/>
    <x v="280"/>
    <n v="3"/>
    <x v="0"/>
    <n v="2"/>
    <x v="1"/>
    <x v="0"/>
  </r>
  <r>
    <s v="B0BF4YBLPX"/>
    <x v="105"/>
    <x v="1"/>
    <n v="1799"/>
    <n v="19999"/>
    <n v="0.91"/>
    <n v="278726063"/>
    <x v="0"/>
    <n v="13937"/>
    <x v="255"/>
    <n v="3"/>
    <x v="0"/>
    <n v="1"/>
    <x v="0"/>
    <x v="0"/>
  </r>
  <r>
    <s v="B09XB7DPW1"/>
    <x v="25"/>
    <x v="1"/>
    <n v="8999"/>
    <n v="11999"/>
    <n v="0.25"/>
    <n v="153539204"/>
    <x v="1"/>
    <n v="12796"/>
    <x v="267"/>
    <n v="3"/>
    <x v="0"/>
    <n v="2"/>
    <x v="1"/>
    <x v="0"/>
  </r>
  <r>
    <s v="B07PFJ5W31"/>
    <x v="76"/>
    <x v="1"/>
    <n v="139"/>
    <n v="495"/>
    <n v="0.72"/>
    <n v="7021575"/>
    <x v="4"/>
    <n v="14185"/>
    <x v="281"/>
    <n v="2"/>
    <x v="1"/>
    <n v="1"/>
    <x v="0"/>
    <x v="0"/>
  </r>
  <r>
    <s v="B0B3N7LR6K"/>
    <x v="105"/>
    <x v="1"/>
    <n v="3999"/>
    <n v="16999"/>
    <n v="0.76"/>
    <n v="291685841"/>
    <x v="4"/>
    <n v="17159"/>
    <x v="282"/>
    <n v="3"/>
    <x v="0"/>
    <n v="1"/>
    <x v="0"/>
    <x v="0"/>
  </r>
  <r>
    <s v="B09ZQK9X8G"/>
    <x v="107"/>
    <x v="1"/>
    <n v="2998"/>
    <n v="5999"/>
    <n v="0.5"/>
    <n v="31068821"/>
    <x v="3"/>
    <n v="5179"/>
    <x v="283"/>
    <n v="3"/>
    <x v="0"/>
    <n v="1"/>
    <x v="0"/>
    <x v="0"/>
  </r>
  <r>
    <s v="B098NS6PVG"/>
    <x v="1"/>
    <x v="0"/>
    <n v="199"/>
    <n v="349"/>
    <n v="0.43"/>
    <n v="15353557"/>
    <x v="1"/>
    <n v="43993"/>
    <x v="284"/>
    <n v="2"/>
    <x v="1"/>
    <n v="2"/>
    <x v="1"/>
    <x v="0"/>
  </r>
  <r>
    <s v="B07WJV6P1R"/>
    <x v="111"/>
    <x v="1"/>
    <n v="15499"/>
    <n v="18999"/>
    <n v="0.18"/>
    <n v="365768748"/>
    <x v="3"/>
    <n v="19252"/>
    <x v="285"/>
    <n v="3"/>
    <x v="0"/>
    <n v="2"/>
    <x v="1"/>
    <x v="0"/>
  </r>
  <r>
    <s v="B096MSW6CT"/>
    <x v="2"/>
    <x v="0"/>
    <n v="199"/>
    <n v="999"/>
    <n v="0.8"/>
    <n v="7920072"/>
    <x v="2"/>
    <n v="7928"/>
    <x v="2"/>
    <n v="3"/>
    <x v="0"/>
    <n v="1"/>
    <x v="0"/>
    <x v="1"/>
  </r>
  <r>
    <s v="B0BF54LXW6"/>
    <x v="105"/>
    <x v="1"/>
    <n v="1799"/>
    <n v="19999"/>
    <n v="0.91"/>
    <n v="278726063"/>
    <x v="0"/>
    <n v="13937"/>
    <x v="255"/>
    <n v="3"/>
    <x v="0"/>
    <n v="1"/>
    <x v="0"/>
    <x v="0"/>
  </r>
  <r>
    <s v="B09XB7SRQ5"/>
    <x v="25"/>
    <x v="1"/>
    <n v="8999"/>
    <n v="11999"/>
    <n v="0.25"/>
    <n v="153539204"/>
    <x v="1"/>
    <n v="12796"/>
    <x v="267"/>
    <n v="3"/>
    <x v="0"/>
    <n v="2"/>
    <x v="1"/>
    <x v="0"/>
  </r>
  <r>
    <s v="B09FFK1PQG"/>
    <x v="10"/>
    <x v="1"/>
    <n v="873"/>
    <n v="1699"/>
    <n v="0.49"/>
    <n v="2854320"/>
    <x v="5"/>
    <n v="1680"/>
    <x v="286"/>
    <n v="3"/>
    <x v="0"/>
    <n v="2"/>
    <x v="1"/>
    <x v="0"/>
  </r>
  <r>
    <s v="B09RMQYHLH"/>
    <x v="57"/>
    <x v="1"/>
    <n v="12999"/>
    <n v="15999"/>
    <n v="0.19"/>
    <n v="211922754"/>
    <x v="0"/>
    <n v="13246"/>
    <x v="287"/>
    <n v="3"/>
    <x v="0"/>
    <n v="2"/>
    <x v="1"/>
    <x v="0"/>
  </r>
  <r>
    <s v="B08ZN4B121"/>
    <x v="17"/>
    <x v="1"/>
    <n v="539"/>
    <n v="1599"/>
    <n v="0.66"/>
    <n v="23422152"/>
    <x v="11"/>
    <n v="14648"/>
    <x v="288"/>
    <n v="3"/>
    <x v="0"/>
    <n v="1"/>
    <x v="0"/>
    <x v="1"/>
  </r>
  <r>
    <s v="B0B3RSDSZ3"/>
    <x v="105"/>
    <x v="1"/>
    <n v="1999"/>
    <n v="9999"/>
    <n v="0.8"/>
    <n v="276932304"/>
    <x v="4"/>
    <n v="27696"/>
    <x v="256"/>
    <n v="3"/>
    <x v="0"/>
    <n v="1"/>
    <x v="0"/>
    <x v="0"/>
  </r>
  <r>
    <s v="B08VB34KJ1"/>
    <x v="112"/>
    <x v="1"/>
    <n v="15490"/>
    <n v="20990"/>
    <n v="0.26"/>
    <n v="690906840"/>
    <x v="0"/>
    <n v="32916"/>
    <x v="289"/>
    <n v="3"/>
    <x v="0"/>
    <n v="2"/>
    <x v="1"/>
    <x v="0"/>
  </r>
  <r>
    <s v="B09T39K9YL"/>
    <x v="25"/>
    <x v="1"/>
    <n v="19999"/>
    <n v="24999"/>
    <n v="0.2"/>
    <n v="645574176"/>
    <x v="2"/>
    <n v="25824"/>
    <x v="290"/>
    <n v="3"/>
    <x v="0"/>
    <n v="2"/>
    <x v="1"/>
    <x v="1"/>
  </r>
  <r>
    <s v="B08VF8V79P"/>
    <x v="12"/>
    <x v="1"/>
    <n v="1075"/>
    <n v="1699"/>
    <n v="0.37"/>
    <n v="12677938"/>
    <x v="5"/>
    <n v="7462"/>
    <x v="291"/>
    <n v="3"/>
    <x v="0"/>
    <n v="2"/>
    <x v="1"/>
    <x v="0"/>
  </r>
  <r>
    <s v="B08G28Z33M"/>
    <x v="57"/>
    <x v="1"/>
    <n v="399"/>
    <n v="699"/>
    <n v="0.43"/>
    <n v="26434083"/>
    <x v="1"/>
    <n v="37817"/>
    <x v="292"/>
    <n v="3"/>
    <x v="0"/>
    <n v="2"/>
    <x v="1"/>
    <x v="0"/>
  </r>
  <r>
    <s v="B09PNKXSKF"/>
    <x v="107"/>
    <x v="1"/>
    <n v="1999"/>
    <n v="3990"/>
    <n v="0.5"/>
    <n v="120713460"/>
    <x v="1"/>
    <n v="30254"/>
    <x v="273"/>
    <n v="3"/>
    <x v="0"/>
    <n v="1"/>
    <x v="0"/>
    <x v="0"/>
  </r>
  <r>
    <s v="B0B5DDJNH4"/>
    <x v="3"/>
    <x v="1"/>
    <n v="1999"/>
    <n v="7990"/>
    <n v="0.75"/>
    <n v="142469690"/>
    <x v="11"/>
    <n v="17831"/>
    <x v="257"/>
    <n v="3"/>
    <x v="0"/>
    <n v="1"/>
    <x v="0"/>
    <x v="1"/>
  </r>
  <r>
    <s v="B08HDJ86NZ"/>
    <x v="3"/>
    <x v="0"/>
    <n v="329"/>
    <n v="699"/>
    <n v="0.53"/>
    <n v="65960436"/>
    <x v="0"/>
    <n v="94364"/>
    <x v="293"/>
    <n v="3"/>
    <x v="0"/>
    <n v="1"/>
    <x v="0"/>
    <x v="0"/>
  </r>
  <r>
    <s v="B08CF3B7N1"/>
    <x v="4"/>
    <x v="0"/>
    <n v="154"/>
    <n v="399"/>
    <n v="0.61"/>
    <n v="6745095"/>
    <x v="0"/>
    <n v="16905"/>
    <x v="4"/>
    <n v="2"/>
    <x v="1"/>
    <n v="1"/>
    <x v="0"/>
    <x v="0"/>
  </r>
  <r>
    <s v="B07WDKLDRX"/>
    <x v="111"/>
    <x v="1"/>
    <n v="28999"/>
    <n v="34999"/>
    <n v="0.17"/>
    <n v="710864689"/>
    <x v="5"/>
    <n v="20311"/>
    <x v="294"/>
    <n v="3"/>
    <x v="0"/>
    <n v="2"/>
    <x v="1"/>
    <x v="0"/>
  </r>
  <r>
    <s v="B09MQSCJQ1"/>
    <x v="3"/>
    <x v="1"/>
    <n v="2299"/>
    <n v="7990"/>
    <n v="0.71"/>
    <n v="556279780"/>
    <x v="0"/>
    <n v="69622"/>
    <x v="295"/>
    <n v="3"/>
    <x v="0"/>
    <n v="1"/>
    <x v="0"/>
    <x v="0"/>
  </r>
  <r>
    <s v="B094YFFSMY"/>
    <x v="113"/>
    <x v="1"/>
    <n v="399"/>
    <n v="1999"/>
    <n v="0.8"/>
    <n v="6760618"/>
    <x v="1"/>
    <n v="3382"/>
    <x v="296"/>
    <n v="3"/>
    <x v="0"/>
    <n v="1"/>
    <x v="0"/>
    <x v="0"/>
  </r>
  <r>
    <s v="B09MT84WV5"/>
    <x v="12"/>
    <x v="1"/>
    <n v="1149"/>
    <n v="3999"/>
    <n v="0.71"/>
    <n v="560003964"/>
    <x v="4"/>
    <n v="140036"/>
    <x v="297"/>
    <n v="3"/>
    <x v="0"/>
    <n v="1"/>
    <x v="0"/>
    <x v="0"/>
  </r>
  <r>
    <s v="B08VS3YLRK"/>
    <x v="4"/>
    <x v="1"/>
    <n v="529"/>
    <n v="1499"/>
    <n v="0.65"/>
    <n v="12889901"/>
    <x v="3"/>
    <n v="8599"/>
    <x v="298"/>
    <n v="3"/>
    <x v="0"/>
    <n v="1"/>
    <x v="0"/>
    <x v="0"/>
  </r>
  <r>
    <s v="B0B4F3QNDM"/>
    <x v="12"/>
    <x v="1"/>
    <n v="13999"/>
    <n v="19499"/>
    <n v="0.28000000000000003"/>
    <n v="370442002"/>
    <x v="3"/>
    <n v="18998"/>
    <x v="276"/>
    <n v="3"/>
    <x v="0"/>
    <n v="2"/>
    <x v="1"/>
    <x v="0"/>
  </r>
  <r>
    <s v="B07GQD4K6L"/>
    <x v="3"/>
    <x v="1"/>
    <n v="379"/>
    <n v="999"/>
    <n v="0.62"/>
    <n v="363349287"/>
    <x v="3"/>
    <n v="363713"/>
    <x v="269"/>
    <n v="3"/>
    <x v="0"/>
    <n v="1"/>
    <x v="0"/>
    <x v="0"/>
  </r>
  <r>
    <s v="B07WDKLRM4"/>
    <x v="111"/>
    <x v="1"/>
    <n v="13999"/>
    <n v="19999"/>
    <n v="0.3"/>
    <n v="385020748"/>
    <x v="3"/>
    <n v="19252"/>
    <x v="285"/>
    <n v="3"/>
    <x v="0"/>
    <n v="2"/>
    <x v="1"/>
    <x v="0"/>
  </r>
  <r>
    <s v="B0BP18W8TM"/>
    <x v="105"/>
    <x v="1"/>
    <n v="3999"/>
    <n v="9999"/>
    <n v="0.6"/>
    <n v="729927"/>
    <x v="5"/>
    <n v="73"/>
    <x v="299"/>
    <n v="3"/>
    <x v="0"/>
    <n v="1"/>
    <x v="0"/>
    <x v="0"/>
  </r>
  <r>
    <s v="B08Y1TFSP6"/>
    <x v="5"/>
    <x v="0"/>
    <n v="149"/>
    <n v="1000"/>
    <n v="0.85"/>
    <n v="24870000"/>
    <x v="2"/>
    <n v="24870"/>
    <x v="300"/>
    <n v="3"/>
    <x v="0"/>
    <n v="1"/>
    <x v="0"/>
    <x v="1"/>
  </r>
  <r>
    <s v="B07GXHC691"/>
    <x v="114"/>
    <x v="1"/>
    <n v="99"/>
    <n v="499"/>
    <n v="0.8"/>
    <n v="21277859"/>
    <x v="4"/>
    <n v="42641"/>
    <x v="301"/>
    <n v="2"/>
    <x v="1"/>
    <n v="1"/>
    <x v="0"/>
    <x v="0"/>
  </r>
  <r>
    <s v="B08FN6WGDQ"/>
    <x v="12"/>
    <x v="1"/>
    <n v="4790"/>
    <n v="15990"/>
    <n v="0.7"/>
    <n v="70196100"/>
    <x v="1"/>
    <n v="4390"/>
    <x v="302"/>
    <n v="3"/>
    <x v="0"/>
    <n v="1"/>
    <x v="0"/>
    <x v="0"/>
  </r>
  <r>
    <s v="B0B3D39RKV"/>
    <x v="15"/>
    <x v="1"/>
    <n v="33999"/>
    <n v="33999"/>
    <n v="0"/>
    <n v="592092585"/>
    <x v="4"/>
    <n v="17415"/>
    <x v="260"/>
    <n v="3"/>
    <x v="0"/>
    <n v="2"/>
    <x v="1"/>
    <x v="0"/>
  </r>
  <r>
    <s v="B085HY1DGR"/>
    <x v="2"/>
    <x v="0"/>
    <n v="99"/>
    <n v="999"/>
    <n v="0.9"/>
    <n v="1394604"/>
    <x v="1"/>
    <n v="1396"/>
    <x v="303"/>
    <n v="3"/>
    <x v="0"/>
    <n v="1"/>
    <x v="0"/>
    <x v="0"/>
  </r>
  <r>
    <s v="B08D75R3Z1"/>
    <x v="5"/>
    <x v="1"/>
    <n v="299"/>
    <n v="1900"/>
    <n v="0.84"/>
    <n v="34583800"/>
    <x v="9"/>
    <n v="18202"/>
    <x v="304"/>
    <n v="3"/>
    <x v="0"/>
    <n v="1"/>
    <x v="0"/>
    <x v="1"/>
  </r>
  <r>
    <s v="B0B4F2TTTS"/>
    <x v="12"/>
    <x v="1"/>
    <n v="10999"/>
    <n v="14999"/>
    <n v="0.27"/>
    <n v="284951002"/>
    <x v="3"/>
    <n v="18998"/>
    <x v="276"/>
    <n v="3"/>
    <x v="0"/>
    <n v="2"/>
    <x v="1"/>
    <x v="0"/>
  </r>
  <r>
    <s v="B09WRMNJ9G"/>
    <x v="15"/>
    <x v="1"/>
    <n v="34999"/>
    <n v="38999"/>
    <n v="0.1"/>
    <n v="430119971"/>
    <x v="0"/>
    <n v="11029"/>
    <x v="305"/>
    <n v="3"/>
    <x v="0"/>
    <n v="2"/>
    <x v="1"/>
    <x v="0"/>
  </r>
  <r>
    <s v="B0B14MR9L1"/>
    <x v="12"/>
    <x v="1"/>
    <n v="16999"/>
    <n v="24999"/>
    <n v="0.32"/>
    <n v="557927682"/>
    <x v="3"/>
    <n v="22318"/>
    <x v="275"/>
    <n v="3"/>
    <x v="0"/>
    <n v="2"/>
    <x v="1"/>
    <x v="0"/>
  </r>
  <r>
    <s v="B09ZPL5VYM"/>
    <x v="1"/>
    <x v="1"/>
    <n v="199"/>
    <n v="499"/>
    <n v="0.6"/>
    <n v="891214"/>
    <x v="3"/>
    <n v="1786"/>
    <x v="306"/>
    <n v="2"/>
    <x v="1"/>
    <n v="1"/>
    <x v="0"/>
    <x v="0"/>
  </r>
  <r>
    <s v="B0993BB11X"/>
    <x v="1"/>
    <x v="1"/>
    <n v="999"/>
    <n v="1599"/>
    <n v="0.38"/>
    <n v="11547978"/>
    <x v="1"/>
    <n v="7222"/>
    <x v="307"/>
    <n v="3"/>
    <x v="0"/>
    <n v="2"/>
    <x v="1"/>
    <x v="0"/>
  </r>
  <r>
    <s v="B09V2PZDX8"/>
    <x v="108"/>
    <x v="1"/>
    <n v="1299"/>
    <n v="1599"/>
    <n v="0.19"/>
    <n v="205169289"/>
    <x v="1"/>
    <n v="128311"/>
    <x v="263"/>
    <n v="3"/>
    <x v="0"/>
    <n v="2"/>
    <x v="1"/>
    <x v="0"/>
  </r>
  <r>
    <s v="B085W8CFLH"/>
    <x v="5"/>
    <x v="1"/>
    <n v="599"/>
    <n v="1800"/>
    <n v="0.67"/>
    <n v="151192800"/>
    <x v="12"/>
    <n v="83996"/>
    <x v="308"/>
    <n v="3"/>
    <x v="0"/>
    <n v="1"/>
    <x v="0"/>
    <x v="1"/>
  </r>
  <r>
    <s v="B09MT6XSFW"/>
    <x v="12"/>
    <x v="1"/>
    <n v="599"/>
    <n v="1899"/>
    <n v="0.68"/>
    <n v="265928364"/>
    <x v="4"/>
    <n v="140036"/>
    <x v="297"/>
    <n v="3"/>
    <x v="0"/>
    <n v="1"/>
    <x v="0"/>
    <x v="0"/>
  </r>
  <r>
    <s v="B07RD611Z8"/>
    <x v="1"/>
    <x v="1"/>
    <n v="1799"/>
    <n v="2499"/>
    <n v="0.28000000000000003"/>
    <n v="46676322"/>
    <x v="3"/>
    <n v="18678"/>
    <x v="309"/>
    <n v="3"/>
    <x v="0"/>
    <n v="2"/>
    <x v="1"/>
    <x v="0"/>
  </r>
  <r>
    <s v="B08WRWPM22"/>
    <x v="3"/>
    <x v="0"/>
    <n v="176.63"/>
    <n v="499"/>
    <n v="0.65"/>
    <n v="7579311"/>
    <x v="3"/>
    <n v="15189"/>
    <x v="310"/>
    <n v="2"/>
    <x v="1"/>
    <n v="1"/>
    <x v="0"/>
    <x v="0"/>
  </r>
  <r>
    <s v="B0B4F52B5X"/>
    <x v="12"/>
    <x v="1"/>
    <n v="10999"/>
    <n v="14999"/>
    <n v="0.27"/>
    <n v="284951002"/>
    <x v="3"/>
    <n v="18998"/>
    <x v="276"/>
    <n v="3"/>
    <x v="0"/>
    <n v="2"/>
    <x v="1"/>
    <x v="0"/>
  </r>
  <r>
    <s v="B096VF5YYF"/>
    <x v="3"/>
    <x v="1"/>
    <n v="2999"/>
    <n v="7990"/>
    <n v="0.62"/>
    <n v="387107510"/>
    <x v="3"/>
    <n v="48449"/>
    <x v="311"/>
    <n v="3"/>
    <x v="0"/>
    <n v="1"/>
    <x v="0"/>
    <x v="0"/>
  </r>
  <r>
    <s v="B0B5D39BCD"/>
    <x v="3"/>
    <x v="1"/>
    <n v="1999"/>
    <n v="7990"/>
    <n v="0.75"/>
    <n v="142469690"/>
    <x v="11"/>
    <n v="17831"/>
    <x v="257"/>
    <n v="3"/>
    <x v="0"/>
    <n v="1"/>
    <x v="0"/>
    <x v="1"/>
  </r>
  <r>
    <s v="B08DDRGWTJ"/>
    <x v="6"/>
    <x v="0"/>
    <n v="229"/>
    <n v="299"/>
    <n v="0.23"/>
    <n v="9092889"/>
    <x v="4"/>
    <n v="30411"/>
    <x v="7"/>
    <n v="2"/>
    <x v="1"/>
    <n v="2"/>
    <x v="1"/>
    <x v="0"/>
  </r>
  <r>
    <s v="B082LZGK39"/>
    <x v="1"/>
    <x v="0"/>
    <n v="199"/>
    <n v="299"/>
    <n v="0.33"/>
    <n v="13154206"/>
    <x v="1"/>
    <n v="43994"/>
    <x v="1"/>
    <n v="2"/>
    <x v="1"/>
    <n v="2"/>
    <x v="1"/>
    <x v="0"/>
  </r>
  <r>
    <s v="B09XBJ1CTN"/>
    <x v="6"/>
    <x v="1"/>
    <n v="649"/>
    <n v="999"/>
    <n v="0.35"/>
    <n v="1313685"/>
    <x v="0"/>
    <n v="1315"/>
    <x v="312"/>
    <n v="3"/>
    <x v="0"/>
    <n v="2"/>
    <x v="1"/>
    <x v="0"/>
  </r>
  <r>
    <s v="B0B4F5L738"/>
    <x v="12"/>
    <x v="1"/>
    <n v="13999"/>
    <n v="19499"/>
    <n v="0.28000000000000003"/>
    <n v="370442002"/>
    <x v="3"/>
    <n v="18998"/>
    <x v="276"/>
    <n v="3"/>
    <x v="0"/>
    <n v="2"/>
    <x v="1"/>
    <x v="0"/>
  </r>
  <r>
    <s v="B08MTCKDYN"/>
    <x v="34"/>
    <x v="1"/>
    <n v="119"/>
    <n v="299"/>
    <n v="0.6"/>
    <n v="1793701"/>
    <x v="3"/>
    <n v="5999"/>
    <x v="313"/>
    <n v="2"/>
    <x v="1"/>
    <n v="1"/>
    <x v="0"/>
    <x v="0"/>
  </r>
  <r>
    <s v="B09QS8V5N8"/>
    <x v="25"/>
    <x v="1"/>
    <n v="12999"/>
    <n v="17999"/>
    <n v="0.28000000000000003"/>
    <n v="913845228"/>
    <x v="3"/>
    <n v="50772"/>
    <x v="314"/>
    <n v="3"/>
    <x v="0"/>
    <n v="2"/>
    <x v="1"/>
    <x v="0"/>
  </r>
  <r>
    <s v="B08CF3D7QR"/>
    <x v="4"/>
    <x v="0"/>
    <n v="154"/>
    <n v="339"/>
    <n v="0.55000000000000004"/>
    <n v="4539549"/>
    <x v="4"/>
    <n v="13391"/>
    <x v="9"/>
    <n v="2"/>
    <x v="1"/>
    <n v="1"/>
    <x v="0"/>
    <x v="0"/>
  </r>
  <r>
    <s v="B09T2WRLJJ"/>
    <x v="25"/>
    <x v="1"/>
    <n v="20999"/>
    <n v="26999"/>
    <n v="0.22"/>
    <n v="697222176"/>
    <x v="2"/>
    <n v="25824"/>
    <x v="290"/>
    <n v="3"/>
    <x v="0"/>
    <n v="2"/>
    <x v="1"/>
    <x v="1"/>
  </r>
  <r>
    <s v="B089WB69Y1"/>
    <x v="115"/>
    <x v="1"/>
    <n v="249"/>
    <n v="649"/>
    <n v="0.62"/>
    <n v="9348196"/>
    <x v="1"/>
    <n v="14404"/>
    <x v="315"/>
    <n v="3"/>
    <x v="0"/>
    <n v="1"/>
    <x v="0"/>
    <x v="0"/>
  </r>
  <r>
    <s v="B0116MIKKC"/>
    <x v="116"/>
    <x v="1"/>
    <n v="99"/>
    <n v="171"/>
    <n v="0.42"/>
    <n v="1938969"/>
    <x v="6"/>
    <n v="11339"/>
    <x v="316"/>
    <n v="1"/>
    <x v="2"/>
    <n v="2"/>
    <x v="1"/>
    <x v="0"/>
  </r>
  <r>
    <s v="B09P858DK8"/>
    <x v="17"/>
    <x v="1"/>
    <n v="489"/>
    <n v="1999"/>
    <n v="0.76"/>
    <n v="7248374"/>
    <x v="1"/>
    <n v="3626"/>
    <x v="317"/>
    <n v="3"/>
    <x v="0"/>
    <n v="1"/>
    <x v="0"/>
    <x v="0"/>
  </r>
  <r>
    <s v="B07DJLFMPS"/>
    <x v="117"/>
    <x v="1"/>
    <n v="369"/>
    <n v="1600"/>
    <n v="0.77"/>
    <n v="52200000"/>
    <x v="1"/>
    <n v="32625"/>
    <x v="318"/>
    <n v="3"/>
    <x v="0"/>
    <n v="1"/>
    <x v="0"/>
    <x v="0"/>
  </r>
  <r>
    <s v="B07WHQWXL7"/>
    <x v="111"/>
    <x v="1"/>
    <n v="15499"/>
    <n v="20999"/>
    <n v="0.26"/>
    <n v="404272748"/>
    <x v="3"/>
    <n v="19252"/>
    <x v="285"/>
    <n v="3"/>
    <x v="0"/>
    <n v="2"/>
    <x v="1"/>
    <x v="0"/>
  </r>
  <r>
    <s v="B07WDK3ZS6"/>
    <x v="111"/>
    <x v="1"/>
    <n v="15499"/>
    <n v="18999"/>
    <n v="0.18"/>
    <n v="365768748"/>
    <x v="3"/>
    <n v="19252"/>
    <x v="285"/>
    <n v="3"/>
    <x v="0"/>
    <n v="2"/>
    <x v="1"/>
    <x v="0"/>
  </r>
  <r>
    <s v="B09T2S8X9C"/>
    <x v="25"/>
    <x v="1"/>
    <n v="22999"/>
    <n v="28999"/>
    <n v="0.21"/>
    <n v="748870176"/>
    <x v="2"/>
    <n v="25824"/>
    <x v="290"/>
    <n v="3"/>
    <x v="0"/>
    <n v="2"/>
    <x v="1"/>
    <x v="1"/>
  </r>
  <r>
    <s v="B07S9S86BF"/>
    <x v="3"/>
    <x v="1"/>
    <n v="599"/>
    <n v="1490"/>
    <n v="0.6"/>
    <n v="240901710"/>
    <x v="3"/>
    <n v="161679"/>
    <x v="319"/>
    <n v="3"/>
    <x v="0"/>
    <n v="1"/>
    <x v="0"/>
    <x v="0"/>
  </r>
  <r>
    <s v="B07N8RQ6W7"/>
    <x v="4"/>
    <x v="1"/>
    <n v="134"/>
    <n v="699"/>
    <n v="0.81"/>
    <n v="11662815"/>
    <x v="3"/>
    <n v="16685"/>
    <x v="320"/>
    <n v="3"/>
    <x v="0"/>
    <n v="1"/>
    <x v="0"/>
    <x v="0"/>
  </r>
  <r>
    <s v="B09FKDH6FS"/>
    <x v="57"/>
    <x v="1"/>
    <n v="7499"/>
    <n v="7999"/>
    <n v="0.06"/>
    <n v="247225093"/>
    <x v="1"/>
    <n v="30907"/>
    <x v="321"/>
    <n v="3"/>
    <x v="0"/>
    <n v="2"/>
    <x v="1"/>
    <x v="0"/>
  </r>
  <r>
    <s v="B08HVJCW95"/>
    <x v="6"/>
    <x v="1"/>
    <n v="1149"/>
    <n v="2199"/>
    <n v="0.48"/>
    <n v="393427488"/>
    <x v="4"/>
    <n v="178912"/>
    <x v="258"/>
    <n v="3"/>
    <x v="0"/>
    <n v="2"/>
    <x v="1"/>
    <x v="0"/>
  </r>
  <r>
    <s v="B09YDFDVNS"/>
    <x v="108"/>
    <x v="1"/>
    <n v="1324"/>
    <n v="1699"/>
    <n v="0.22"/>
    <n v="218000389"/>
    <x v="1"/>
    <n v="128311"/>
    <x v="263"/>
    <n v="3"/>
    <x v="0"/>
    <n v="2"/>
    <x v="1"/>
    <x v="0"/>
  </r>
  <r>
    <s v="B07WGPKTS4"/>
    <x v="111"/>
    <x v="1"/>
    <n v="13999"/>
    <n v="19999"/>
    <n v="0.3"/>
    <n v="385020748"/>
    <x v="3"/>
    <n v="19252"/>
    <x v="285"/>
    <n v="3"/>
    <x v="0"/>
    <n v="2"/>
    <x v="1"/>
    <x v="0"/>
  </r>
  <r>
    <s v="B0789LZTCJ"/>
    <x v="3"/>
    <x v="0"/>
    <n v="299"/>
    <n v="799"/>
    <n v="0.63"/>
    <n v="75396836"/>
    <x v="0"/>
    <n v="94364"/>
    <x v="293"/>
    <n v="3"/>
    <x v="0"/>
    <n v="1"/>
    <x v="0"/>
    <x v="0"/>
  </r>
  <r>
    <s v="B09MZCQYHZ"/>
    <x v="1"/>
    <x v="1"/>
    <n v="999"/>
    <n v="1599"/>
    <n v="0.38"/>
    <n v="11547978"/>
    <x v="1"/>
    <n v="7222"/>
    <x v="307"/>
    <n v="3"/>
    <x v="0"/>
    <n v="2"/>
    <x v="1"/>
    <x v="0"/>
  </r>
  <r>
    <s v="B0B4F2ZWL3"/>
    <x v="12"/>
    <x v="1"/>
    <n v="12999"/>
    <n v="17999"/>
    <n v="0.28000000000000003"/>
    <n v="341945002"/>
    <x v="3"/>
    <n v="18998"/>
    <x v="276"/>
    <n v="3"/>
    <x v="0"/>
    <n v="2"/>
    <x v="1"/>
    <x v="0"/>
  </r>
  <r>
    <s v="B08VB2CMR3"/>
    <x v="112"/>
    <x v="1"/>
    <n v="15490"/>
    <n v="20990"/>
    <n v="0.26"/>
    <n v="690906840"/>
    <x v="0"/>
    <n v="32916"/>
    <x v="289"/>
    <n v="3"/>
    <x v="0"/>
    <n v="2"/>
    <x v="1"/>
    <x v="0"/>
  </r>
  <r>
    <s v="B095RTJH1M"/>
    <x v="118"/>
    <x v="1"/>
    <n v="999"/>
    <n v="2899"/>
    <n v="0.66"/>
    <n v="77122097"/>
    <x v="13"/>
    <n v="26603"/>
    <x v="322"/>
    <n v="3"/>
    <x v="0"/>
    <n v="1"/>
    <x v="0"/>
    <x v="0"/>
  </r>
  <r>
    <s v="B097R25DP7"/>
    <x v="107"/>
    <x v="1"/>
    <n v="1599"/>
    <n v="4999"/>
    <n v="0.68"/>
    <n v="339682050"/>
    <x v="1"/>
    <n v="67950"/>
    <x v="323"/>
    <n v="3"/>
    <x v="0"/>
    <n v="1"/>
    <x v="0"/>
    <x v="0"/>
  </r>
  <r>
    <s v="B09YDFKJF8"/>
    <x v="108"/>
    <x v="1"/>
    <n v="1324"/>
    <n v="1699"/>
    <n v="0.22"/>
    <n v="218000389"/>
    <x v="1"/>
    <n v="128311"/>
    <x v="263"/>
    <n v="3"/>
    <x v="0"/>
    <n v="2"/>
    <x v="1"/>
    <x v="0"/>
  </r>
  <r>
    <s v="B07WDK3ZS2"/>
    <x v="111"/>
    <x v="1"/>
    <n v="20999"/>
    <n v="29990"/>
    <n v="0.3"/>
    <n v="284875010"/>
    <x v="4"/>
    <n v="9499"/>
    <x v="324"/>
    <n v="3"/>
    <x v="0"/>
    <n v="2"/>
    <x v="1"/>
    <x v="0"/>
  </r>
  <r>
    <s v="B08RZ5K9YH"/>
    <x v="6"/>
    <x v="1"/>
    <n v="999"/>
    <n v="1999"/>
    <n v="0.5"/>
    <n v="3552223"/>
    <x v="4"/>
    <n v="1777"/>
    <x v="325"/>
    <n v="3"/>
    <x v="0"/>
    <n v="1"/>
    <x v="0"/>
    <x v="0"/>
  </r>
  <r>
    <s v="B08444S68L"/>
    <x v="112"/>
    <x v="1"/>
    <n v="12490"/>
    <n v="15990"/>
    <n v="0.22"/>
    <n v="935510940"/>
    <x v="0"/>
    <n v="58506"/>
    <x v="326"/>
    <n v="3"/>
    <x v="0"/>
    <n v="2"/>
    <x v="1"/>
    <x v="0"/>
  </r>
  <r>
    <s v="B07WHQBZLS"/>
    <x v="111"/>
    <x v="1"/>
    <n v="17999"/>
    <n v="21990"/>
    <n v="0.18"/>
    <n v="469486500"/>
    <x v="1"/>
    <n v="21350"/>
    <x v="278"/>
    <n v="3"/>
    <x v="0"/>
    <n v="2"/>
    <x v="1"/>
    <x v="0"/>
  </r>
  <r>
    <s v="B085DTN6R2"/>
    <x v="4"/>
    <x v="0"/>
    <n v="350"/>
    <n v="899"/>
    <n v="0.61"/>
    <n v="2034437"/>
    <x v="0"/>
    <n v="2263"/>
    <x v="327"/>
    <n v="3"/>
    <x v="0"/>
    <n v="1"/>
    <x v="0"/>
    <x v="0"/>
  </r>
  <r>
    <s v="B09JS562TP"/>
    <x v="119"/>
    <x v="1"/>
    <n v="1399"/>
    <n v="1630"/>
    <n v="0.14000000000000001"/>
    <n v="15286140"/>
    <x v="1"/>
    <n v="9378"/>
    <x v="20"/>
    <n v="3"/>
    <x v="0"/>
    <n v="2"/>
    <x v="1"/>
    <x v="0"/>
  </r>
  <r>
    <s v="B09KLVMZ3B"/>
    <x v="4"/>
    <x v="0"/>
    <n v="159"/>
    <n v="399"/>
    <n v="0.6"/>
    <n v="1902432"/>
    <x v="3"/>
    <n v="4768"/>
    <x v="12"/>
    <n v="2"/>
    <x v="1"/>
    <n v="1"/>
    <x v="0"/>
    <x v="0"/>
  </r>
  <r>
    <s v="B09V17S2BG"/>
    <x v="3"/>
    <x v="1"/>
    <n v="1499"/>
    <n v="6990"/>
    <n v="0.79"/>
    <n v="152354040"/>
    <x v="2"/>
    <n v="21796"/>
    <x v="264"/>
    <n v="3"/>
    <x v="0"/>
    <n v="1"/>
    <x v="0"/>
    <x v="1"/>
  </r>
  <r>
    <s v="B0B5CGTBKV"/>
    <x v="3"/>
    <x v="1"/>
    <n v="1999"/>
    <n v="7990"/>
    <n v="0.75"/>
    <n v="142485670"/>
    <x v="11"/>
    <n v="17833"/>
    <x v="328"/>
    <n v="3"/>
    <x v="0"/>
    <n v="1"/>
    <x v="0"/>
    <x v="1"/>
  </r>
  <r>
    <s v="B0B23LW7NV"/>
    <x v="118"/>
    <x v="1"/>
    <n v="999"/>
    <n v="2899"/>
    <n v="0.66"/>
    <n v="22551321"/>
    <x v="16"/>
    <n v="7779"/>
    <x v="329"/>
    <n v="3"/>
    <x v="0"/>
    <n v="1"/>
    <x v="0"/>
    <x v="0"/>
  </r>
  <r>
    <s v="B09KGV7WSV"/>
    <x v="120"/>
    <x v="1"/>
    <n v="2099"/>
    <n v="5999"/>
    <n v="0.65"/>
    <n v="102756871"/>
    <x v="4"/>
    <n v="17129"/>
    <x v="330"/>
    <n v="3"/>
    <x v="0"/>
    <n v="1"/>
    <x v="0"/>
    <x v="0"/>
  </r>
  <r>
    <s v="B0971DWFDT"/>
    <x v="4"/>
    <x v="1"/>
    <n v="337"/>
    <n v="699"/>
    <n v="0.52"/>
    <n v="3473331"/>
    <x v="0"/>
    <n v="4969"/>
    <x v="331"/>
    <n v="3"/>
    <x v="0"/>
    <n v="1"/>
    <x v="0"/>
    <x v="0"/>
  </r>
  <r>
    <s v="B0BNV7JM5Y"/>
    <x v="3"/>
    <x v="1"/>
    <n v="2999"/>
    <n v="7990"/>
    <n v="0.62"/>
    <n v="1230460"/>
    <x v="3"/>
    <n v="154"/>
    <x v="332"/>
    <n v="3"/>
    <x v="0"/>
    <n v="1"/>
    <x v="0"/>
    <x v="0"/>
  </r>
  <r>
    <s v="B0B53QFZPY"/>
    <x v="5"/>
    <x v="1"/>
    <n v="1299"/>
    <n v="5999"/>
    <n v="0.78"/>
    <n v="26485585"/>
    <x v="8"/>
    <n v="4415"/>
    <x v="333"/>
    <n v="3"/>
    <x v="0"/>
    <n v="1"/>
    <x v="0"/>
    <x v="1"/>
  </r>
  <r>
    <s v="B083342NKJ"/>
    <x v="6"/>
    <x v="0"/>
    <n v="349"/>
    <n v="399"/>
    <n v="0.13"/>
    <n v="7484043"/>
    <x v="5"/>
    <n v="18757"/>
    <x v="13"/>
    <n v="2"/>
    <x v="1"/>
    <n v="2"/>
    <x v="1"/>
    <x v="0"/>
  </r>
  <r>
    <s v="B07WJWRNVK"/>
    <x v="111"/>
    <x v="1"/>
    <n v="16499"/>
    <n v="20990"/>
    <n v="0.21"/>
    <n v="448136500"/>
    <x v="1"/>
    <n v="21350"/>
    <x v="278"/>
    <n v="3"/>
    <x v="0"/>
    <n v="2"/>
    <x v="1"/>
    <x v="0"/>
  </r>
  <r>
    <s v="B01F25X6RQ"/>
    <x v="12"/>
    <x v="1"/>
    <n v="499"/>
    <n v="499"/>
    <n v="0"/>
    <n v="15737961"/>
    <x v="0"/>
    <n v="31539"/>
    <x v="334"/>
    <n v="2"/>
    <x v="1"/>
    <n v="2"/>
    <x v="1"/>
    <x v="0"/>
  </r>
  <r>
    <s v="B09C6HXFC1"/>
    <x v="10"/>
    <x v="0"/>
    <n v="970"/>
    <n v="1799"/>
    <n v="0.46"/>
    <n v="1466185"/>
    <x v="6"/>
    <n v="815"/>
    <x v="17"/>
    <n v="3"/>
    <x v="0"/>
    <n v="2"/>
    <x v="1"/>
    <x v="0"/>
  </r>
  <r>
    <s v="B0B244R4KB"/>
    <x v="118"/>
    <x v="1"/>
    <n v="999"/>
    <n v="2899"/>
    <n v="0.66"/>
    <n v="17767971"/>
    <x v="13"/>
    <n v="6129"/>
    <x v="335"/>
    <n v="3"/>
    <x v="0"/>
    <n v="1"/>
    <x v="0"/>
    <x v="0"/>
  </r>
  <r>
    <s v="B0BMGG6NKT"/>
    <x v="12"/>
    <x v="1"/>
    <n v="10499"/>
    <n v="13499"/>
    <n v="0.22"/>
    <n v="3833716"/>
    <x v="0"/>
    <n v="284"/>
    <x v="101"/>
    <n v="3"/>
    <x v="0"/>
    <n v="2"/>
    <x v="1"/>
    <x v="0"/>
  </r>
  <r>
    <s v="B082LSVT4B"/>
    <x v="1"/>
    <x v="0"/>
    <n v="249"/>
    <n v="399"/>
    <n v="0.38"/>
    <n v="17553606"/>
    <x v="1"/>
    <n v="43994"/>
    <x v="1"/>
    <n v="2"/>
    <x v="1"/>
    <n v="2"/>
    <x v="1"/>
    <x v="0"/>
  </r>
  <r>
    <s v="B092JHPL72"/>
    <x v="31"/>
    <x v="1"/>
    <n v="251"/>
    <n v="999"/>
    <n v="0.75"/>
    <n v="3230766"/>
    <x v="7"/>
    <n v="3234"/>
    <x v="336"/>
    <n v="3"/>
    <x v="0"/>
    <n v="1"/>
    <x v="0"/>
    <x v="1"/>
  </r>
  <r>
    <s v="B08WRBG3XW"/>
    <x v="3"/>
    <x v="0"/>
    <n v="199"/>
    <n v="499"/>
    <n v="0.6"/>
    <n v="6509455"/>
    <x v="3"/>
    <n v="13045"/>
    <x v="15"/>
    <n v="2"/>
    <x v="1"/>
    <n v="1"/>
    <x v="0"/>
    <x v="0"/>
  </r>
  <r>
    <s v="B09GFM8CGS"/>
    <x v="25"/>
    <x v="1"/>
    <n v="6499"/>
    <n v="7999"/>
    <n v="0.19"/>
    <n v="2510342168"/>
    <x v="3"/>
    <n v="313832"/>
    <x v="337"/>
    <n v="3"/>
    <x v="0"/>
    <n v="2"/>
    <x v="1"/>
    <x v="0"/>
  </r>
  <r>
    <s v="B0B3MWYCHQ"/>
    <x v="105"/>
    <x v="1"/>
    <n v="2999"/>
    <n v="9999"/>
    <n v="0.7"/>
    <n v="208769121"/>
    <x v="0"/>
    <n v="20879"/>
    <x v="338"/>
    <n v="3"/>
    <x v="0"/>
    <n v="1"/>
    <x v="0"/>
    <x v="0"/>
  </r>
  <r>
    <s v="B09J2MM5C6"/>
    <x v="121"/>
    <x v="1"/>
    <n v="279"/>
    <n v="1499"/>
    <n v="0.81"/>
    <n v="3966354"/>
    <x v="0"/>
    <n v="2646"/>
    <x v="339"/>
    <n v="3"/>
    <x v="0"/>
    <n v="1"/>
    <x v="0"/>
    <x v="0"/>
  </r>
  <r>
    <s v="B07Q4QV1DL"/>
    <x v="110"/>
    <x v="1"/>
    <n v="269"/>
    <n v="1499"/>
    <n v="0.82"/>
    <n v="43438022"/>
    <x v="6"/>
    <n v="28978"/>
    <x v="340"/>
    <n v="3"/>
    <x v="0"/>
    <n v="1"/>
    <x v="0"/>
    <x v="0"/>
  </r>
  <r>
    <s v="B0B56YRBNT"/>
    <x v="122"/>
    <x v="1"/>
    <n v="8999"/>
    <n v="13499"/>
    <n v="0.33"/>
    <n v="42454355"/>
    <x v="11"/>
    <n v="3145"/>
    <x v="341"/>
    <n v="3"/>
    <x v="0"/>
    <n v="2"/>
    <x v="1"/>
    <x v="1"/>
  </r>
  <r>
    <s v="B09NHVCHS9"/>
    <x v="13"/>
    <x v="0"/>
    <n v="59"/>
    <n v="199"/>
    <n v="0.7"/>
    <n v="1866023"/>
    <x v="1"/>
    <n v="9377"/>
    <x v="342"/>
    <n v="1"/>
    <x v="2"/>
    <n v="1"/>
    <x v="0"/>
    <x v="0"/>
  </r>
  <r>
    <s v="B01DF26V7A"/>
    <x v="109"/>
    <x v="1"/>
    <n v="599"/>
    <n v="1299"/>
    <n v="0.54"/>
    <n v="250173111"/>
    <x v="3"/>
    <n v="192589"/>
    <x v="343"/>
    <n v="3"/>
    <x v="0"/>
    <n v="1"/>
    <x v="0"/>
    <x v="0"/>
  </r>
  <r>
    <s v="B08K4PSZ3V"/>
    <x v="123"/>
    <x v="1"/>
    <n v="349"/>
    <n v="999"/>
    <n v="0.65"/>
    <n v="16540443"/>
    <x v="11"/>
    <n v="16557"/>
    <x v="344"/>
    <n v="3"/>
    <x v="0"/>
    <n v="1"/>
    <x v="0"/>
    <x v="1"/>
  </r>
  <r>
    <s v="B0B4F1YC3J"/>
    <x v="12"/>
    <x v="1"/>
    <n v="13999"/>
    <n v="19499"/>
    <n v="0.28000000000000003"/>
    <n v="370442002"/>
    <x v="3"/>
    <n v="18998"/>
    <x v="276"/>
    <n v="3"/>
    <x v="0"/>
    <n v="2"/>
    <x v="1"/>
    <x v="0"/>
  </r>
  <r>
    <s v="B08K4RDQ71"/>
    <x v="123"/>
    <x v="1"/>
    <n v="349"/>
    <n v="999"/>
    <n v="0.65"/>
    <n v="16540443"/>
    <x v="11"/>
    <n v="16557"/>
    <x v="344"/>
    <n v="3"/>
    <x v="0"/>
    <n v="1"/>
    <x v="0"/>
    <x v="1"/>
  </r>
  <r>
    <s v="B085CZ3SR1"/>
    <x v="6"/>
    <x v="1"/>
    <n v="499"/>
    <n v="599"/>
    <n v="0.17"/>
    <n v="13127684"/>
    <x v="0"/>
    <n v="21916"/>
    <x v="345"/>
    <n v="3"/>
    <x v="0"/>
    <n v="2"/>
    <x v="1"/>
    <x v="0"/>
  </r>
  <r>
    <s v="B09YV3K34W"/>
    <x v="105"/>
    <x v="1"/>
    <n v="2199"/>
    <n v="9999"/>
    <n v="0.78"/>
    <n v="294690528"/>
    <x v="0"/>
    <n v="29472"/>
    <x v="346"/>
    <n v="3"/>
    <x v="0"/>
    <n v="1"/>
    <x v="0"/>
    <x v="0"/>
  </r>
  <r>
    <s v="B09Z6WH2N1"/>
    <x v="114"/>
    <x v="1"/>
    <n v="95"/>
    <n v="499"/>
    <n v="0.81"/>
    <n v="972551"/>
    <x v="0"/>
    <n v="1949"/>
    <x v="347"/>
    <n v="2"/>
    <x v="1"/>
    <n v="1"/>
    <x v="0"/>
    <x v="0"/>
  </r>
  <r>
    <s v="B09NL4DJ2Z"/>
    <x v="13"/>
    <x v="0"/>
    <n v="139"/>
    <n v="249"/>
    <n v="0.44"/>
    <n v="2334873"/>
    <x v="1"/>
    <n v="9377"/>
    <x v="342"/>
    <n v="2"/>
    <x v="1"/>
    <n v="2"/>
    <x v="1"/>
    <x v="0"/>
  </r>
  <r>
    <s v="B0BGSV43WY"/>
    <x v="107"/>
    <x v="1"/>
    <n v="4499"/>
    <n v="7999"/>
    <n v="0.44"/>
    <n v="295963"/>
    <x v="12"/>
    <n v="37"/>
    <x v="348"/>
    <n v="3"/>
    <x v="0"/>
    <n v="2"/>
    <x v="1"/>
    <x v="1"/>
  </r>
  <r>
    <s v="B0926V9CTV"/>
    <x v="110"/>
    <x v="1"/>
    <n v="89"/>
    <n v="599"/>
    <n v="0.85"/>
    <n v="1408249"/>
    <x v="4"/>
    <n v="2351"/>
    <x v="349"/>
    <n v="3"/>
    <x v="0"/>
    <n v="1"/>
    <x v="0"/>
    <x v="0"/>
  </r>
  <r>
    <s v="B07WGPKMP5"/>
    <x v="111"/>
    <x v="1"/>
    <n v="15499"/>
    <n v="20999"/>
    <n v="0.26"/>
    <n v="404293747"/>
    <x v="3"/>
    <n v="19253"/>
    <x v="350"/>
    <n v="3"/>
    <x v="0"/>
    <n v="2"/>
    <x v="1"/>
    <x v="0"/>
  </r>
  <r>
    <s v="B0BBFJ9M3X"/>
    <x v="25"/>
    <x v="1"/>
    <n v="13999"/>
    <n v="15999"/>
    <n v="0.13"/>
    <n v="34877820"/>
    <x v="2"/>
    <n v="2180"/>
    <x v="351"/>
    <n v="3"/>
    <x v="0"/>
    <n v="2"/>
    <x v="1"/>
    <x v="1"/>
  </r>
  <r>
    <s v="B09PLFJ7ZW"/>
    <x v="107"/>
    <x v="1"/>
    <n v="1999"/>
    <n v="4999"/>
    <n v="0.6"/>
    <n v="37847429"/>
    <x v="2"/>
    <n v="7571"/>
    <x v="352"/>
    <n v="3"/>
    <x v="0"/>
    <n v="1"/>
    <x v="0"/>
    <x v="1"/>
  </r>
  <r>
    <s v="B0B53NXFFR"/>
    <x v="5"/>
    <x v="1"/>
    <n v="1399"/>
    <n v="5999"/>
    <n v="0.77"/>
    <n v="26485585"/>
    <x v="8"/>
    <n v="4415"/>
    <x v="333"/>
    <n v="3"/>
    <x v="0"/>
    <n v="1"/>
    <x v="0"/>
    <x v="1"/>
  </r>
  <r>
    <s v="B07GNC2592"/>
    <x v="4"/>
    <x v="1"/>
    <n v="599"/>
    <n v="999"/>
    <n v="0.4"/>
    <n v="18635346"/>
    <x v="1"/>
    <n v="18654"/>
    <x v="353"/>
    <n v="3"/>
    <x v="0"/>
    <n v="2"/>
    <x v="1"/>
    <x v="0"/>
  </r>
  <r>
    <s v="B09TP5KBN7"/>
    <x v="5"/>
    <x v="1"/>
    <n v="199"/>
    <n v="1099"/>
    <n v="0.82"/>
    <n v="3513503"/>
    <x v="1"/>
    <n v="3197"/>
    <x v="354"/>
    <n v="3"/>
    <x v="0"/>
    <n v="1"/>
    <x v="0"/>
    <x v="0"/>
  </r>
  <r>
    <s v="B0949SBKMP"/>
    <x v="3"/>
    <x v="1"/>
    <n v="1799"/>
    <n v="6990"/>
    <n v="0.74"/>
    <n v="187891200"/>
    <x v="1"/>
    <n v="26880"/>
    <x v="355"/>
    <n v="3"/>
    <x v="0"/>
    <n v="1"/>
    <x v="0"/>
    <x v="0"/>
  </r>
  <r>
    <s v="B09V175NP7"/>
    <x v="3"/>
    <x v="1"/>
    <n v="1499"/>
    <n v="6990"/>
    <n v="0.79"/>
    <n v="152354040"/>
    <x v="2"/>
    <n v="21796"/>
    <x v="264"/>
    <n v="3"/>
    <x v="0"/>
    <n v="1"/>
    <x v="0"/>
    <x v="1"/>
  </r>
  <r>
    <s v="B07WHSJXLF"/>
    <x v="111"/>
    <x v="1"/>
    <n v="20999"/>
    <n v="29990"/>
    <n v="0.3"/>
    <n v="284875010"/>
    <x v="4"/>
    <n v="9499"/>
    <x v="324"/>
    <n v="3"/>
    <x v="0"/>
    <n v="2"/>
    <x v="1"/>
    <x v="0"/>
  </r>
  <r>
    <s v="B0BD3T6Z1D"/>
    <x v="12"/>
    <x v="1"/>
    <n v="12999"/>
    <n v="13499"/>
    <n v="0.04"/>
    <n v="757266902"/>
    <x v="3"/>
    <n v="56098"/>
    <x v="356"/>
    <n v="3"/>
    <x v="0"/>
    <n v="2"/>
    <x v="1"/>
    <x v="0"/>
  </r>
  <r>
    <s v="B09LHYZ3GJ"/>
    <x v="25"/>
    <x v="1"/>
    <n v="16999"/>
    <n v="20999"/>
    <n v="0.19"/>
    <n v="668230178"/>
    <x v="3"/>
    <n v="31822"/>
    <x v="357"/>
    <n v="3"/>
    <x v="0"/>
    <n v="2"/>
    <x v="1"/>
    <x v="0"/>
  </r>
  <r>
    <s v="B07WFPMGQQ"/>
    <x v="111"/>
    <x v="1"/>
    <n v="19999"/>
    <n v="27990"/>
    <n v="0.28999999999999998"/>
    <n v="265877010"/>
    <x v="4"/>
    <n v="9499"/>
    <x v="324"/>
    <n v="3"/>
    <x v="0"/>
    <n v="2"/>
    <x v="1"/>
    <x v="0"/>
  </r>
  <r>
    <s v="B09QS9X9L8"/>
    <x v="25"/>
    <x v="1"/>
    <n v="12999"/>
    <n v="18999"/>
    <n v="0.32"/>
    <n v="964617228"/>
    <x v="3"/>
    <n v="50772"/>
    <x v="314"/>
    <n v="3"/>
    <x v="0"/>
    <n v="2"/>
    <x v="1"/>
    <x v="0"/>
  </r>
  <r>
    <s v="B0B6BLTGTT"/>
    <x v="107"/>
    <x v="1"/>
    <n v="2999"/>
    <n v="5999"/>
    <n v="0.5"/>
    <n v="42880852"/>
    <x v="3"/>
    <n v="7148"/>
    <x v="358"/>
    <n v="3"/>
    <x v="0"/>
    <n v="1"/>
    <x v="0"/>
    <x v="0"/>
  </r>
  <r>
    <s v="B077Z65HSD"/>
    <x v="3"/>
    <x v="0"/>
    <n v="299"/>
    <n v="999"/>
    <n v="0.7"/>
    <n v="20829150"/>
    <x v="4"/>
    <n v="20850"/>
    <x v="26"/>
    <n v="3"/>
    <x v="0"/>
    <n v="1"/>
    <x v="0"/>
    <x v="0"/>
  </r>
  <r>
    <s v="B09W5XR9RT"/>
    <x v="10"/>
    <x v="0"/>
    <n v="970"/>
    <n v="1999"/>
    <n v="0.51"/>
    <n v="367816"/>
    <x v="5"/>
    <n v="184"/>
    <x v="25"/>
    <n v="3"/>
    <x v="0"/>
    <n v="1"/>
    <x v="0"/>
    <x v="0"/>
  </r>
  <r>
    <s v="B084DTMYWK"/>
    <x v="68"/>
    <x v="1"/>
    <n v="329"/>
    <n v="999"/>
    <n v="0.67"/>
    <n v="3488508"/>
    <x v="0"/>
    <n v="3492"/>
    <x v="359"/>
    <n v="3"/>
    <x v="0"/>
    <n v="1"/>
    <x v="0"/>
    <x v="0"/>
  </r>
  <r>
    <s v="B0B53QLB9H"/>
    <x v="5"/>
    <x v="1"/>
    <n v="1299"/>
    <n v="5999"/>
    <n v="0.78"/>
    <n v="26485585"/>
    <x v="8"/>
    <n v="4415"/>
    <x v="333"/>
    <n v="3"/>
    <x v="0"/>
    <n v="1"/>
    <x v="0"/>
    <x v="1"/>
  </r>
  <r>
    <s v="B0BDYW3RN3"/>
    <x v="106"/>
    <x v="1"/>
    <n v="1989"/>
    <n v="3500"/>
    <n v="0.43"/>
    <n v="235410000"/>
    <x v="5"/>
    <n v="67260"/>
    <x v="360"/>
    <n v="3"/>
    <x v="0"/>
    <n v="2"/>
    <x v="1"/>
    <x v="0"/>
  </r>
  <r>
    <s v="B0B3RS9DNF"/>
    <x v="105"/>
    <x v="1"/>
    <n v="1999"/>
    <n v="9999"/>
    <n v="0.8"/>
    <n v="277012296"/>
    <x v="4"/>
    <n v="27704"/>
    <x v="361"/>
    <n v="3"/>
    <x v="0"/>
    <n v="1"/>
    <x v="0"/>
    <x v="0"/>
  </r>
  <r>
    <s v="B09QS9X16F"/>
    <x v="25"/>
    <x v="1"/>
    <n v="12999"/>
    <n v="18999"/>
    <n v="0.32"/>
    <n v="964617228"/>
    <x v="3"/>
    <n v="50772"/>
    <x v="314"/>
    <n v="3"/>
    <x v="0"/>
    <n v="2"/>
    <x v="1"/>
    <x v="0"/>
  </r>
  <r>
    <s v="B08HV25BBQ"/>
    <x v="107"/>
    <x v="1"/>
    <n v="1499"/>
    <n v="4999"/>
    <n v="0.7"/>
    <n v="462847412"/>
    <x v="1"/>
    <n v="92588"/>
    <x v="362"/>
    <n v="3"/>
    <x v="0"/>
    <n v="1"/>
    <x v="0"/>
    <x v="0"/>
  </r>
  <r>
    <s v="B09LJ116B5"/>
    <x v="25"/>
    <x v="1"/>
    <n v="16999"/>
    <n v="20999"/>
    <n v="0.19"/>
    <n v="668230178"/>
    <x v="3"/>
    <n v="31822"/>
    <x v="357"/>
    <n v="3"/>
    <x v="0"/>
    <n v="2"/>
    <x v="1"/>
    <x v="0"/>
  </r>
  <r>
    <s v="B0BMVWKZ8G"/>
    <x v="124"/>
    <x v="1"/>
    <n v="1999"/>
    <n v="8499"/>
    <n v="0.76"/>
    <n v="2039760"/>
    <x v="4"/>
    <n v="240"/>
    <x v="363"/>
    <n v="3"/>
    <x v="0"/>
    <n v="1"/>
    <x v="0"/>
    <x v="0"/>
  </r>
  <r>
    <s v="B0BD92GDQH"/>
    <x v="15"/>
    <x v="1"/>
    <n v="4999"/>
    <n v="6999"/>
    <n v="0.28999999999999998"/>
    <n v="5305242"/>
    <x v="11"/>
    <n v="758"/>
    <x v="364"/>
    <n v="3"/>
    <x v="0"/>
    <n v="2"/>
    <x v="1"/>
    <x v="1"/>
  </r>
  <r>
    <s v="B08Y1SJVV5"/>
    <x v="5"/>
    <x v="0"/>
    <n v="99"/>
    <n v="666.66"/>
    <n v="0.85"/>
    <n v="16579834.199999999"/>
    <x v="2"/>
    <n v="24870"/>
    <x v="300"/>
    <n v="3"/>
    <x v="0"/>
    <n v="1"/>
    <x v="0"/>
    <x v="1"/>
  </r>
  <r>
    <s v="B0B5GF6DQD"/>
    <x v="107"/>
    <x v="1"/>
    <n v="2499"/>
    <n v="5999"/>
    <n v="0.57999999999999996"/>
    <n v="4967172"/>
    <x v="7"/>
    <n v="828"/>
    <x v="365"/>
    <n v="3"/>
    <x v="0"/>
    <n v="1"/>
    <x v="0"/>
    <x v="1"/>
  </r>
  <r>
    <s v="B09JS94MBV"/>
    <x v="119"/>
    <x v="1"/>
    <n v="1399"/>
    <n v="1630"/>
    <n v="0.14000000000000001"/>
    <n v="15286140"/>
    <x v="1"/>
    <n v="9378"/>
    <x v="20"/>
    <n v="3"/>
    <x v="0"/>
    <n v="2"/>
    <x v="1"/>
    <x v="0"/>
  </r>
  <r>
    <s v="B09YV463SW"/>
    <x v="105"/>
    <x v="1"/>
    <n v="1499"/>
    <n v="9999"/>
    <n v="0.85"/>
    <n v="226357362"/>
    <x v="0"/>
    <n v="22638"/>
    <x v="366"/>
    <n v="3"/>
    <x v="0"/>
    <n v="1"/>
    <x v="0"/>
    <x v="0"/>
  </r>
  <r>
    <s v="B07XLCFSSN"/>
    <x v="8"/>
    <x v="0"/>
    <n v="899"/>
    <n v="1900"/>
    <n v="0.53"/>
    <n v="25748800"/>
    <x v="5"/>
    <n v="13552"/>
    <x v="32"/>
    <n v="3"/>
    <x v="0"/>
    <n v="1"/>
    <x v="0"/>
    <x v="0"/>
  </r>
  <r>
    <s v="B09NL4DCXK"/>
    <x v="13"/>
    <x v="1"/>
    <n v="249"/>
    <n v="599"/>
    <n v="0.57999999999999996"/>
    <n v="1286053"/>
    <x v="2"/>
    <n v="2147"/>
    <x v="367"/>
    <n v="3"/>
    <x v="0"/>
    <n v="1"/>
    <x v="0"/>
    <x v="1"/>
  </r>
  <r>
    <s v="B0B8CHJLWJ"/>
    <x v="125"/>
    <x v="1"/>
    <n v="299"/>
    <n v="1199"/>
    <n v="0.75"/>
    <n v="714604"/>
    <x v="6"/>
    <n v="596"/>
    <x v="368"/>
    <n v="3"/>
    <x v="0"/>
    <n v="1"/>
    <x v="0"/>
    <x v="0"/>
  </r>
  <r>
    <s v="B0B8ZWNR5T"/>
    <x v="114"/>
    <x v="1"/>
    <n v="79"/>
    <n v="499"/>
    <n v="0.84"/>
    <n v="972551"/>
    <x v="0"/>
    <n v="1949"/>
    <x v="347"/>
    <n v="2"/>
    <x v="1"/>
    <n v="1"/>
    <x v="0"/>
    <x v="0"/>
  </r>
  <r>
    <s v="B0BBFJLP21"/>
    <x v="25"/>
    <x v="1"/>
    <n v="13999"/>
    <n v="15999"/>
    <n v="0.13"/>
    <n v="34877820"/>
    <x v="2"/>
    <n v="2180"/>
    <x v="351"/>
    <n v="3"/>
    <x v="0"/>
    <n v="2"/>
    <x v="1"/>
    <x v="1"/>
  </r>
  <r>
    <s v="B01F262EUU"/>
    <x v="12"/>
    <x v="1"/>
    <n v="949"/>
    <n v="999"/>
    <n v="0.05"/>
    <n v="31507461"/>
    <x v="0"/>
    <n v="31539"/>
    <x v="334"/>
    <n v="3"/>
    <x v="0"/>
    <n v="2"/>
    <x v="1"/>
    <x v="0"/>
  </r>
  <r>
    <s v="B09VZBGL1N"/>
    <x v="114"/>
    <x v="1"/>
    <n v="99"/>
    <n v="499"/>
    <n v="0.8"/>
    <n v="1223049"/>
    <x v="3"/>
    <n v="2451"/>
    <x v="369"/>
    <n v="2"/>
    <x v="1"/>
    <n v="1"/>
    <x v="0"/>
    <x v="0"/>
  </r>
  <r>
    <s v="B0BNVBJW2S"/>
    <x v="3"/>
    <x v="1"/>
    <n v="2499"/>
    <n v="7990"/>
    <n v="0.69"/>
    <n v="1230460"/>
    <x v="3"/>
    <n v="154"/>
    <x v="332"/>
    <n v="3"/>
    <x v="0"/>
    <n v="1"/>
    <x v="0"/>
    <x v="0"/>
  </r>
  <r>
    <s v="B0B2DJ5RVQ"/>
    <x v="17"/>
    <x v="1"/>
    <n v="689"/>
    <n v="1999"/>
    <n v="0.66"/>
    <n v="2384807"/>
    <x v="4"/>
    <n v="1193"/>
    <x v="370"/>
    <n v="3"/>
    <x v="0"/>
    <n v="1"/>
    <x v="0"/>
    <x v="0"/>
  </r>
  <r>
    <s v="B096TWZRJC"/>
    <x v="2"/>
    <x v="1"/>
    <n v="499"/>
    <n v="1899"/>
    <n v="0.74"/>
    <n v="2801025"/>
    <x v="3"/>
    <n v="1475"/>
    <x v="371"/>
    <n v="3"/>
    <x v="0"/>
    <n v="1"/>
    <x v="0"/>
    <x v="0"/>
  </r>
  <r>
    <s v="B09GP6FBZT"/>
    <x v="126"/>
    <x v="1"/>
    <n v="299"/>
    <n v="999"/>
    <n v="0.7"/>
    <n v="8882109"/>
    <x v="4"/>
    <n v="8891"/>
    <x v="372"/>
    <n v="3"/>
    <x v="0"/>
    <n v="1"/>
    <x v="0"/>
    <x v="0"/>
  </r>
  <r>
    <s v="B0B3DV7S9B"/>
    <x v="127"/>
    <x v="1"/>
    <n v="209"/>
    <n v="499"/>
    <n v="0.57999999999999996"/>
    <n v="51896"/>
    <x v="9"/>
    <n v="104"/>
    <x v="373"/>
    <n v="2"/>
    <x v="1"/>
    <n v="1"/>
    <x v="0"/>
    <x v="1"/>
  </r>
  <r>
    <s v="B09MKP344P"/>
    <x v="122"/>
    <x v="1"/>
    <n v="8499"/>
    <n v="12999"/>
    <n v="0.35"/>
    <n v="86599338"/>
    <x v="3"/>
    <n v="6662"/>
    <x v="374"/>
    <n v="3"/>
    <x v="0"/>
    <n v="2"/>
    <x v="1"/>
    <x v="0"/>
  </r>
  <r>
    <s v="B08JW1GVS7"/>
    <x v="128"/>
    <x v="1"/>
    <n v="2179"/>
    <n v="3999"/>
    <n v="0.46"/>
    <n v="33511620"/>
    <x v="1"/>
    <n v="8380"/>
    <x v="375"/>
    <n v="3"/>
    <x v="0"/>
    <n v="2"/>
    <x v="1"/>
    <x v="0"/>
  </r>
  <r>
    <s v="B09LHZSMRR"/>
    <x v="25"/>
    <x v="1"/>
    <n v="16999"/>
    <n v="20999"/>
    <n v="0.19"/>
    <n v="668230178"/>
    <x v="3"/>
    <n v="31822"/>
    <x v="357"/>
    <n v="3"/>
    <x v="0"/>
    <n v="2"/>
    <x v="1"/>
    <x v="0"/>
  </r>
  <r>
    <s v="B0B5V47VK4"/>
    <x v="15"/>
    <x v="1"/>
    <n v="44999"/>
    <n v="49999"/>
    <n v="0.1"/>
    <n v="153746925"/>
    <x v="4"/>
    <n v="3075"/>
    <x v="376"/>
    <n v="3"/>
    <x v="0"/>
    <n v="2"/>
    <x v="1"/>
    <x v="0"/>
  </r>
  <r>
    <s v="B08H21B6V7"/>
    <x v="108"/>
    <x v="1"/>
    <n v="2599"/>
    <n v="2999"/>
    <n v="0.13"/>
    <n v="42783734"/>
    <x v="2"/>
    <n v="14266"/>
    <x v="377"/>
    <n v="3"/>
    <x v="0"/>
    <n v="2"/>
    <x v="1"/>
    <x v="1"/>
  </r>
  <r>
    <s v="B09BNXQ6BR"/>
    <x v="107"/>
    <x v="1"/>
    <n v="2799"/>
    <n v="6499"/>
    <n v="0.56999999999999995"/>
    <n v="252674621"/>
    <x v="3"/>
    <n v="38879"/>
    <x v="378"/>
    <n v="3"/>
    <x v="0"/>
    <n v="1"/>
    <x v="0"/>
    <x v="0"/>
  </r>
  <r>
    <s v="B01FSYQ2A4"/>
    <x v="3"/>
    <x v="1"/>
    <n v="1399"/>
    <n v="2990"/>
    <n v="0.53"/>
    <n v="290553250"/>
    <x v="3"/>
    <n v="97175"/>
    <x v="379"/>
    <n v="3"/>
    <x v="0"/>
    <n v="1"/>
    <x v="0"/>
    <x v="0"/>
  </r>
  <r>
    <s v="B08L5FM4JC"/>
    <x v="106"/>
    <x v="1"/>
    <n v="649"/>
    <n v="2400"/>
    <n v="0.73"/>
    <n v="161424000"/>
    <x v="5"/>
    <n v="67260"/>
    <x v="360"/>
    <n v="3"/>
    <x v="0"/>
    <n v="1"/>
    <x v="0"/>
    <x v="0"/>
  </r>
  <r>
    <s v="B0B54Y2SNX"/>
    <x v="129"/>
    <x v="1"/>
    <n v="799"/>
    <n v="3990"/>
    <n v="0.8"/>
    <n v="474810"/>
    <x v="11"/>
    <n v="119"/>
    <x v="380"/>
    <n v="3"/>
    <x v="0"/>
    <n v="1"/>
    <x v="0"/>
    <x v="1"/>
  </r>
  <r>
    <s v="B08BQ947H3"/>
    <x v="130"/>
    <x v="0"/>
    <n v="149"/>
    <n v="149"/>
    <n v="0"/>
    <n v="1614117"/>
    <x v="4"/>
    <n v="10833"/>
    <x v="381"/>
    <n v="1"/>
    <x v="2"/>
    <n v="2"/>
    <x v="1"/>
    <x v="0"/>
  </r>
  <r>
    <s v="B082T6V3DT"/>
    <x v="8"/>
    <x v="0"/>
    <n v="799"/>
    <n v="2100"/>
    <n v="0.62"/>
    <n v="17194800"/>
    <x v="4"/>
    <n v="8188"/>
    <x v="44"/>
    <n v="3"/>
    <x v="0"/>
    <n v="1"/>
    <x v="0"/>
    <x v="0"/>
  </r>
  <r>
    <s v="B0B7DHSKS7"/>
    <x v="108"/>
    <x v="1"/>
    <n v="3799"/>
    <n v="5299"/>
    <n v="0.28000000000000003"/>
    <n v="8695659"/>
    <x v="12"/>
    <n v="1641"/>
    <x v="382"/>
    <n v="3"/>
    <x v="0"/>
    <n v="2"/>
    <x v="1"/>
    <x v="1"/>
  </r>
  <r>
    <s v="B09SJ1FTYV"/>
    <x v="2"/>
    <x v="1"/>
    <n v="199"/>
    <n v="1899"/>
    <n v="0.9"/>
    <n v="9001260"/>
    <x v="1"/>
    <n v="4740"/>
    <x v="383"/>
    <n v="3"/>
    <x v="0"/>
    <n v="1"/>
    <x v="0"/>
    <x v="0"/>
  </r>
  <r>
    <s v="B09XJ5LD6L"/>
    <x v="12"/>
    <x v="1"/>
    <n v="23999"/>
    <n v="32999"/>
    <n v="0.27"/>
    <n v="292569134"/>
    <x v="2"/>
    <n v="8866"/>
    <x v="384"/>
    <n v="3"/>
    <x v="0"/>
    <n v="2"/>
    <x v="1"/>
    <x v="1"/>
  </r>
  <r>
    <s v="B07WHS7MZ1"/>
    <x v="111"/>
    <x v="1"/>
    <n v="29990"/>
    <n v="39990"/>
    <n v="0.25"/>
    <n v="335876010"/>
    <x v="4"/>
    <n v="8399"/>
    <x v="385"/>
    <n v="3"/>
    <x v="0"/>
    <n v="2"/>
    <x v="1"/>
    <x v="0"/>
  </r>
  <r>
    <s v="B0BBVKRP7B"/>
    <x v="131"/>
    <x v="1"/>
    <n v="281"/>
    <n v="1999"/>
    <n v="0.86"/>
    <n v="173913"/>
    <x v="18"/>
    <n v="87"/>
    <x v="386"/>
    <n v="3"/>
    <x v="0"/>
    <n v="1"/>
    <x v="0"/>
    <x v="3"/>
  </r>
  <r>
    <s v="B09NY7W8YD"/>
    <x v="132"/>
    <x v="1"/>
    <n v="7998"/>
    <n v="11999"/>
    <n v="0.33"/>
    <n v="1499875"/>
    <x v="11"/>
    <n v="125"/>
    <x v="387"/>
    <n v="3"/>
    <x v="0"/>
    <n v="2"/>
    <x v="1"/>
    <x v="1"/>
  </r>
  <r>
    <s v="B0BMM7R92G"/>
    <x v="133"/>
    <x v="1"/>
    <n v="249"/>
    <n v="999"/>
    <n v="0.75"/>
    <n v="37962"/>
    <x v="6"/>
    <n v="38"/>
    <x v="388"/>
    <n v="3"/>
    <x v="0"/>
    <n v="1"/>
    <x v="0"/>
    <x v="0"/>
  </r>
  <r>
    <s v="B08M66K48D"/>
    <x v="67"/>
    <x v="1"/>
    <n v="299"/>
    <n v="599"/>
    <n v="0.5"/>
    <n v="2799726"/>
    <x v="4"/>
    <n v="4674"/>
    <x v="389"/>
    <n v="3"/>
    <x v="0"/>
    <n v="1"/>
    <x v="0"/>
    <x v="0"/>
  </r>
  <r>
    <s v="B09RFB2SJQ"/>
    <x v="134"/>
    <x v="1"/>
    <n v="499"/>
    <n v="1899"/>
    <n v="0.74"/>
    <n v="782388"/>
    <x v="3"/>
    <n v="412"/>
    <x v="390"/>
    <n v="3"/>
    <x v="0"/>
    <n v="1"/>
    <x v="0"/>
    <x v="0"/>
  </r>
  <r>
    <s v="B0B82YGCF6"/>
    <x v="135"/>
    <x v="1"/>
    <n v="899"/>
    <n v="3499"/>
    <n v="0.74"/>
    <n v="2382819"/>
    <x v="17"/>
    <n v="681"/>
    <x v="391"/>
    <n v="3"/>
    <x v="0"/>
    <n v="1"/>
    <x v="0"/>
    <x v="1"/>
  </r>
  <r>
    <s v="B08HF4W2CT"/>
    <x v="128"/>
    <x v="1"/>
    <n v="1599"/>
    <n v="3499"/>
    <n v="0.54"/>
    <n v="127307616"/>
    <x v="1"/>
    <n v="36384"/>
    <x v="392"/>
    <n v="3"/>
    <x v="0"/>
    <n v="1"/>
    <x v="0"/>
    <x v="0"/>
  </r>
  <r>
    <s v="B08BCKN299"/>
    <x v="2"/>
    <x v="1"/>
    <n v="120"/>
    <n v="999"/>
    <n v="0.88"/>
    <n v="6484509"/>
    <x v="2"/>
    <n v="6491"/>
    <x v="393"/>
    <n v="3"/>
    <x v="0"/>
    <n v="1"/>
    <x v="0"/>
    <x v="1"/>
  </r>
  <r>
    <s v="B0B2X35B1K"/>
    <x v="107"/>
    <x v="1"/>
    <n v="3999"/>
    <n v="6999"/>
    <n v="0.43"/>
    <n v="71592771"/>
    <x v="3"/>
    <n v="10229"/>
    <x v="394"/>
    <n v="3"/>
    <x v="0"/>
    <n v="2"/>
    <x v="1"/>
    <x v="0"/>
  </r>
  <r>
    <s v="B09QS9CWLV"/>
    <x v="25"/>
    <x v="1"/>
    <n v="12999"/>
    <n v="18999"/>
    <n v="0.32"/>
    <n v="964617228"/>
    <x v="3"/>
    <n v="50772"/>
    <x v="314"/>
    <n v="3"/>
    <x v="0"/>
    <n v="2"/>
    <x v="1"/>
    <x v="0"/>
  </r>
  <r>
    <s v="B0B1NX6JTN"/>
    <x v="118"/>
    <x v="1"/>
    <n v="1599"/>
    <n v="2599"/>
    <n v="0.38"/>
    <n v="4680799"/>
    <x v="4"/>
    <n v="1801"/>
    <x v="395"/>
    <n v="3"/>
    <x v="0"/>
    <n v="2"/>
    <x v="1"/>
    <x v="0"/>
  </r>
  <r>
    <s v="B078G6ZF5Z"/>
    <x v="27"/>
    <x v="1"/>
    <n v="699"/>
    <n v="1199"/>
    <n v="0.42"/>
    <n v="17270396"/>
    <x v="1"/>
    <n v="14404"/>
    <x v="315"/>
    <n v="3"/>
    <x v="0"/>
    <n v="2"/>
    <x v="1"/>
    <x v="0"/>
  </r>
  <r>
    <s v="B0BBW521YC"/>
    <x v="24"/>
    <x v="1"/>
    <n v="99"/>
    <n v="999"/>
    <n v="0.9"/>
    <n v="304695"/>
    <x v="5"/>
    <n v="305"/>
    <x v="396"/>
    <n v="3"/>
    <x v="0"/>
    <n v="1"/>
    <x v="0"/>
    <x v="0"/>
  </r>
  <r>
    <s v="B09HSKYMB3"/>
    <x v="6"/>
    <x v="1"/>
    <n v="7915"/>
    <n v="9999"/>
    <n v="0.21"/>
    <n v="13758624"/>
    <x v="4"/>
    <n v="1376"/>
    <x v="106"/>
    <n v="3"/>
    <x v="0"/>
    <n v="2"/>
    <x v="1"/>
    <x v="0"/>
  </r>
  <r>
    <s v="B09YV42QHZ"/>
    <x v="105"/>
    <x v="1"/>
    <n v="1499"/>
    <n v="7999"/>
    <n v="0.81"/>
    <n v="181081362"/>
    <x v="0"/>
    <n v="22638"/>
    <x v="366"/>
    <n v="3"/>
    <x v="0"/>
    <n v="1"/>
    <x v="0"/>
    <x v="0"/>
  </r>
  <r>
    <s v="B09BF8JBWX"/>
    <x v="90"/>
    <x v="1"/>
    <n v="1055"/>
    <n v="1249"/>
    <n v="0.16"/>
    <n v="2937648"/>
    <x v="11"/>
    <n v="2352"/>
    <x v="397"/>
    <n v="3"/>
    <x v="0"/>
    <n v="2"/>
    <x v="1"/>
    <x v="1"/>
  </r>
  <r>
    <s v="B0B5YBGCKD"/>
    <x v="67"/>
    <x v="1"/>
    <n v="150"/>
    <n v="599"/>
    <n v="0.75"/>
    <n v="427686"/>
    <x v="4"/>
    <n v="714"/>
    <x v="398"/>
    <n v="3"/>
    <x v="0"/>
    <n v="1"/>
    <x v="0"/>
    <x v="0"/>
  </r>
  <r>
    <s v="B01GGKYKQM"/>
    <x v="19"/>
    <x v="0"/>
    <n v="219"/>
    <n v="700"/>
    <n v="0.69"/>
    <n v="14036400"/>
    <x v="4"/>
    <n v="20052"/>
    <x v="399"/>
    <n v="3"/>
    <x v="0"/>
    <n v="1"/>
    <x v="0"/>
    <x v="0"/>
  </r>
  <r>
    <s v="B09MY4W73Q"/>
    <x v="121"/>
    <x v="1"/>
    <n v="474"/>
    <n v="1799"/>
    <n v="0.74"/>
    <n v="2615746"/>
    <x v="4"/>
    <n v="1454"/>
    <x v="400"/>
    <n v="3"/>
    <x v="0"/>
    <n v="1"/>
    <x v="0"/>
    <x v="0"/>
  </r>
  <r>
    <s v="B08R69VDHT"/>
    <x v="29"/>
    <x v="0"/>
    <n v="115"/>
    <n v="499"/>
    <n v="0.77"/>
    <n v="3858268"/>
    <x v="1"/>
    <n v="7732"/>
    <x v="61"/>
    <n v="2"/>
    <x v="1"/>
    <n v="1"/>
    <x v="0"/>
    <x v="0"/>
  </r>
  <r>
    <s v="B09T37CKQ5"/>
    <x v="13"/>
    <x v="1"/>
    <n v="239"/>
    <n v="599"/>
    <n v="0.6"/>
    <n v="1286053"/>
    <x v="2"/>
    <n v="2147"/>
    <x v="367"/>
    <n v="3"/>
    <x v="0"/>
    <n v="1"/>
    <x v="0"/>
    <x v="1"/>
  </r>
  <r>
    <s v="B09GFPN6TP"/>
    <x v="25"/>
    <x v="1"/>
    <n v="7499"/>
    <n v="9499"/>
    <n v="0.21"/>
    <n v="2981090168"/>
    <x v="3"/>
    <n v="313832"/>
    <x v="337"/>
    <n v="3"/>
    <x v="0"/>
    <n v="2"/>
    <x v="1"/>
    <x v="0"/>
  </r>
  <r>
    <s v="B0B298D54H"/>
    <x v="136"/>
    <x v="1"/>
    <n v="265"/>
    <n v="999"/>
    <n v="0.73"/>
    <n v="464535"/>
    <x v="7"/>
    <n v="465"/>
    <x v="401"/>
    <n v="3"/>
    <x v="0"/>
    <n v="1"/>
    <x v="0"/>
    <x v="1"/>
  </r>
  <r>
    <s v="B08VB57558"/>
    <x v="12"/>
    <x v="1"/>
    <n v="37990"/>
    <n v="74999"/>
    <n v="0.49"/>
    <n v="2084222210"/>
    <x v="0"/>
    <n v="27790"/>
    <x v="402"/>
    <n v="3"/>
    <x v="0"/>
    <n v="2"/>
    <x v="1"/>
    <x v="0"/>
  </r>
  <r>
    <s v="B09CMP1SC8"/>
    <x v="1"/>
    <x v="0"/>
    <n v="199"/>
    <n v="499"/>
    <n v="0.6"/>
    <n v="300398"/>
    <x v="3"/>
    <n v="602"/>
    <x v="63"/>
    <n v="2"/>
    <x v="1"/>
    <n v="1"/>
    <x v="0"/>
    <x v="0"/>
  </r>
  <r>
    <s v="B09YLXYP7Y"/>
    <x v="1"/>
    <x v="0"/>
    <n v="179"/>
    <n v="399"/>
    <n v="0.55000000000000004"/>
    <n v="567777"/>
    <x v="1"/>
    <n v="1423"/>
    <x v="64"/>
    <n v="2"/>
    <x v="1"/>
    <n v="1"/>
    <x v="0"/>
    <x v="0"/>
  </r>
  <r>
    <s v="B0B9BXKBC7"/>
    <x v="17"/>
    <x v="1"/>
    <n v="1799"/>
    <n v="3999"/>
    <n v="0.55000000000000004"/>
    <n v="979755"/>
    <x v="13"/>
    <n v="245"/>
    <x v="403"/>
    <n v="3"/>
    <x v="0"/>
    <n v="1"/>
    <x v="0"/>
    <x v="0"/>
  </r>
  <r>
    <s v="B09NY6TRXG"/>
    <x v="132"/>
    <x v="1"/>
    <n v="8499"/>
    <n v="11999"/>
    <n v="0.28999999999999998"/>
    <n v="3311724"/>
    <x v="2"/>
    <n v="276"/>
    <x v="404"/>
    <n v="3"/>
    <x v="0"/>
    <n v="2"/>
    <x v="1"/>
    <x v="1"/>
  </r>
  <r>
    <s v="B09NVPJ3P4"/>
    <x v="107"/>
    <x v="1"/>
    <n v="1999"/>
    <n v="3999"/>
    <n v="0.5"/>
    <n v="120985746"/>
    <x v="1"/>
    <n v="30254"/>
    <x v="273"/>
    <n v="3"/>
    <x v="0"/>
    <n v="1"/>
    <x v="0"/>
    <x v="0"/>
  </r>
  <r>
    <s v="B0B3NDPCS9"/>
    <x v="105"/>
    <x v="1"/>
    <n v="3999"/>
    <n v="17999"/>
    <n v="0.78"/>
    <n v="308880839"/>
    <x v="4"/>
    <n v="17161"/>
    <x v="405"/>
    <n v="3"/>
    <x v="0"/>
    <n v="1"/>
    <x v="0"/>
    <x v="0"/>
  </r>
  <r>
    <s v="B09VGKFM7Y"/>
    <x v="19"/>
    <x v="1"/>
    <n v="219"/>
    <n v="499"/>
    <n v="0.56000000000000005"/>
    <n v="6986"/>
    <x v="5"/>
    <n v="14"/>
    <x v="406"/>
    <n v="2"/>
    <x v="1"/>
    <n v="1"/>
    <x v="0"/>
    <x v="0"/>
  </r>
  <r>
    <s v="B07QCWY5XV"/>
    <x v="137"/>
    <x v="1"/>
    <n v="599"/>
    <n v="1399"/>
    <n v="0.56999999999999995"/>
    <n v="20369440"/>
    <x v="3"/>
    <n v="14560"/>
    <x v="407"/>
    <n v="3"/>
    <x v="0"/>
    <n v="1"/>
    <x v="0"/>
    <x v="0"/>
  </r>
  <r>
    <s v="B098QXR9X2"/>
    <x v="1"/>
    <x v="1"/>
    <n v="2499"/>
    <n v="2999"/>
    <n v="0.17"/>
    <n v="9464844"/>
    <x v="3"/>
    <n v="3156"/>
    <x v="408"/>
    <n v="3"/>
    <x v="0"/>
    <n v="2"/>
    <x v="1"/>
    <x v="0"/>
  </r>
  <r>
    <s v="B07H1S7XW8"/>
    <x v="114"/>
    <x v="1"/>
    <n v="89"/>
    <n v="499"/>
    <n v="0.82"/>
    <n v="4660660"/>
    <x v="3"/>
    <n v="9340"/>
    <x v="409"/>
    <n v="2"/>
    <x v="1"/>
    <n v="1"/>
    <x v="0"/>
    <x v="0"/>
  </r>
  <r>
    <s v="B0BNXFDTZ2"/>
    <x v="105"/>
    <x v="1"/>
    <n v="2999"/>
    <n v="11999"/>
    <n v="0.75"/>
    <n v="9215232"/>
    <x v="5"/>
    <n v="768"/>
    <x v="410"/>
    <n v="3"/>
    <x v="0"/>
    <n v="1"/>
    <x v="0"/>
    <x v="0"/>
  </r>
  <r>
    <s v="B088ZFJY82"/>
    <x v="110"/>
    <x v="1"/>
    <n v="314"/>
    <n v="1499"/>
    <n v="0.79"/>
    <n v="43438022"/>
    <x v="6"/>
    <n v="28978"/>
    <x v="340"/>
    <n v="3"/>
    <x v="0"/>
    <n v="1"/>
    <x v="0"/>
    <x v="0"/>
  </r>
  <r>
    <s v="B0B4F4QZ1H"/>
    <x v="12"/>
    <x v="1"/>
    <n v="13999"/>
    <n v="19499"/>
    <n v="0.28000000000000003"/>
    <n v="370442002"/>
    <x v="3"/>
    <n v="18998"/>
    <x v="276"/>
    <n v="3"/>
    <x v="0"/>
    <n v="2"/>
    <x v="1"/>
    <x v="0"/>
  </r>
  <r>
    <s v="B09BCNQ9R2"/>
    <x v="138"/>
    <x v="1"/>
    <n v="139"/>
    <n v="499"/>
    <n v="0.72"/>
    <n v="2480529"/>
    <x v="0"/>
    <n v="4971"/>
    <x v="411"/>
    <n v="2"/>
    <x v="1"/>
    <n v="1"/>
    <x v="0"/>
    <x v="0"/>
  </r>
  <r>
    <s v="B0B9BD2YL4"/>
    <x v="120"/>
    <x v="1"/>
    <n v="2599"/>
    <n v="6999"/>
    <n v="0.63"/>
    <n v="10680474"/>
    <x v="6"/>
    <n v="1526"/>
    <x v="412"/>
    <n v="3"/>
    <x v="0"/>
    <n v="1"/>
    <x v="0"/>
    <x v="0"/>
  </r>
  <r>
    <s v="B071Z8M4KX"/>
    <x v="3"/>
    <x v="1"/>
    <n v="365"/>
    <n v="999"/>
    <n v="0.63"/>
    <n v="363347289"/>
    <x v="3"/>
    <n v="363711"/>
    <x v="413"/>
    <n v="3"/>
    <x v="0"/>
    <n v="1"/>
    <x v="0"/>
    <x v="0"/>
  </r>
  <r>
    <s v="B09N3ZNHTY"/>
    <x v="3"/>
    <x v="1"/>
    <n v="1499"/>
    <n v="4490"/>
    <n v="0.67"/>
    <n v="614923460"/>
    <x v="2"/>
    <n v="136954"/>
    <x v="414"/>
    <n v="3"/>
    <x v="0"/>
    <n v="1"/>
    <x v="0"/>
    <x v="1"/>
  </r>
  <r>
    <s v="B0B3RRWSF6"/>
    <x v="105"/>
    <x v="1"/>
    <n v="1998"/>
    <n v="9999"/>
    <n v="0.8"/>
    <n v="277062291"/>
    <x v="4"/>
    <n v="27709"/>
    <x v="415"/>
    <n v="3"/>
    <x v="0"/>
    <n v="1"/>
    <x v="0"/>
    <x v="0"/>
  </r>
  <r>
    <s v="B0B5B6PQCT"/>
    <x v="3"/>
    <x v="1"/>
    <n v="1799"/>
    <n v="7990"/>
    <n v="0.77"/>
    <n v="142485670"/>
    <x v="11"/>
    <n v="17833"/>
    <x v="328"/>
    <n v="3"/>
    <x v="0"/>
    <n v="1"/>
    <x v="0"/>
    <x v="1"/>
  </r>
  <r>
    <s v="B005FYNT3G"/>
    <x v="106"/>
    <x v="0"/>
    <n v="289"/>
    <n v="650"/>
    <n v="0.56000000000000005"/>
    <n v="164518250"/>
    <x v="4"/>
    <n v="253105"/>
    <x v="416"/>
    <n v="3"/>
    <x v="0"/>
    <n v="1"/>
    <x v="0"/>
    <x v="0"/>
  </r>
  <r>
    <s v="B01J0XWYKQ"/>
    <x v="139"/>
    <x v="0"/>
    <n v="599"/>
    <n v="895"/>
    <n v="0.33"/>
    <n v="54876030"/>
    <x v="5"/>
    <n v="61314"/>
    <x v="417"/>
    <n v="3"/>
    <x v="0"/>
    <n v="2"/>
    <x v="1"/>
    <x v="0"/>
  </r>
  <r>
    <s v="B09CTRPSJR"/>
    <x v="140"/>
    <x v="0"/>
    <n v="217"/>
    <n v="237"/>
    <n v="0.08"/>
    <n v="1742898"/>
    <x v="11"/>
    <n v="7354"/>
    <x v="418"/>
    <n v="2"/>
    <x v="1"/>
    <n v="2"/>
    <x v="1"/>
    <x v="1"/>
  </r>
  <r>
    <s v="B08JQN8DGZ"/>
    <x v="3"/>
    <x v="1"/>
    <n v="1299"/>
    <n v="2990"/>
    <n v="0.56999999999999995"/>
    <n v="541184020"/>
    <x v="11"/>
    <n v="180998"/>
    <x v="419"/>
    <n v="3"/>
    <x v="0"/>
    <n v="1"/>
    <x v="0"/>
    <x v="1"/>
  </r>
  <r>
    <s v="B0B72BSW7K"/>
    <x v="141"/>
    <x v="0"/>
    <n v="263"/>
    <n v="699"/>
    <n v="0.62"/>
    <n v="482310"/>
    <x v="12"/>
    <n v="690"/>
    <x v="420"/>
    <n v="3"/>
    <x v="0"/>
    <n v="1"/>
    <x v="0"/>
    <x v="1"/>
  </r>
  <r>
    <s v="B0BDRVFDKP"/>
    <x v="106"/>
    <x v="1"/>
    <n v="569"/>
    <n v="1000"/>
    <n v="0.43"/>
    <n v="67262000"/>
    <x v="5"/>
    <n v="67262"/>
    <x v="421"/>
    <n v="3"/>
    <x v="0"/>
    <n v="2"/>
    <x v="1"/>
    <x v="0"/>
  </r>
  <r>
    <s v="B0B5LVS732"/>
    <x v="107"/>
    <x v="1"/>
    <n v="1999"/>
    <n v="4999"/>
    <n v="0.6"/>
    <n v="53434311"/>
    <x v="3"/>
    <n v="10689"/>
    <x v="262"/>
    <n v="3"/>
    <x v="0"/>
    <n v="1"/>
    <x v="0"/>
    <x v="0"/>
  </r>
  <r>
    <s v="B08TV2P1N8"/>
    <x v="3"/>
    <x v="1"/>
    <n v="1399"/>
    <n v="3990"/>
    <n v="0.65"/>
    <n v="565945590"/>
    <x v="3"/>
    <n v="141841"/>
    <x v="422"/>
    <n v="3"/>
    <x v="0"/>
    <n v="1"/>
    <x v="0"/>
    <x v="0"/>
  </r>
  <r>
    <s v="B07XCM6T4N"/>
    <x v="114"/>
    <x v="0"/>
    <n v="349"/>
    <n v="1499"/>
    <n v="0.77"/>
    <n v="37161709"/>
    <x v="4"/>
    <n v="24791"/>
    <x v="423"/>
    <n v="3"/>
    <x v="0"/>
    <n v="1"/>
    <x v="0"/>
    <x v="0"/>
  </r>
  <r>
    <s v="B07T5DKR5D"/>
    <x v="35"/>
    <x v="1"/>
    <n v="149"/>
    <n v="399"/>
    <n v="0.63"/>
    <n v="8683836"/>
    <x v="12"/>
    <n v="21764"/>
    <x v="424"/>
    <n v="2"/>
    <x v="1"/>
    <n v="1"/>
    <x v="0"/>
    <x v="1"/>
  </r>
  <r>
    <s v="B01DEWVZ2C"/>
    <x v="109"/>
    <x v="1"/>
    <n v="599"/>
    <n v="999"/>
    <n v="0.4"/>
    <n v="192394413"/>
    <x v="3"/>
    <n v="192587"/>
    <x v="425"/>
    <n v="3"/>
    <x v="0"/>
    <n v="2"/>
    <x v="1"/>
    <x v="0"/>
  </r>
  <r>
    <s v="B07PR1CL3S"/>
    <x v="3"/>
    <x v="1"/>
    <n v="1220"/>
    <n v="3990"/>
    <n v="0.69"/>
    <n v="427532490"/>
    <x v="3"/>
    <n v="107151"/>
    <x v="426"/>
    <n v="3"/>
    <x v="0"/>
    <n v="1"/>
    <x v="0"/>
    <x v="0"/>
  </r>
  <r>
    <s v="B09V12K8NT"/>
    <x v="3"/>
    <x v="1"/>
    <n v="1499"/>
    <n v="6990"/>
    <n v="0.79"/>
    <n v="152361030"/>
    <x v="2"/>
    <n v="21797"/>
    <x v="427"/>
    <n v="3"/>
    <x v="0"/>
    <n v="1"/>
    <x v="0"/>
    <x v="1"/>
  </r>
  <r>
    <s v="B07JQKQ91F"/>
    <x v="109"/>
    <x v="1"/>
    <n v="499"/>
    <n v="999"/>
    <n v="0.5"/>
    <n v="92902005"/>
    <x v="2"/>
    <n v="92995"/>
    <x v="428"/>
    <n v="3"/>
    <x v="0"/>
    <n v="1"/>
    <x v="0"/>
    <x v="1"/>
  </r>
  <r>
    <s v="B08W56G1K9"/>
    <x v="24"/>
    <x v="0"/>
    <n v="99"/>
    <n v="999"/>
    <n v="0.9"/>
    <n v="8742249"/>
    <x v="3"/>
    <n v="8751"/>
    <x v="429"/>
    <n v="3"/>
    <x v="0"/>
    <n v="1"/>
    <x v="0"/>
    <x v="0"/>
  </r>
  <r>
    <s v="B07WG8PDCW"/>
    <x v="5"/>
    <x v="1"/>
    <n v="349"/>
    <n v="1299"/>
    <n v="0.73"/>
    <n v="18553617"/>
    <x v="1"/>
    <n v="14283"/>
    <x v="430"/>
    <n v="3"/>
    <x v="0"/>
    <n v="1"/>
    <x v="0"/>
    <x v="0"/>
  </r>
  <r>
    <s v="B01L8ZNWN2"/>
    <x v="117"/>
    <x v="0"/>
    <n v="475"/>
    <n v="1500"/>
    <n v="0.68"/>
    <n v="96409500"/>
    <x v="0"/>
    <n v="64273"/>
    <x v="431"/>
    <n v="3"/>
    <x v="0"/>
    <n v="1"/>
    <x v="0"/>
    <x v="0"/>
  </r>
  <r>
    <s v="B009VCGPSY"/>
    <x v="117"/>
    <x v="0"/>
    <n v="269"/>
    <n v="649"/>
    <n v="0.59"/>
    <n v="35250435"/>
    <x v="4"/>
    <n v="54315"/>
    <x v="432"/>
    <n v="3"/>
    <x v="0"/>
    <n v="1"/>
    <x v="0"/>
    <x v="0"/>
  </r>
  <r>
    <s v="B0B296NTFV"/>
    <x v="4"/>
    <x v="0"/>
    <n v="299"/>
    <n v="599"/>
    <n v="0.5"/>
    <n v="956603"/>
    <x v="3"/>
    <n v="1597"/>
    <x v="433"/>
    <n v="3"/>
    <x v="0"/>
    <n v="1"/>
    <x v="0"/>
    <x v="0"/>
  </r>
  <r>
    <s v="B09NVPSCQT"/>
    <x v="107"/>
    <x v="1"/>
    <n v="1599"/>
    <n v="3999"/>
    <n v="0.6"/>
    <n v="120985746"/>
    <x v="1"/>
    <n v="30254"/>
    <x v="273"/>
    <n v="3"/>
    <x v="0"/>
    <n v="1"/>
    <x v="0"/>
    <x v="0"/>
  </r>
  <r>
    <s v="B09YV4RG4D"/>
    <x v="105"/>
    <x v="1"/>
    <n v="1499"/>
    <n v="7999"/>
    <n v="0.81"/>
    <n v="181081362"/>
    <x v="0"/>
    <n v="22638"/>
    <x v="366"/>
    <n v="3"/>
    <x v="0"/>
    <n v="1"/>
    <x v="0"/>
    <x v="0"/>
  </r>
  <r>
    <s v="B07TCN5VR9"/>
    <x v="142"/>
    <x v="1"/>
    <n v="329"/>
    <n v="999"/>
    <n v="0.67"/>
    <n v="76949973"/>
    <x v="2"/>
    <n v="77027"/>
    <x v="434"/>
    <n v="3"/>
    <x v="0"/>
    <n v="1"/>
    <x v="0"/>
    <x v="1"/>
  </r>
  <r>
    <s v="B00ZYLMQH0"/>
    <x v="143"/>
    <x v="0"/>
    <n v="549"/>
    <n v="1799"/>
    <n v="0.69"/>
    <n v="51863371"/>
    <x v="4"/>
    <n v="28829"/>
    <x v="435"/>
    <n v="3"/>
    <x v="0"/>
    <n v="1"/>
    <x v="0"/>
    <x v="0"/>
  </r>
  <r>
    <s v="B09YV4MW2T"/>
    <x v="105"/>
    <x v="1"/>
    <n v="2199"/>
    <n v="9999"/>
    <n v="0.78"/>
    <n v="294750522"/>
    <x v="0"/>
    <n v="29478"/>
    <x v="436"/>
    <n v="3"/>
    <x v="0"/>
    <n v="1"/>
    <x v="0"/>
    <x v="0"/>
  </r>
  <r>
    <s v="B01HJI0FS2"/>
    <x v="143"/>
    <x v="0"/>
    <n v="299"/>
    <n v="650"/>
    <n v="0.54"/>
    <n v="21564400"/>
    <x v="6"/>
    <n v="33176"/>
    <x v="437"/>
    <n v="3"/>
    <x v="0"/>
    <n v="1"/>
    <x v="0"/>
    <x v="0"/>
  </r>
  <r>
    <s v="B076B8G5D8"/>
    <x v="144"/>
    <x v="2"/>
    <n v="798"/>
    <n v="1995"/>
    <n v="0.6"/>
    <n v="136984680"/>
    <x v="1"/>
    <n v="68664"/>
    <x v="438"/>
    <n v="3"/>
    <x v="0"/>
    <n v="1"/>
    <x v="0"/>
    <x v="0"/>
  </r>
  <r>
    <s v="B07JW9H4J1"/>
    <x v="0"/>
    <x v="0"/>
    <n v="399"/>
    <n v="1099"/>
    <n v="0.64"/>
    <n v="26671631"/>
    <x v="0"/>
    <n v="24269"/>
    <x v="0"/>
    <n v="3"/>
    <x v="0"/>
    <n v="1"/>
    <x v="0"/>
    <x v="0"/>
  </r>
  <r>
    <s v="B014SZO90Y"/>
    <x v="10"/>
    <x v="1"/>
    <n v="266"/>
    <n v="315"/>
    <n v="0.16"/>
    <n v="8829450"/>
    <x v="6"/>
    <n v="28030"/>
    <x v="439"/>
    <n v="2"/>
    <x v="1"/>
    <n v="2"/>
    <x v="1"/>
    <x v="0"/>
  </r>
  <r>
    <s v="B07KCMR8D6"/>
    <x v="145"/>
    <x v="3"/>
    <n v="50"/>
    <n v="50"/>
    <n v="0"/>
    <n v="289600"/>
    <x v="4"/>
    <n v="5792"/>
    <x v="440"/>
    <n v="1"/>
    <x v="2"/>
    <n v="2"/>
    <x v="1"/>
    <x v="0"/>
  </r>
  <r>
    <s v="B00N1U9AJS"/>
    <x v="146"/>
    <x v="4"/>
    <n v="130"/>
    <n v="165"/>
    <n v="0.21"/>
    <n v="2438370"/>
    <x v="2"/>
    <n v="14778"/>
    <x v="441"/>
    <n v="1"/>
    <x v="2"/>
    <n v="2"/>
    <x v="1"/>
    <x v="1"/>
  </r>
  <r>
    <s v="B07KY3FNQP"/>
    <x v="3"/>
    <x v="1"/>
    <n v="449"/>
    <n v="1290"/>
    <n v="0.65"/>
    <n v="118383300"/>
    <x v="3"/>
    <n v="91770"/>
    <x v="442"/>
    <n v="3"/>
    <x v="0"/>
    <n v="1"/>
    <x v="0"/>
    <x v="0"/>
  </r>
  <r>
    <s v="B0B3N7LR6K"/>
    <x v="105"/>
    <x v="1"/>
    <n v="3999"/>
    <n v="16999"/>
    <n v="0.76"/>
    <n v="291736838"/>
    <x v="4"/>
    <n v="17162"/>
    <x v="443"/>
    <n v="3"/>
    <x v="0"/>
    <n v="1"/>
    <x v="0"/>
    <x v="0"/>
  </r>
  <r>
    <s v="B07QZ3CZ48"/>
    <x v="3"/>
    <x v="1"/>
    <n v="399"/>
    <n v="1290"/>
    <n v="0.69"/>
    <n v="265740"/>
    <x v="0"/>
    <n v="206"/>
    <x v="444"/>
    <n v="3"/>
    <x v="0"/>
    <n v="1"/>
    <x v="0"/>
    <x v="0"/>
  </r>
  <r>
    <s v="B09T3H12GV"/>
    <x v="143"/>
    <x v="0"/>
    <n v="1399"/>
    <n v="2498"/>
    <n v="0.44"/>
    <n v="84225066"/>
    <x v="0"/>
    <n v="33717"/>
    <x v="445"/>
    <n v="3"/>
    <x v="0"/>
    <n v="2"/>
    <x v="1"/>
    <x v="0"/>
  </r>
  <r>
    <s v="B098NS6PVG"/>
    <x v="1"/>
    <x v="0"/>
    <n v="199"/>
    <n v="349"/>
    <n v="0.43"/>
    <n v="15353906"/>
    <x v="1"/>
    <n v="43994"/>
    <x v="1"/>
    <n v="2"/>
    <x v="1"/>
    <n v="2"/>
    <x v="1"/>
    <x v="0"/>
  </r>
  <r>
    <s v="B096MSW6CT"/>
    <x v="2"/>
    <x v="0"/>
    <n v="199"/>
    <n v="999"/>
    <n v="0.8"/>
    <n v="7920072"/>
    <x v="2"/>
    <n v="7928"/>
    <x v="2"/>
    <n v="3"/>
    <x v="0"/>
    <n v="1"/>
    <x v="0"/>
    <x v="1"/>
  </r>
  <r>
    <s v="B09ZQK9X8G"/>
    <x v="107"/>
    <x v="1"/>
    <n v="2998"/>
    <n v="5999"/>
    <n v="0.5"/>
    <n v="31068821"/>
    <x v="3"/>
    <n v="5179"/>
    <x v="283"/>
    <n v="3"/>
    <x v="0"/>
    <n v="1"/>
    <x v="0"/>
    <x v="0"/>
  </r>
  <r>
    <s v="B08ZJDWTJ1"/>
    <x v="147"/>
    <x v="0"/>
    <n v="4098"/>
    <n v="4999"/>
    <n v="0.18"/>
    <n v="253999190"/>
    <x v="6"/>
    <n v="50810"/>
    <x v="446"/>
    <n v="3"/>
    <x v="0"/>
    <n v="2"/>
    <x v="1"/>
    <x v="0"/>
  </r>
  <r>
    <s v="B08FTFXNNB"/>
    <x v="117"/>
    <x v="1"/>
    <n v="499"/>
    <n v="1999"/>
    <n v="0.75"/>
    <n v="6734631"/>
    <x v="7"/>
    <n v="3369"/>
    <x v="447"/>
    <n v="3"/>
    <x v="0"/>
    <n v="1"/>
    <x v="0"/>
    <x v="1"/>
  </r>
  <r>
    <s v="B08YDFX7Y1"/>
    <x v="35"/>
    <x v="0"/>
    <n v="299"/>
    <n v="449"/>
    <n v="0.33"/>
    <n v="5310323"/>
    <x v="12"/>
    <n v="11827"/>
    <x v="448"/>
    <n v="2"/>
    <x v="1"/>
    <n v="2"/>
    <x v="1"/>
    <x v="1"/>
  </r>
  <r>
    <s v="B08HDJ86NZ"/>
    <x v="3"/>
    <x v="0"/>
    <n v="329"/>
    <n v="699"/>
    <n v="0.53"/>
    <n v="65960436"/>
    <x v="0"/>
    <n v="94364"/>
    <x v="293"/>
    <n v="3"/>
    <x v="0"/>
    <n v="1"/>
    <x v="0"/>
    <x v="0"/>
  </r>
  <r>
    <s v="B087FXHB6J"/>
    <x v="35"/>
    <x v="0"/>
    <n v="699"/>
    <n v="999"/>
    <n v="0.3"/>
    <n v="15279705"/>
    <x v="12"/>
    <n v="15295"/>
    <x v="449"/>
    <n v="3"/>
    <x v="0"/>
    <n v="2"/>
    <x v="1"/>
    <x v="1"/>
  </r>
  <r>
    <s v="B07N42JB4S"/>
    <x v="148"/>
    <x v="1"/>
    <n v="799"/>
    <n v="3990"/>
    <n v="0.8"/>
    <n v="108284610"/>
    <x v="4"/>
    <n v="27139"/>
    <x v="450"/>
    <n v="3"/>
    <x v="0"/>
    <n v="1"/>
    <x v="0"/>
    <x v="0"/>
  </r>
  <r>
    <s v="B0B31BYXQQ"/>
    <x v="142"/>
    <x v="1"/>
    <n v="1399"/>
    <n v="5499"/>
    <n v="0.75"/>
    <n v="52262496"/>
    <x v="2"/>
    <n v="9504"/>
    <x v="451"/>
    <n v="3"/>
    <x v="0"/>
    <n v="1"/>
    <x v="0"/>
    <x v="1"/>
  </r>
  <r>
    <s v="B08CF3B7N1"/>
    <x v="4"/>
    <x v="0"/>
    <n v="154"/>
    <n v="399"/>
    <n v="0.61"/>
    <n v="6745095"/>
    <x v="0"/>
    <n v="16905"/>
    <x v="4"/>
    <n v="2"/>
    <x v="1"/>
    <n v="1"/>
    <x v="0"/>
    <x v="0"/>
  </r>
  <r>
    <s v="B07SLMR1K6"/>
    <x v="106"/>
    <x v="0"/>
    <n v="519"/>
    <n v="1350"/>
    <n v="0.62"/>
    <n v="40578300"/>
    <x v="4"/>
    <n v="30058"/>
    <x v="452"/>
    <n v="3"/>
    <x v="0"/>
    <n v="1"/>
    <x v="0"/>
    <x v="0"/>
  </r>
  <r>
    <s v="B09MQSCJQ1"/>
    <x v="3"/>
    <x v="1"/>
    <n v="2299"/>
    <n v="7990"/>
    <n v="0.71"/>
    <n v="556255810"/>
    <x v="0"/>
    <n v="69619"/>
    <x v="453"/>
    <n v="3"/>
    <x v="0"/>
    <n v="1"/>
    <x v="0"/>
    <x v="0"/>
  </r>
  <r>
    <s v="B094YFFSMY"/>
    <x v="113"/>
    <x v="1"/>
    <n v="399"/>
    <n v="1999"/>
    <n v="0.8"/>
    <n v="6760618"/>
    <x v="1"/>
    <n v="3382"/>
    <x v="296"/>
    <n v="3"/>
    <x v="0"/>
    <n v="1"/>
    <x v="0"/>
    <x v="0"/>
  </r>
  <r>
    <s v="B092X94QNQ"/>
    <x v="3"/>
    <x v="1"/>
    <n v="1499"/>
    <n v="3990"/>
    <n v="0.62"/>
    <n v="438357360"/>
    <x v="3"/>
    <n v="109864"/>
    <x v="454"/>
    <n v="3"/>
    <x v="0"/>
    <n v="1"/>
    <x v="0"/>
    <x v="0"/>
  </r>
  <r>
    <s v="B0846D5CBP"/>
    <x v="149"/>
    <x v="3"/>
    <n v="1295"/>
    <n v="1295"/>
    <n v="0"/>
    <n v="7459200"/>
    <x v="6"/>
    <n v="5760"/>
    <x v="455"/>
    <n v="3"/>
    <x v="0"/>
    <n v="2"/>
    <x v="1"/>
    <x v="0"/>
  </r>
  <r>
    <s v="B00KXULGJQ"/>
    <x v="7"/>
    <x v="0"/>
    <n v="1889"/>
    <n v="5499"/>
    <n v="0.66"/>
    <n v="272480949"/>
    <x v="0"/>
    <n v="49551"/>
    <x v="456"/>
    <n v="3"/>
    <x v="0"/>
    <n v="1"/>
    <x v="0"/>
    <x v="0"/>
  </r>
  <r>
    <s v="B08H9Z3XQW"/>
    <x v="3"/>
    <x v="1"/>
    <n v="455"/>
    <n v="1490"/>
    <n v="0.69"/>
    <n v="240898730"/>
    <x v="3"/>
    <n v="161677"/>
    <x v="457"/>
    <n v="3"/>
    <x v="0"/>
    <n v="1"/>
    <x v="0"/>
    <x v="0"/>
  </r>
  <r>
    <s v="B08LPJZSSW"/>
    <x v="150"/>
    <x v="1"/>
    <n v="399"/>
    <n v="995"/>
    <n v="0.6"/>
    <n v="21265140"/>
    <x v="2"/>
    <n v="21372"/>
    <x v="458"/>
    <n v="3"/>
    <x v="0"/>
    <n v="1"/>
    <x v="0"/>
    <x v="1"/>
  </r>
  <r>
    <s v="B09MT84WV5"/>
    <x v="12"/>
    <x v="1"/>
    <n v="1059"/>
    <n v="3999"/>
    <n v="0.74"/>
    <n v="559999965"/>
    <x v="4"/>
    <n v="140035"/>
    <x v="459"/>
    <n v="3"/>
    <x v="0"/>
    <n v="1"/>
    <x v="0"/>
    <x v="0"/>
  </r>
  <r>
    <s v="B08Y1TFSP6"/>
    <x v="5"/>
    <x v="0"/>
    <n v="149"/>
    <n v="1000"/>
    <n v="0.85"/>
    <n v="24870000"/>
    <x v="2"/>
    <n v="24870"/>
    <x v="300"/>
    <n v="3"/>
    <x v="0"/>
    <n v="1"/>
    <x v="0"/>
    <x v="1"/>
  </r>
  <r>
    <s v="B08CYPB15D"/>
    <x v="117"/>
    <x v="0"/>
    <n v="717"/>
    <n v="761"/>
    <n v="0.06"/>
    <n v="5478439"/>
    <x v="1"/>
    <n v="7199"/>
    <x v="460"/>
    <n v="3"/>
    <x v="0"/>
    <n v="2"/>
    <x v="1"/>
    <x v="0"/>
  </r>
  <r>
    <s v="B085HY1DGR"/>
    <x v="2"/>
    <x v="0"/>
    <n v="99"/>
    <n v="999"/>
    <n v="0.9"/>
    <n v="1394604"/>
    <x v="1"/>
    <n v="1396"/>
    <x v="303"/>
    <n v="3"/>
    <x v="0"/>
    <n v="1"/>
    <x v="0"/>
    <x v="0"/>
  </r>
  <r>
    <s v="B00MFPCY5C"/>
    <x v="34"/>
    <x v="0"/>
    <n v="39"/>
    <n v="299"/>
    <n v="0.87"/>
    <n v="4554667"/>
    <x v="12"/>
    <n v="15233"/>
    <x v="461"/>
    <n v="2"/>
    <x v="1"/>
    <n v="1"/>
    <x v="0"/>
    <x v="1"/>
  </r>
  <r>
    <s v="B07JJFSG2B"/>
    <x v="106"/>
    <x v="0"/>
    <n v="889"/>
    <n v="2500"/>
    <n v="0.64"/>
    <n v="139367500"/>
    <x v="4"/>
    <n v="55747"/>
    <x v="462"/>
    <n v="3"/>
    <x v="0"/>
    <n v="1"/>
    <x v="0"/>
    <x v="0"/>
  </r>
  <r>
    <s v="B09NR6G588"/>
    <x v="142"/>
    <x v="1"/>
    <n v="1199"/>
    <n v="4999"/>
    <n v="0.76"/>
    <n v="74790039"/>
    <x v="11"/>
    <n v="14961"/>
    <x v="463"/>
    <n v="3"/>
    <x v="0"/>
    <n v="1"/>
    <x v="0"/>
    <x v="1"/>
  </r>
  <r>
    <s v="B07JPX9CR7"/>
    <x v="143"/>
    <x v="0"/>
    <n v="569"/>
    <n v="1299"/>
    <n v="0.56000000000000005"/>
    <n v="12048225"/>
    <x v="5"/>
    <n v="9275"/>
    <x v="464"/>
    <n v="3"/>
    <x v="0"/>
    <n v="1"/>
    <x v="0"/>
    <x v="0"/>
  </r>
  <r>
    <s v="B08D11DZ2W"/>
    <x v="142"/>
    <x v="1"/>
    <n v="1499"/>
    <n v="8999"/>
    <n v="0.83"/>
    <n v="254887676"/>
    <x v="7"/>
    <n v="28324"/>
    <x v="465"/>
    <n v="3"/>
    <x v="0"/>
    <n v="1"/>
    <x v="0"/>
    <x v="1"/>
  </r>
  <r>
    <s v="B07Q7561HD"/>
    <x v="151"/>
    <x v="1"/>
    <n v="149"/>
    <n v="180"/>
    <n v="0.17"/>
    <n v="115920"/>
    <x v="5"/>
    <n v="644"/>
    <x v="466"/>
    <n v="1"/>
    <x v="2"/>
    <n v="2"/>
    <x v="1"/>
    <x v="0"/>
  </r>
  <r>
    <s v="B0819HZPXL"/>
    <x v="35"/>
    <x v="0"/>
    <n v="399"/>
    <n v="549"/>
    <n v="0.27"/>
    <n v="9958311"/>
    <x v="5"/>
    <n v="18139"/>
    <x v="467"/>
    <n v="3"/>
    <x v="0"/>
    <n v="2"/>
    <x v="1"/>
    <x v="0"/>
  </r>
  <r>
    <s v="B00LXTFMRS"/>
    <x v="152"/>
    <x v="4"/>
    <n v="191"/>
    <n v="225"/>
    <n v="0.15"/>
    <n v="1620675"/>
    <x v="5"/>
    <n v="7203"/>
    <x v="468"/>
    <n v="2"/>
    <x v="1"/>
    <n v="2"/>
    <x v="1"/>
    <x v="0"/>
  </r>
  <r>
    <s v="B0B9LDCX89"/>
    <x v="114"/>
    <x v="0"/>
    <n v="129"/>
    <n v="999"/>
    <n v="0.87"/>
    <n v="490509"/>
    <x v="0"/>
    <n v="491"/>
    <x v="469"/>
    <n v="3"/>
    <x v="0"/>
    <n v="1"/>
    <x v="0"/>
    <x v="0"/>
  </r>
  <r>
    <s v="B0765B3TH7"/>
    <x v="34"/>
    <x v="0"/>
    <n v="199"/>
    <n v="599"/>
    <n v="0.67"/>
    <n v="8127232"/>
    <x v="6"/>
    <n v="13568"/>
    <x v="470"/>
    <n v="3"/>
    <x v="0"/>
    <n v="1"/>
    <x v="0"/>
    <x v="0"/>
  </r>
  <r>
    <s v="B0B1F6GQPS"/>
    <x v="142"/>
    <x v="1"/>
    <n v="999"/>
    <n v="4499"/>
    <n v="0.78"/>
    <n v="15251610"/>
    <x v="11"/>
    <n v="3390"/>
    <x v="471"/>
    <n v="3"/>
    <x v="0"/>
    <n v="1"/>
    <x v="0"/>
    <x v="1"/>
  </r>
  <r>
    <s v="B07LG59NPV"/>
    <x v="142"/>
    <x v="1"/>
    <n v="899"/>
    <n v="4499"/>
    <n v="0.8"/>
    <n v="463630948"/>
    <x v="11"/>
    <n v="103052"/>
    <x v="472"/>
    <n v="3"/>
    <x v="0"/>
    <n v="1"/>
    <x v="0"/>
    <x v="1"/>
  </r>
  <r>
    <s v="B07RD611Z8"/>
    <x v="1"/>
    <x v="1"/>
    <n v="1799"/>
    <n v="2499"/>
    <n v="0.28000000000000003"/>
    <n v="46676322"/>
    <x v="3"/>
    <n v="18678"/>
    <x v="309"/>
    <n v="3"/>
    <x v="0"/>
    <n v="2"/>
    <x v="1"/>
    <x v="0"/>
  </r>
  <r>
    <s v="B08WRWPM22"/>
    <x v="3"/>
    <x v="0"/>
    <n v="176.63"/>
    <n v="499"/>
    <n v="0.65"/>
    <n v="7579311"/>
    <x v="3"/>
    <n v="15189"/>
    <x v="310"/>
    <n v="2"/>
    <x v="1"/>
    <n v="1"/>
    <x v="0"/>
    <x v="0"/>
  </r>
  <r>
    <s v="B00AXHBBXU"/>
    <x v="149"/>
    <x v="3"/>
    <n v="522"/>
    <n v="550"/>
    <n v="0.05"/>
    <n v="6698450"/>
    <x v="5"/>
    <n v="12179"/>
    <x v="473"/>
    <n v="3"/>
    <x v="0"/>
    <n v="2"/>
    <x v="1"/>
    <x v="0"/>
  </r>
  <r>
    <s v="B08MCD9JFY"/>
    <x v="113"/>
    <x v="1"/>
    <n v="799"/>
    <n v="1999"/>
    <n v="0.6"/>
    <n v="25903042"/>
    <x v="11"/>
    <n v="12958"/>
    <x v="474"/>
    <n v="3"/>
    <x v="0"/>
    <n v="1"/>
    <x v="0"/>
    <x v="1"/>
  </r>
  <r>
    <s v="B083RCTXLL"/>
    <x v="117"/>
    <x v="0"/>
    <n v="681"/>
    <n v="1199"/>
    <n v="0.43"/>
    <n v="9901342"/>
    <x v="0"/>
    <n v="8258"/>
    <x v="475"/>
    <n v="3"/>
    <x v="0"/>
    <n v="2"/>
    <x v="1"/>
    <x v="0"/>
  </r>
  <r>
    <s v="B08HLZ28QC"/>
    <x v="153"/>
    <x v="0"/>
    <n v="1199"/>
    <n v="3490"/>
    <n v="0.66"/>
    <n v="40888840"/>
    <x v="3"/>
    <n v="11716"/>
    <x v="476"/>
    <n v="3"/>
    <x v="0"/>
    <n v="1"/>
    <x v="0"/>
    <x v="0"/>
  </r>
  <r>
    <s v="B07GVR9TG7"/>
    <x v="7"/>
    <x v="0"/>
    <n v="2499"/>
    <n v="4999"/>
    <n v="0.5"/>
    <n v="175084976"/>
    <x v="5"/>
    <n v="35024"/>
    <x v="477"/>
    <n v="3"/>
    <x v="0"/>
    <n v="1"/>
    <x v="0"/>
    <x v="0"/>
  </r>
  <r>
    <s v="B0856HY85J"/>
    <x v="3"/>
    <x v="1"/>
    <n v="1799"/>
    <n v="4999"/>
    <n v="0.64"/>
    <n v="275904808"/>
    <x v="3"/>
    <n v="55192"/>
    <x v="478"/>
    <n v="3"/>
    <x v="0"/>
    <n v="1"/>
    <x v="0"/>
    <x v="0"/>
  </r>
  <r>
    <s v="B07CD2BN46"/>
    <x v="154"/>
    <x v="1"/>
    <n v="429"/>
    <n v="599"/>
    <n v="0.28000000000000003"/>
    <n v="71560134"/>
    <x v="3"/>
    <n v="119466"/>
    <x v="479"/>
    <n v="3"/>
    <x v="0"/>
    <n v="2"/>
    <x v="1"/>
    <x v="0"/>
  </r>
  <r>
    <s v="B07PLHTTB4"/>
    <x v="155"/>
    <x v="0"/>
    <n v="100"/>
    <n v="499"/>
    <n v="0.8"/>
    <n v="4809362"/>
    <x v="12"/>
    <n v="9638"/>
    <x v="480"/>
    <n v="2"/>
    <x v="1"/>
    <n v="1"/>
    <x v="0"/>
    <x v="1"/>
  </r>
  <r>
    <s v="B077T3BG5L"/>
    <x v="35"/>
    <x v="0"/>
    <n v="329"/>
    <n v="399"/>
    <n v="0.18"/>
    <n v="13460265"/>
    <x v="9"/>
    <n v="33735"/>
    <x v="481"/>
    <n v="2"/>
    <x v="1"/>
    <n v="2"/>
    <x v="1"/>
    <x v="1"/>
  </r>
  <r>
    <s v="B08DDRGWTJ"/>
    <x v="6"/>
    <x v="0"/>
    <n v="229"/>
    <n v="299"/>
    <n v="0.23"/>
    <n v="9092889"/>
    <x v="4"/>
    <n v="30411"/>
    <x v="7"/>
    <n v="2"/>
    <x v="1"/>
    <n v="2"/>
    <x v="1"/>
    <x v="0"/>
  </r>
  <r>
    <s v="B079Y6JZC8"/>
    <x v="35"/>
    <x v="0"/>
    <n v="139"/>
    <n v="299"/>
    <n v="0.54"/>
    <n v="910156"/>
    <x v="11"/>
    <n v="3044"/>
    <x v="482"/>
    <n v="2"/>
    <x v="1"/>
    <n v="1"/>
    <x v="0"/>
    <x v="1"/>
  </r>
  <r>
    <s v="B0856HNMR7"/>
    <x v="3"/>
    <x v="1"/>
    <n v="1199"/>
    <n v="2499"/>
    <n v="0.52"/>
    <n v="83926416"/>
    <x v="1"/>
    <n v="33584"/>
    <x v="483"/>
    <n v="3"/>
    <x v="0"/>
    <n v="1"/>
    <x v="0"/>
    <x v="0"/>
  </r>
  <r>
    <s v="B0B12K5BPM"/>
    <x v="35"/>
    <x v="1"/>
    <n v="1049"/>
    <n v="2299"/>
    <n v="0.54"/>
    <n v="4089921"/>
    <x v="2"/>
    <n v="1779"/>
    <x v="484"/>
    <n v="3"/>
    <x v="0"/>
    <n v="1"/>
    <x v="0"/>
    <x v="1"/>
  </r>
  <r>
    <s v="B08MTCKDYN"/>
    <x v="34"/>
    <x v="1"/>
    <n v="119"/>
    <n v="299"/>
    <n v="0.6"/>
    <n v="1793701"/>
    <x v="3"/>
    <n v="5999"/>
    <x v="313"/>
    <n v="2"/>
    <x v="1"/>
    <n v="1"/>
    <x v="0"/>
    <x v="0"/>
  </r>
  <r>
    <s v="B08CF3D7QR"/>
    <x v="4"/>
    <x v="0"/>
    <n v="154"/>
    <n v="339"/>
    <n v="0.55000000000000004"/>
    <n v="4539549"/>
    <x v="4"/>
    <n v="13391"/>
    <x v="9"/>
    <n v="2"/>
    <x v="1"/>
    <n v="1"/>
    <x v="0"/>
    <x v="0"/>
  </r>
  <r>
    <s v="B00LVMTA2A"/>
    <x v="156"/>
    <x v="1"/>
    <n v="225"/>
    <n v="250"/>
    <n v="0.1"/>
    <n v="6639000"/>
    <x v="5"/>
    <n v="26556"/>
    <x v="485"/>
    <n v="2"/>
    <x v="1"/>
    <n v="2"/>
    <x v="1"/>
    <x v="0"/>
  </r>
  <r>
    <s v="B07TR5HSR9"/>
    <x v="157"/>
    <x v="0"/>
    <n v="656"/>
    <n v="1499"/>
    <n v="0.56000000000000005"/>
    <n v="38828597"/>
    <x v="4"/>
    <n v="25903"/>
    <x v="486"/>
    <n v="3"/>
    <x v="0"/>
    <n v="1"/>
    <x v="0"/>
    <x v="0"/>
  </r>
  <r>
    <s v="B0819ZZK5K"/>
    <x v="106"/>
    <x v="0"/>
    <n v="1109"/>
    <n v="2800"/>
    <n v="0.6"/>
    <n v="149699200"/>
    <x v="4"/>
    <n v="53464"/>
    <x v="487"/>
    <n v="3"/>
    <x v="0"/>
    <n v="1"/>
    <x v="0"/>
    <x v="0"/>
  </r>
  <r>
    <s v="B096VF5YYF"/>
    <x v="3"/>
    <x v="1"/>
    <n v="2999"/>
    <n v="7990"/>
    <n v="0.62"/>
    <n v="387099520"/>
    <x v="3"/>
    <n v="48448"/>
    <x v="488"/>
    <n v="3"/>
    <x v="0"/>
    <n v="1"/>
    <x v="0"/>
    <x v="0"/>
  </r>
  <r>
    <s v="B08QJJCY2Q"/>
    <x v="11"/>
    <x v="0"/>
    <n v="169"/>
    <n v="299"/>
    <n v="0.43"/>
    <n v="1547624"/>
    <x v="5"/>
    <n v="5176"/>
    <x v="489"/>
    <n v="2"/>
    <x v="1"/>
    <n v="2"/>
    <x v="1"/>
    <x v="0"/>
  </r>
  <r>
    <s v="B07L5L4GTB"/>
    <x v="158"/>
    <x v="0"/>
    <n v="309"/>
    <n v="404"/>
    <n v="0.24"/>
    <n v="3480056"/>
    <x v="5"/>
    <n v="8614"/>
    <x v="490"/>
    <n v="2"/>
    <x v="1"/>
    <n v="2"/>
    <x v="1"/>
    <x v="0"/>
  </r>
  <r>
    <s v="B07L8KNP5F"/>
    <x v="35"/>
    <x v="1"/>
    <n v="599"/>
    <n v="1399"/>
    <n v="0.56999999999999995"/>
    <n v="83976374"/>
    <x v="11"/>
    <n v="60026"/>
    <x v="491"/>
    <n v="3"/>
    <x v="0"/>
    <n v="1"/>
    <x v="0"/>
    <x v="1"/>
  </r>
  <r>
    <s v="B08CF4SCNP"/>
    <x v="159"/>
    <x v="0"/>
    <n v="299"/>
    <n v="599"/>
    <n v="0.5"/>
    <n v="1836534"/>
    <x v="11"/>
    <n v="3066"/>
    <x v="492"/>
    <n v="3"/>
    <x v="0"/>
    <n v="1"/>
    <x v="0"/>
    <x v="1"/>
  </r>
  <r>
    <s v="B09XX51X2G"/>
    <x v="114"/>
    <x v="0"/>
    <n v="449"/>
    <n v="999"/>
    <n v="0.55000000000000004"/>
    <n v="2099898"/>
    <x v="1"/>
    <n v="2102"/>
    <x v="493"/>
    <n v="3"/>
    <x v="0"/>
    <n v="1"/>
    <x v="0"/>
    <x v="0"/>
  </r>
  <r>
    <s v="B01M72LILF"/>
    <x v="139"/>
    <x v="0"/>
    <n v="799"/>
    <n v="1295"/>
    <n v="0.38"/>
    <n v="45133340"/>
    <x v="5"/>
    <n v="34852"/>
    <x v="494"/>
    <n v="3"/>
    <x v="0"/>
    <n v="2"/>
    <x v="1"/>
    <x v="0"/>
  </r>
  <r>
    <s v="B07KSMBL2H"/>
    <x v="8"/>
    <x v="1"/>
    <n v="219"/>
    <n v="700"/>
    <n v="0.69"/>
    <n v="298880400"/>
    <x v="5"/>
    <n v="426972"/>
    <x v="495"/>
    <n v="3"/>
    <x v="0"/>
    <n v="1"/>
    <x v="0"/>
    <x v="0"/>
  </r>
  <r>
    <s v="B00LZLQ624"/>
    <x v="145"/>
    <x v="3"/>
    <n v="157"/>
    <n v="160"/>
    <n v="0.02"/>
    <n v="1378880"/>
    <x v="6"/>
    <n v="8618"/>
    <x v="496"/>
    <n v="1"/>
    <x v="2"/>
    <n v="2"/>
    <x v="1"/>
    <x v="0"/>
  </r>
  <r>
    <s v="B07DJLFMPS"/>
    <x v="117"/>
    <x v="1"/>
    <n v="369"/>
    <n v="1600"/>
    <n v="0.77"/>
    <n v="52200000"/>
    <x v="1"/>
    <n v="32625"/>
    <x v="318"/>
    <n v="3"/>
    <x v="0"/>
    <n v="1"/>
    <x v="0"/>
    <x v="0"/>
  </r>
  <r>
    <s v="B09GB5B4BK"/>
    <x v="117"/>
    <x v="0"/>
    <n v="599"/>
    <n v="899"/>
    <n v="0.33"/>
    <n v="3612182"/>
    <x v="1"/>
    <n v="4018"/>
    <x v="497"/>
    <n v="3"/>
    <x v="0"/>
    <n v="2"/>
    <x v="1"/>
    <x v="0"/>
  </r>
  <r>
    <s v="B015ZXUDD0"/>
    <x v="10"/>
    <x v="1"/>
    <n v="479"/>
    <n v="599"/>
    <n v="0.2"/>
    <n v="7000513"/>
    <x v="4"/>
    <n v="11687"/>
    <x v="498"/>
    <n v="3"/>
    <x v="0"/>
    <n v="2"/>
    <x v="1"/>
    <x v="0"/>
  </r>
  <r>
    <s v="B085DTN6R2"/>
    <x v="4"/>
    <x v="0"/>
    <n v="350"/>
    <n v="899"/>
    <n v="0.61"/>
    <n v="2033538"/>
    <x v="0"/>
    <n v="2262"/>
    <x v="11"/>
    <n v="3"/>
    <x v="0"/>
    <n v="1"/>
    <x v="0"/>
    <x v="0"/>
  </r>
  <r>
    <s v="B09PL79D2X"/>
    <x v="3"/>
    <x v="1"/>
    <n v="1598"/>
    <n v="2990"/>
    <n v="0.47"/>
    <n v="32934850"/>
    <x v="11"/>
    <n v="11015"/>
    <x v="499"/>
    <n v="3"/>
    <x v="0"/>
    <n v="2"/>
    <x v="1"/>
    <x v="1"/>
  </r>
  <r>
    <s v="B098K3H92Z"/>
    <x v="7"/>
    <x v="0"/>
    <n v="599"/>
    <n v="899"/>
    <n v="0.33"/>
    <n v="85509284"/>
    <x v="4"/>
    <n v="95116"/>
    <x v="500"/>
    <n v="3"/>
    <x v="0"/>
    <n v="2"/>
    <x v="1"/>
    <x v="0"/>
  </r>
  <r>
    <s v="B09KLVMZ3B"/>
    <x v="4"/>
    <x v="0"/>
    <n v="159"/>
    <n v="399"/>
    <n v="0.6"/>
    <n v="1902432"/>
    <x v="3"/>
    <n v="4768"/>
    <x v="12"/>
    <n v="2"/>
    <x v="1"/>
    <n v="1"/>
    <x v="0"/>
    <x v="0"/>
  </r>
  <r>
    <s v="B084PJSSQ1"/>
    <x v="106"/>
    <x v="0"/>
    <n v="1299"/>
    <n v="3000"/>
    <n v="0.56999999999999995"/>
    <n v="69066000"/>
    <x v="4"/>
    <n v="23022"/>
    <x v="501"/>
    <n v="3"/>
    <x v="0"/>
    <n v="1"/>
    <x v="0"/>
    <x v="0"/>
  </r>
  <r>
    <s v="B097R25DP7"/>
    <x v="107"/>
    <x v="1"/>
    <n v="1599"/>
    <n v="4999"/>
    <n v="0.68"/>
    <n v="339687049"/>
    <x v="1"/>
    <n v="67951"/>
    <x v="502"/>
    <n v="3"/>
    <x v="0"/>
    <n v="1"/>
    <x v="0"/>
    <x v="0"/>
  </r>
  <r>
    <s v="B097C564GC"/>
    <x v="160"/>
    <x v="0"/>
    <n v="294"/>
    <n v="4999"/>
    <n v="0.94"/>
    <n v="22125574"/>
    <x v="4"/>
    <n v="4426"/>
    <x v="503"/>
    <n v="3"/>
    <x v="0"/>
    <n v="1"/>
    <x v="0"/>
    <x v="0"/>
  </r>
  <r>
    <s v="B08CYNJ5KY"/>
    <x v="117"/>
    <x v="0"/>
    <n v="828"/>
    <n v="861"/>
    <n v="0.04"/>
    <n v="3932187"/>
    <x v="0"/>
    <n v="4567"/>
    <x v="504"/>
    <n v="3"/>
    <x v="0"/>
    <n v="2"/>
    <x v="1"/>
    <x v="0"/>
  </r>
  <r>
    <s v="B00Y4ORQ46"/>
    <x v="139"/>
    <x v="1"/>
    <n v="745"/>
    <n v="795"/>
    <n v="0.06"/>
    <n v="10968615"/>
    <x v="1"/>
    <n v="13797"/>
    <x v="505"/>
    <n v="3"/>
    <x v="0"/>
    <n v="2"/>
    <x v="1"/>
    <x v="0"/>
  </r>
  <r>
    <s v="B074CWD7MS"/>
    <x v="161"/>
    <x v="1"/>
    <n v="1549"/>
    <n v="2495"/>
    <n v="0.38"/>
    <n v="37766815"/>
    <x v="5"/>
    <n v="15137"/>
    <x v="506"/>
    <n v="3"/>
    <x v="0"/>
    <n v="2"/>
    <x v="1"/>
    <x v="0"/>
  </r>
  <r>
    <s v="B083342NKJ"/>
    <x v="6"/>
    <x v="0"/>
    <n v="349"/>
    <n v="399"/>
    <n v="0.13"/>
    <n v="7484043"/>
    <x v="5"/>
    <n v="18757"/>
    <x v="13"/>
    <n v="2"/>
    <x v="1"/>
    <n v="2"/>
    <x v="1"/>
    <x v="0"/>
  </r>
  <r>
    <s v="B09C6HXFC1"/>
    <x v="10"/>
    <x v="0"/>
    <n v="970"/>
    <n v="1799"/>
    <n v="0.46"/>
    <n v="1466185"/>
    <x v="6"/>
    <n v="815"/>
    <x v="17"/>
    <n v="3"/>
    <x v="0"/>
    <n v="2"/>
    <x v="1"/>
    <x v="0"/>
  </r>
  <r>
    <s v="B00A0VCJPI"/>
    <x v="7"/>
    <x v="0"/>
    <n v="1469"/>
    <n v="2499"/>
    <n v="0.41"/>
    <n v="391438362"/>
    <x v="0"/>
    <n v="156638"/>
    <x v="507"/>
    <n v="3"/>
    <x v="0"/>
    <n v="2"/>
    <x v="1"/>
    <x v="0"/>
  </r>
  <r>
    <s v="B00UGZWM2I"/>
    <x v="162"/>
    <x v="3"/>
    <n v="198"/>
    <n v="800"/>
    <n v="0.75"/>
    <n v="7475200"/>
    <x v="3"/>
    <n v="9344"/>
    <x v="508"/>
    <n v="3"/>
    <x v="0"/>
    <n v="1"/>
    <x v="0"/>
    <x v="0"/>
  </r>
  <r>
    <s v="B00R1P3B4O"/>
    <x v="163"/>
    <x v="1"/>
    <n v="549"/>
    <n v="549"/>
    <n v="0"/>
    <n v="2676375"/>
    <x v="6"/>
    <n v="4875"/>
    <x v="509"/>
    <n v="3"/>
    <x v="0"/>
    <n v="2"/>
    <x v="1"/>
    <x v="0"/>
  </r>
  <r>
    <s v="B0B3MWYCHQ"/>
    <x v="105"/>
    <x v="1"/>
    <n v="2999"/>
    <n v="9999"/>
    <n v="0.7"/>
    <n v="208789119"/>
    <x v="0"/>
    <n v="20881"/>
    <x v="510"/>
    <n v="3"/>
    <x v="0"/>
    <n v="1"/>
    <x v="0"/>
    <x v="0"/>
  </r>
  <r>
    <s v="B09DG9VNWB"/>
    <x v="12"/>
    <x v="1"/>
    <n v="12000"/>
    <n v="29999"/>
    <n v="0.6"/>
    <n v="142315256"/>
    <x v="4"/>
    <n v="4744"/>
    <x v="511"/>
    <n v="3"/>
    <x v="0"/>
    <n v="1"/>
    <x v="0"/>
    <x v="0"/>
  </r>
  <r>
    <s v="B09Y5MP7C4"/>
    <x v="107"/>
    <x v="1"/>
    <n v="1299"/>
    <n v="3499"/>
    <n v="0.63"/>
    <n v="43569548"/>
    <x v="2"/>
    <n v="12452"/>
    <x v="512"/>
    <n v="3"/>
    <x v="0"/>
    <n v="1"/>
    <x v="0"/>
    <x v="1"/>
  </r>
  <r>
    <s v="B01DJJVFPC"/>
    <x v="10"/>
    <x v="1"/>
    <n v="269"/>
    <n v="315"/>
    <n v="0.15"/>
    <n v="5610150"/>
    <x v="6"/>
    <n v="17810"/>
    <x v="513"/>
    <n v="2"/>
    <x v="1"/>
    <n v="2"/>
    <x v="1"/>
    <x v="0"/>
  </r>
  <r>
    <s v="B07DFYJRQV"/>
    <x v="109"/>
    <x v="1"/>
    <n v="799"/>
    <n v="1499"/>
    <n v="0.47"/>
    <n v="80418352"/>
    <x v="3"/>
    <n v="53648"/>
    <x v="514"/>
    <n v="3"/>
    <x v="0"/>
    <n v="2"/>
    <x v="1"/>
    <x v="0"/>
  </r>
  <r>
    <s v="B08L879JSN"/>
    <x v="14"/>
    <x v="0"/>
    <n v="6299"/>
    <n v="13750"/>
    <n v="0.54"/>
    <n v="27692500"/>
    <x v="0"/>
    <n v="2014"/>
    <x v="515"/>
    <n v="3"/>
    <x v="0"/>
    <n v="1"/>
    <x v="0"/>
    <x v="0"/>
  </r>
  <r>
    <s v="B08TDJNM3G"/>
    <x v="164"/>
    <x v="0"/>
    <n v="59"/>
    <n v="59"/>
    <n v="0"/>
    <n v="351522"/>
    <x v="11"/>
    <n v="5958"/>
    <x v="516"/>
    <n v="1"/>
    <x v="2"/>
    <n v="2"/>
    <x v="1"/>
    <x v="1"/>
  </r>
  <r>
    <s v="B06XSK3XL6"/>
    <x v="3"/>
    <x v="1"/>
    <n v="571"/>
    <n v="999"/>
    <n v="0.43"/>
    <n v="38182779"/>
    <x v="4"/>
    <n v="38221"/>
    <x v="517"/>
    <n v="3"/>
    <x v="0"/>
    <n v="2"/>
    <x v="1"/>
    <x v="0"/>
  </r>
  <r>
    <s v="B07YNTJ8ZM"/>
    <x v="35"/>
    <x v="1"/>
    <n v="549"/>
    <n v="999"/>
    <n v="0.45"/>
    <n v="64640295"/>
    <x v="2"/>
    <n v="64705"/>
    <x v="518"/>
    <n v="3"/>
    <x v="0"/>
    <n v="2"/>
    <x v="1"/>
    <x v="1"/>
  </r>
  <r>
    <s v="B09KGV7WSV"/>
    <x v="120"/>
    <x v="1"/>
    <n v="2099"/>
    <n v="5999"/>
    <n v="0.65"/>
    <n v="102756871"/>
    <x v="4"/>
    <n v="17129"/>
    <x v="330"/>
    <n v="3"/>
    <x v="0"/>
    <n v="1"/>
    <x v="0"/>
    <x v="0"/>
  </r>
  <r>
    <s v="B08DPLCM6T"/>
    <x v="9"/>
    <x v="1"/>
    <n v="13490"/>
    <n v="21990"/>
    <n v="0.39"/>
    <n v="263352240"/>
    <x v="4"/>
    <n v="11976"/>
    <x v="16"/>
    <n v="3"/>
    <x v="0"/>
    <n v="2"/>
    <x v="1"/>
    <x v="0"/>
  </r>
  <r>
    <s v="B07KR5P3YD"/>
    <x v="35"/>
    <x v="0"/>
    <n v="448"/>
    <n v="699"/>
    <n v="0.36"/>
    <n v="12126252"/>
    <x v="2"/>
    <n v="17348"/>
    <x v="519"/>
    <n v="3"/>
    <x v="0"/>
    <n v="2"/>
    <x v="1"/>
    <x v="1"/>
  </r>
  <r>
    <s v="B08FB2LNSZ"/>
    <x v="109"/>
    <x v="1"/>
    <n v="1499"/>
    <n v="2999"/>
    <n v="0.5"/>
    <n v="263306202"/>
    <x v="7"/>
    <n v="87798"/>
    <x v="520"/>
    <n v="3"/>
    <x v="0"/>
    <n v="1"/>
    <x v="0"/>
    <x v="1"/>
  </r>
  <r>
    <s v="B01IBRHE3E"/>
    <x v="34"/>
    <x v="1"/>
    <n v="299"/>
    <n v="499"/>
    <n v="0.4"/>
    <n v="12191568"/>
    <x v="0"/>
    <n v="24432"/>
    <x v="521"/>
    <n v="2"/>
    <x v="1"/>
    <n v="2"/>
    <x v="1"/>
    <x v="0"/>
  </r>
  <r>
    <s v="B01N6LU1VF"/>
    <x v="106"/>
    <x v="0"/>
    <n v="579"/>
    <n v="1400"/>
    <n v="0.59"/>
    <n v="264745600"/>
    <x v="4"/>
    <n v="189104"/>
    <x v="522"/>
    <n v="3"/>
    <x v="0"/>
    <n v="1"/>
    <x v="0"/>
    <x v="0"/>
  </r>
  <r>
    <s v="B07XLML2YS"/>
    <x v="7"/>
    <x v="1"/>
    <n v="2499"/>
    <n v="3299"/>
    <n v="0.24"/>
    <n v="307176488"/>
    <x v="0"/>
    <n v="93112"/>
    <x v="523"/>
    <n v="3"/>
    <x v="0"/>
    <n v="2"/>
    <x v="1"/>
    <x v="0"/>
  </r>
  <r>
    <s v="B086WMSCN3"/>
    <x v="3"/>
    <x v="1"/>
    <n v="1199"/>
    <n v="5999"/>
    <n v="0.8"/>
    <n v="285078479"/>
    <x v="2"/>
    <n v="47521"/>
    <x v="524"/>
    <n v="3"/>
    <x v="0"/>
    <n v="1"/>
    <x v="0"/>
    <x v="1"/>
  </r>
  <r>
    <s v="B003B00484"/>
    <x v="10"/>
    <x v="1"/>
    <n v="399"/>
    <n v="499"/>
    <n v="0.2"/>
    <n v="13573299"/>
    <x v="4"/>
    <n v="27201"/>
    <x v="525"/>
    <n v="2"/>
    <x v="1"/>
    <n v="2"/>
    <x v="1"/>
    <x v="0"/>
  </r>
  <r>
    <s v="B085194JFL"/>
    <x v="11"/>
    <x v="1"/>
    <n v="279"/>
    <n v="499"/>
    <n v="0.44"/>
    <n v="5470038"/>
    <x v="7"/>
    <n v="10962"/>
    <x v="18"/>
    <n v="2"/>
    <x v="1"/>
    <n v="2"/>
    <x v="1"/>
    <x v="1"/>
  </r>
  <r>
    <s v="B09F6S8BT6"/>
    <x v="12"/>
    <x v="1"/>
    <n v="13490"/>
    <n v="22900"/>
    <n v="0.41"/>
    <n v="373247100"/>
    <x v="4"/>
    <n v="16299"/>
    <x v="19"/>
    <n v="3"/>
    <x v="0"/>
    <n v="2"/>
    <x v="1"/>
    <x v="0"/>
  </r>
  <r>
    <s v="B003L62T7W"/>
    <x v="139"/>
    <x v="0"/>
    <n v="279"/>
    <n v="375"/>
    <n v="0.26"/>
    <n v="11825250"/>
    <x v="4"/>
    <n v="31534"/>
    <x v="526"/>
    <n v="2"/>
    <x v="1"/>
    <n v="2"/>
    <x v="1"/>
    <x v="0"/>
  </r>
  <r>
    <s v="B09P18XVW6"/>
    <x v="107"/>
    <x v="1"/>
    <n v="2499"/>
    <n v="4999"/>
    <n v="0.5"/>
    <n v="37847429"/>
    <x v="2"/>
    <n v="7571"/>
    <x v="352"/>
    <n v="3"/>
    <x v="0"/>
    <n v="1"/>
    <x v="0"/>
    <x v="1"/>
  </r>
  <r>
    <s v="B00LZLPYHW"/>
    <x v="145"/>
    <x v="3"/>
    <n v="137"/>
    <n v="160"/>
    <n v="0.14000000000000001"/>
    <n v="1045920"/>
    <x v="5"/>
    <n v="6537"/>
    <x v="527"/>
    <n v="1"/>
    <x v="2"/>
    <n v="2"/>
    <x v="1"/>
    <x v="0"/>
  </r>
  <r>
    <s v="B09NHVCHS9"/>
    <x v="13"/>
    <x v="0"/>
    <n v="59"/>
    <n v="199"/>
    <n v="0.7"/>
    <n v="1866023"/>
    <x v="1"/>
    <n v="9377"/>
    <x v="342"/>
    <n v="1"/>
    <x v="2"/>
    <n v="1"/>
    <x v="0"/>
    <x v="0"/>
  </r>
  <r>
    <s v="B00NNQMYNE"/>
    <x v="165"/>
    <x v="0"/>
    <n v="299"/>
    <n v="499"/>
    <n v="0.4"/>
    <n v="10483990"/>
    <x v="6"/>
    <n v="21010"/>
    <x v="528"/>
    <n v="2"/>
    <x v="1"/>
    <n v="2"/>
    <x v="1"/>
    <x v="0"/>
  </r>
  <r>
    <s v="B0B217Z5VK"/>
    <x v="107"/>
    <x v="1"/>
    <n v="1799"/>
    <n v="3999"/>
    <n v="0.55000000000000004"/>
    <n v="14064483"/>
    <x v="2"/>
    <n v="3517"/>
    <x v="529"/>
    <n v="3"/>
    <x v="0"/>
    <n v="1"/>
    <x v="0"/>
    <x v="1"/>
  </r>
  <r>
    <s v="B07B88KQZ8"/>
    <x v="109"/>
    <x v="1"/>
    <n v="1999"/>
    <n v="2999"/>
    <n v="0.33"/>
    <n v="191633101"/>
    <x v="4"/>
    <n v="63899"/>
    <x v="530"/>
    <n v="3"/>
    <x v="0"/>
    <n v="2"/>
    <x v="1"/>
    <x v="0"/>
  </r>
  <r>
    <s v="B01M4GGIVU"/>
    <x v="11"/>
    <x v="1"/>
    <n v="199"/>
    <n v="699"/>
    <n v="0.72"/>
    <n v="8494947"/>
    <x v="0"/>
    <n v="12153"/>
    <x v="22"/>
    <n v="3"/>
    <x v="0"/>
    <n v="1"/>
    <x v="0"/>
    <x v="0"/>
  </r>
  <r>
    <s v="B07Z3K96FR"/>
    <x v="166"/>
    <x v="0"/>
    <n v="399"/>
    <n v="1499"/>
    <n v="0.73"/>
    <n v="8589270"/>
    <x v="3"/>
    <n v="5730"/>
    <x v="531"/>
    <n v="3"/>
    <x v="0"/>
    <n v="1"/>
    <x v="0"/>
    <x v="0"/>
  </r>
  <r>
    <s v="B0756CLQWL"/>
    <x v="167"/>
    <x v="0"/>
    <n v="1699"/>
    <n v="3999"/>
    <n v="0.57999999999999996"/>
    <n v="101926512"/>
    <x v="0"/>
    <n v="25488"/>
    <x v="532"/>
    <n v="3"/>
    <x v="0"/>
    <n v="1"/>
    <x v="0"/>
    <x v="0"/>
  </r>
  <r>
    <s v="B004IO5BMQ"/>
    <x v="139"/>
    <x v="0"/>
    <n v="699"/>
    <n v="995"/>
    <n v="0.3"/>
    <n v="54132975"/>
    <x v="6"/>
    <n v="54405"/>
    <x v="533"/>
    <n v="3"/>
    <x v="0"/>
    <n v="2"/>
    <x v="1"/>
    <x v="0"/>
  </r>
  <r>
    <s v="B09Z6WH2N1"/>
    <x v="114"/>
    <x v="1"/>
    <n v="95"/>
    <n v="499"/>
    <n v="0.81"/>
    <n v="972551"/>
    <x v="0"/>
    <n v="1949"/>
    <x v="347"/>
    <n v="2"/>
    <x v="1"/>
    <n v="1"/>
    <x v="0"/>
    <x v="0"/>
  </r>
  <r>
    <s v="B01HGCLUH6"/>
    <x v="7"/>
    <x v="0"/>
    <n v="1149"/>
    <n v="1699"/>
    <n v="0.32"/>
    <n v="208090122"/>
    <x v="0"/>
    <n v="122478"/>
    <x v="534"/>
    <n v="3"/>
    <x v="0"/>
    <n v="2"/>
    <x v="1"/>
    <x v="0"/>
  </r>
  <r>
    <s v="B01N4EV2TL"/>
    <x v="139"/>
    <x v="0"/>
    <n v="1495"/>
    <n v="1995"/>
    <n v="0.25"/>
    <n v="14445795"/>
    <x v="4"/>
    <n v="7241"/>
    <x v="535"/>
    <n v="3"/>
    <x v="0"/>
    <n v="2"/>
    <x v="1"/>
    <x v="0"/>
  </r>
  <r>
    <s v="B08MZQBFLN"/>
    <x v="168"/>
    <x v="0"/>
    <n v="849"/>
    <n v="4999"/>
    <n v="0.83"/>
    <n v="102264543"/>
    <x v="1"/>
    <n v="20457"/>
    <x v="536"/>
    <n v="3"/>
    <x v="0"/>
    <n v="1"/>
    <x v="0"/>
    <x v="0"/>
  </r>
  <r>
    <s v="B0752LL57V"/>
    <x v="149"/>
    <x v="3"/>
    <n v="440"/>
    <n v="440"/>
    <n v="0"/>
    <n v="3788400"/>
    <x v="6"/>
    <n v="8610"/>
    <x v="537"/>
    <n v="2"/>
    <x v="1"/>
    <n v="2"/>
    <x v="1"/>
    <x v="0"/>
  </r>
  <r>
    <s v="B08K4PSZ3V"/>
    <x v="123"/>
    <x v="1"/>
    <n v="349"/>
    <n v="999"/>
    <n v="0.65"/>
    <n v="16540443"/>
    <x v="11"/>
    <n v="16557"/>
    <x v="344"/>
    <n v="3"/>
    <x v="0"/>
    <n v="1"/>
    <x v="0"/>
    <x v="1"/>
  </r>
  <r>
    <s v="B09Z28BQZT"/>
    <x v="19"/>
    <x v="0"/>
    <n v="599"/>
    <n v="3999"/>
    <n v="0.85"/>
    <n v="4346913"/>
    <x v="2"/>
    <n v="1087"/>
    <x v="538"/>
    <n v="3"/>
    <x v="0"/>
    <n v="1"/>
    <x v="0"/>
    <x v="1"/>
  </r>
  <r>
    <s v="B094DQWV9B"/>
    <x v="169"/>
    <x v="0"/>
    <n v="149"/>
    <n v="399"/>
    <n v="0.63"/>
    <n v="614460"/>
    <x v="1"/>
    <n v="1540"/>
    <x v="539"/>
    <n v="2"/>
    <x v="1"/>
    <n v="1"/>
    <x v="0"/>
    <x v="0"/>
  </r>
  <r>
    <s v="B0BBMPH39N"/>
    <x v="19"/>
    <x v="0"/>
    <n v="289"/>
    <n v="999"/>
    <n v="0.71"/>
    <n v="400599"/>
    <x v="3"/>
    <n v="401"/>
    <x v="540"/>
    <n v="3"/>
    <x v="0"/>
    <n v="1"/>
    <x v="0"/>
    <x v="0"/>
  </r>
  <r>
    <s v="B097JQ1J5G"/>
    <x v="35"/>
    <x v="0"/>
    <n v="179"/>
    <n v="499"/>
    <n v="0.64"/>
    <n v="4683115"/>
    <x v="10"/>
    <n v="9385"/>
    <x v="541"/>
    <n v="2"/>
    <x v="1"/>
    <n v="1"/>
    <x v="0"/>
    <x v="1"/>
  </r>
  <r>
    <s v="B07YY1BY5B"/>
    <x v="107"/>
    <x v="1"/>
    <n v="1499"/>
    <n v="4999"/>
    <n v="0.7"/>
    <n v="462847412"/>
    <x v="1"/>
    <n v="92588"/>
    <x v="362"/>
    <n v="3"/>
    <x v="0"/>
    <n v="1"/>
    <x v="0"/>
    <x v="0"/>
  </r>
  <r>
    <s v="B08VRMK55F"/>
    <x v="35"/>
    <x v="1"/>
    <n v="399"/>
    <n v="699"/>
    <n v="0.43"/>
    <n v="2414346"/>
    <x v="10"/>
    <n v="3454"/>
    <x v="542"/>
    <n v="3"/>
    <x v="0"/>
    <n v="2"/>
    <x v="1"/>
    <x v="1"/>
  </r>
  <r>
    <s v="B08CHZ3ZQ7"/>
    <x v="167"/>
    <x v="0"/>
    <n v="599"/>
    <n v="799"/>
    <n v="0.25"/>
    <n v="12616210"/>
    <x v="4"/>
    <n v="15790"/>
    <x v="543"/>
    <n v="3"/>
    <x v="0"/>
    <n v="2"/>
    <x v="1"/>
    <x v="0"/>
  </r>
  <r>
    <s v="B08SCCG9D4"/>
    <x v="109"/>
    <x v="0"/>
    <n v="949"/>
    <n v="2000"/>
    <n v="0.53"/>
    <n v="29938000"/>
    <x v="2"/>
    <n v="14969"/>
    <x v="544"/>
    <n v="3"/>
    <x v="0"/>
    <n v="1"/>
    <x v="0"/>
    <x v="1"/>
  </r>
  <r>
    <s v="B0972BQ2RS"/>
    <x v="105"/>
    <x v="1"/>
    <n v="2499"/>
    <n v="9999"/>
    <n v="0.75"/>
    <n v="421347861"/>
    <x v="3"/>
    <n v="42139"/>
    <x v="545"/>
    <n v="3"/>
    <x v="0"/>
    <n v="1"/>
    <x v="0"/>
    <x v="0"/>
  </r>
  <r>
    <s v="B00ZRBWPA0"/>
    <x v="151"/>
    <x v="1"/>
    <n v="159"/>
    <n v="180"/>
    <n v="0.12"/>
    <n v="178020"/>
    <x v="4"/>
    <n v="989"/>
    <x v="546"/>
    <n v="1"/>
    <x v="2"/>
    <n v="2"/>
    <x v="1"/>
    <x v="0"/>
  </r>
  <r>
    <s v="B0B2DD66GS"/>
    <x v="106"/>
    <x v="1"/>
    <n v="1329"/>
    <n v="2900"/>
    <n v="0.54"/>
    <n v="56909600"/>
    <x v="6"/>
    <n v="19624"/>
    <x v="547"/>
    <n v="3"/>
    <x v="0"/>
    <n v="1"/>
    <x v="0"/>
    <x v="0"/>
  </r>
  <r>
    <s v="B09M869Z5V"/>
    <x v="4"/>
    <x v="0"/>
    <n v="570"/>
    <n v="999"/>
    <n v="0.43"/>
    <n v="3197799"/>
    <x v="0"/>
    <n v="3201"/>
    <x v="548"/>
    <n v="3"/>
    <x v="0"/>
    <n v="2"/>
    <x v="1"/>
    <x v="0"/>
  </r>
  <r>
    <s v="B07W6VWZ8C"/>
    <x v="170"/>
    <x v="1"/>
    <n v="899"/>
    <n v="1999"/>
    <n v="0.55000000000000004"/>
    <n v="60907531"/>
    <x v="3"/>
    <n v="30469"/>
    <x v="549"/>
    <n v="3"/>
    <x v="0"/>
    <n v="1"/>
    <x v="0"/>
    <x v="0"/>
  </r>
  <r>
    <s v="B07Z1X6VFC"/>
    <x v="165"/>
    <x v="0"/>
    <n v="449"/>
    <n v="999"/>
    <n v="0.55000000000000004"/>
    <n v="9930060"/>
    <x v="5"/>
    <n v="9940"/>
    <x v="550"/>
    <n v="3"/>
    <x v="0"/>
    <n v="1"/>
    <x v="0"/>
    <x v="0"/>
  </r>
  <r>
    <s v="B07YL54NVJ"/>
    <x v="171"/>
    <x v="0"/>
    <n v="549"/>
    <n v="999"/>
    <n v="0.45"/>
    <n v="7750242"/>
    <x v="4"/>
    <n v="7758"/>
    <x v="551"/>
    <n v="3"/>
    <x v="0"/>
    <n v="2"/>
    <x v="1"/>
    <x v="0"/>
  </r>
  <r>
    <s v="B0759QMF85"/>
    <x v="7"/>
    <x v="0"/>
    <n v="1529"/>
    <n v="2399"/>
    <n v="0.36"/>
    <n v="164113191"/>
    <x v="4"/>
    <n v="68409"/>
    <x v="552"/>
    <n v="3"/>
    <x v="0"/>
    <n v="2"/>
    <x v="1"/>
    <x v="0"/>
  </r>
  <r>
    <s v="B00LM4X0KU"/>
    <x v="172"/>
    <x v="3"/>
    <n v="100"/>
    <n v="100"/>
    <n v="0"/>
    <n v="309500"/>
    <x v="4"/>
    <n v="3095"/>
    <x v="553"/>
    <n v="1"/>
    <x v="2"/>
    <n v="2"/>
    <x v="1"/>
    <x v="0"/>
  </r>
  <r>
    <s v="B08PFSZ7FH"/>
    <x v="114"/>
    <x v="0"/>
    <n v="299"/>
    <n v="1499"/>
    <n v="0.8"/>
    <n v="1353597"/>
    <x v="0"/>
    <n v="903"/>
    <x v="554"/>
    <n v="3"/>
    <x v="0"/>
    <n v="1"/>
    <x v="0"/>
    <x v="0"/>
  </r>
  <r>
    <s v="B012MQS060"/>
    <x v="139"/>
    <x v="0"/>
    <n v="1295"/>
    <n v="1795"/>
    <n v="0.28000000000000003"/>
    <n v="46258945"/>
    <x v="3"/>
    <n v="25771"/>
    <x v="555"/>
    <n v="3"/>
    <x v="0"/>
    <n v="2"/>
    <x v="1"/>
    <x v="0"/>
  </r>
  <r>
    <s v="B01MF8MB65"/>
    <x v="3"/>
    <x v="1"/>
    <n v="699"/>
    <n v="999"/>
    <n v="0.3"/>
    <n v="272915811"/>
    <x v="3"/>
    <n v="273189"/>
    <x v="556"/>
    <n v="3"/>
    <x v="0"/>
    <n v="2"/>
    <x v="1"/>
    <x v="0"/>
  </r>
  <r>
    <s v="B00LHZWD0C"/>
    <x v="173"/>
    <x v="3"/>
    <n v="252"/>
    <n v="315"/>
    <n v="0.2"/>
    <n v="1192275"/>
    <x v="6"/>
    <n v="3785"/>
    <x v="557"/>
    <n v="2"/>
    <x v="1"/>
    <n v="2"/>
    <x v="1"/>
    <x v="0"/>
  </r>
  <r>
    <s v="B08QDPB1SL"/>
    <x v="10"/>
    <x v="1"/>
    <n v="190"/>
    <n v="220"/>
    <n v="0.14000000000000001"/>
    <n v="630520"/>
    <x v="5"/>
    <n v="2866"/>
    <x v="558"/>
    <n v="2"/>
    <x v="1"/>
    <n v="2"/>
    <x v="1"/>
    <x v="0"/>
  </r>
  <r>
    <s v="B07BRKK9JQ"/>
    <x v="35"/>
    <x v="0"/>
    <n v="1299"/>
    <n v="1599"/>
    <n v="0.19"/>
    <n v="43529577"/>
    <x v="4"/>
    <n v="27223"/>
    <x v="559"/>
    <n v="3"/>
    <x v="0"/>
    <n v="2"/>
    <x v="1"/>
    <x v="0"/>
  </r>
  <r>
    <s v="B01EZ0X3L8"/>
    <x v="106"/>
    <x v="0"/>
    <n v="729"/>
    <n v="1650"/>
    <n v="0.56000000000000005"/>
    <n v="135887400"/>
    <x v="4"/>
    <n v="82356"/>
    <x v="560"/>
    <n v="3"/>
    <x v="0"/>
    <n v="1"/>
    <x v="0"/>
    <x v="0"/>
  </r>
  <r>
    <s v="B00LM4W1N2"/>
    <x v="172"/>
    <x v="3"/>
    <n v="480"/>
    <n v="600"/>
    <n v="0.2"/>
    <n v="3431400"/>
    <x v="4"/>
    <n v="5719"/>
    <x v="561"/>
    <n v="3"/>
    <x v="0"/>
    <n v="2"/>
    <x v="1"/>
    <x v="0"/>
  </r>
  <r>
    <s v="B0949SBKMP"/>
    <x v="3"/>
    <x v="1"/>
    <n v="1799"/>
    <n v="6990"/>
    <n v="0.74"/>
    <n v="187891200"/>
    <x v="1"/>
    <n v="26880"/>
    <x v="355"/>
    <n v="3"/>
    <x v="0"/>
    <n v="1"/>
    <x v="0"/>
    <x v="0"/>
  </r>
  <r>
    <s v="B08YD264ZS"/>
    <x v="174"/>
    <x v="0"/>
    <n v="999"/>
    <n v="2499"/>
    <n v="0.6"/>
    <n v="4223310"/>
    <x v="4"/>
    <n v="1690"/>
    <x v="562"/>
    <n v="3"/>
    <x v="0"/>
    <n v="1"/>
    <x v="0"/>
    <x v="0"/>
  </r>
  <r>
    <s v="B094JNXNPV"/>
    <x v="1"/>
    <x v="0"/>
    <n v="299"/>
    <n v="399"/>
    <n v="0.25"/>
    <n v="1103634"/>
    <x v="1"/>
    <n v="2766"/>
    <x v="24"/>
    <n v="2"/>
    <x v="1"/>
    <n v="2"/>
    <x v="1"/>
    <x v="0"/>
  </r>
  <r>
    <s v="B00GZLB57U"/>
    <x v="159"/>
    <x v="0"/>
    <n v="238"/>
    <n v="699"/>
    <n v="0.66"/>
    <n v="5852028"/>
    <x v="5"/>
    <n v="8372"/>
    <x v="563"/>
    <n v="3"/>
    <x v="0"/>
    <n v="1"/>
    <x v="0"/>
    <x v="0"/>
  </r>
  <r>
    <s v="B07V82W5CN"/>
    <x v="117"/>
    <x v="0"/>
    <n v="1349"/>
    <n v="2198"/>
    <n v="0.39"/>
    <n v="15634374"/>
    <x v="1"/>
    <n v="7113"/>
    <x v="564"/>
    <n v="3"/>
    <x v="0"/>
    <n v="2"/>
    <x v="1"/>
    <x v="0"/>
  </r>
  <r>
    <s v="B077Z65HSD"/>
    <x v="3"/>
    <x v="0"/>
    <n v="299"/>
    <n v="999"/>
    <n v="0.7"/>
    <n v="20829150"/>
    <x v="4"/>
    <n v="20850"/>
    <x v="26"/>
    <n v="3"/>
    <x v="0"/>
    <n v="1"/>
    <x v="0"/>
    <x v="0"/>
  </r>
  <r>
    <s v="B08HD7JQHX"/>
    <x v="175"/>
    <x v="0"/>
    <n v="199"/>
    <n v="499"/>
    <n v="0.6"/>
    <n v="1399196"/>
    <x v="8"/>
    <n v="2804"/>
    <x v="565"/>
    <n v="2"/>
    <x v="1"/>
    <n v="1"/>
    <x v="0"/>
    <x v="1"/>
  </r>
  <r>
    <s v="B0B31FR4Y2"/>
    <x v="142"/>
    <x v="1"/>
    <n v="1999"/>
    <n v="9999"/>
    <n v="0.8"/>
    <n v="19858014"/>
    <x v="7"/>
    <n v="1986"/>
    <x v="566"/>
    <n v="3"/>
    <x v="0"/>
    <n v="1"/>
    <x v="0"/>
    <x v="1"/>
  </r>
  <r>
    <s v="B09Y14JLP3"/>
    <x v="114"/>
    <x v="1"/>
    <n v="99"/>
    <n v="499"/>
    <n v="0.8"/>
    <n v="1223049"/>
    <x v="3"/>
    <n v="2451"/>
    <x v="369"/>
    <n v="2"/>
    <x v="1"/>
    <n v="1"/>
    <x v="0"/>
    <x v="0"/>
  </r>
  <r>
    <s v="B09ZHCJDP1"/>
    <x v="19"/>
    <x v="0"/>
    <n v="499"/>
    <n v="1000"/>
    <n v="0.5"/>
    <n v="23000"/>
    <x v="15"/>
    <n v="23"/>
    <x v="567"/>
    <n v="3"/>
    <x v="0"/>
    <n v="1"/>
    <x v="0"/>
    <x v="2"/>
  </r>
  <r>
    <s v="B08C4Z69LN"/>
    <x v="176"/>
    <x v="0"/>
    <n v="1792"/>
    <n v="3500"/>
    <n v="0.49"/>
    <n v="91679000"/>
    <x v="6"/>
    <n v="26194"/>
    <x v="568"/>
    <n v="3"/>
    <x v="0"/>
    <n v="2"/>
    <x v="1"/>
    <x v="0"/>
  </r>
  <r>
    <s v="B016XVRKZM"/>
    <x v="177"/>
    <x v="0"/>
    <n v="3299"/>
    <n v="4100"/>
    <n v="0.2"/>
    <n v="64710300"/>
    <x v="2"/>
    <n v="15783"/>
    <x v="569"/>
    <n v="3"/>
    <x v="0"/>
    <n v="2"/>
    <x v="1"/>
    <x v="1"/>
  </r>
  <r>
    <s v="B00LHZW3XY"/>
    <x v="173"/>
    <x v="3"/>
    <n v="125"/>
    <n v="180"/>
    <n v="0.31"/>
    <n v="1449540"/>
    <x v="5"/>
    <n v="8053"/>
    <x v="570"/>
    <n v="1"/>
    <x v="2"/>
    <n v="2"/>
    <x v="1"/>
    <x v="0"/>
  </r>
  <r>
    <s v="B098JYT4SY"/>
    <x v="35"/>
    <x v="0"/>
    <n v="399"/>
    <n v="1190"/>
    <n v="0.66"/>
    <n v="3342710"/>
    <x v="3"/>
    <n v="2809"/>
    <x v="571"/>
    <n v="3"/>
    <x v="0"/>
    <n v="1"/>
    <x v="0"/>
    <x v="0"/>
  </r>
  <r>
    <s v="B08CFCK6CW"/>
    <x v="142"/>
    <x v="1"/>
    <n v="1199"/>
    <n v="7999"/>
    <n v="0.85"/>
    <n v="207254090"/>
    <x v="9"/>
    <n v="25910"/>
    <x v="572"/>
    <n v="3"/>
    <x v="0"/>
    <n v="1"/>
    <x v="0"/>
    <x v="1"/>
  </r>
  <r>
    <s v="B09P564ZTJ"/>
    <x v="178"/>
    <x v="0"/>
    <n v="235"/>
    <n v="1599"/>
    <n v="0.85"/>
    <n v="1875627"/>
    <x v="11"/>
    <n v="1173"/>
    <x v="573"/>
    <n v="3"/>
    <x v="0"/>
    <n v="1"/>
    <x v="0"/>
    <x v="1"/>
  </r>
  <r>
    <s v="B07MSLTW8Z"/>
    <x v="34"/>
    <x v="0"/>
    <n v="549"/>
    <n v="1999"/>
    <n v="0.73"/>
    <n v="12837578"/>
    <x v="9"/>
    <n v="6422"/>
    <x v="574"/>
    <n v="3"/>
    <x v="0"/>
    <n v="1"/>
    <x v="0"/>
    <x v="1"/>
  </r>
  <r>
    <s v="B09N6TTHT6"/>
    <x v="164"/>
    <x v="0"/>
    <n v="89"/>
    <n v="99"/>
    <n v="0.1"/>
    <n v="23859"/>
    <x v="0"/>
    <n v="241"/>
    <x v="575"/>
    <n v="1"/>
    <x v="2"/>
    <n v="2"/>
    <x v="1"/>
    <x v="0"/>
  </r>
  <r>
    <s v="B09W5XR9RT"/>
    <x v="10"/>
    <x v="0"/>
    <n v="970"/>
    <n v="1999"/>
    <n v="0.51"/>
    <n v="367816"/>
    <x v="5"/>
    <n v="184"/>
    <x v="25"/>
    <n v="3"/>
    <x v="0"/>
    <n v="1"/>
    <x v="0"/>
    <x v="0"/>
  </r>
  <r>
    <s v="B098R25TGC"/>
    <x v="107"/>
    <x v="1"/>
    <n v="1299"/>
    <n v="2999"/>
    <n v="0.56999999999999995"/>
    <n v="43872371"/>
    <x v="11"/>
    <n v="14629"/>
    <x v="576"/>
    <n v="3"/>
    <x v="0"/>
    <n v="1"/>
    <x v="0"/>
    <x v="1"/>
  </r>
  <r>
    <s v="B0B2PQL5N3"/>
    <x v="24"/>
    <x v="0"/>
    <n v="230"/>
    <n v="999"/>
    <n v="0.77"/>
    <n v="1526472"/>
    <x v="0"/>
    <n v="1528"/>
    <x v="577"/>
    <n v="3"/>
    <x v="0"/>
    <n v="1"/>
    <x v="0"/>
    <x v="0"/>
  </r>
  <r>
    <s v="B07DKZCZ89"/>
    <x v="34"/>
    <x v="1"/>
    <n v="119"/>
    <n v="499"/>
    <n v="0.76"/>
    <n v="7500968"/>
    <x v="4"/>
    <n v="15032"/>
    <x v="578"/>
    <n v="2"/>
    <x v="1"/>
    <n v="1"/>
    <x v="0"/>
    <x v="0"/>
  </r>
  <r>
    <s v="B08GYG6T12"/>
    <x v="106"/>
    <x v="1"/>
    <n v="449"/>
    <n v="800"/>
    <n v="0.44"/>
    <n v="55668000"/>
    <x v="5"/>
    <n v="69585"/>
    <x v="579"/>
    <n v="3"/>
    <x v="0"/>
    <n v="2"/>
    <x v="1"/>
    <x v="0"/>
  </r>
  <r>
    <s v="B09BN2NPBD"/>
    <x v="150"/>
    <x v="1"/>
    <n v="1699"/>
    <n v="3495"/>
    <n v="0.51"/>
    <n v="50226645"/>
    <x v="3"/>
    <n v="14371"/>
    <x v="580"/>
    <n v="3"/>
    <x v="0"/>
    <n v="1"/>
    <x v="0"/>
    <x v="0"/>
  </r>
  <r>
    <s v="B00J4YG0PC"/>
    <x v="145"/>
    <x v="3"/>
    <n v="561"/>
    <n v="720"/>
    <n v="0.22"/>
    <n v="2291040"/>
    <x v="5"/>
    <n v="3182"/>
    <x v="581"/>
    <n v="3"/>
    <x v="0"/>
    <n v="2"/>
    <x v="1"/>
    <x v="0"/>
  </r>
  <r>
    <s v="B073BRXPZX"/>
    <x v="86"/>
    <x v="0"/>
    <n v="289"/>
    <n v="590"/>
    <n v="0.51"/>
    <n v="15272740"/>
    <x v="5"/>
    <n v="25886"/>
    <x v="582"/>
    <n v="3"/>
    <x v="0"/>
    <n v="1"/>
    <x v="0"/>
    <x v="0"/>
  </r>
  <r>
    <s v="B08LHTJTBB"/>
    <x v="138"/>
    <x v="0"/>
    <n v="599"/>
    <n v="1999"/>
    <n v="0.7"/>
    <n v="9467264"/>
    <x v="5"/>
    <n v="4736"/>
    <x v="583"/>
    <n v="3"/>
    <x v="0"/>
    <n v="1"/>
    <x v="0"/>
    <x v="0"/>
  </r>
  <r>
    <s v="B07VTFN6HM"/>
    <x v="179"/>
    <x v="0"/>
    <n v="5599"/>
    <n v="7350"/>
    <n v="0.24"/>
    <n v="536586750"/>
    <x v="5"/>
    <n v="73005"/>
    <x v="584"/>
    <n v="3"/>
    <x v="0"/>
    <n v="2"/>
    <x v="1"/>
    <x v="0"/>
  </r>
  <r>
    <s v="B008QS9J6Y"/>
    <x v="139"/>
    <x v="0"/>
    <n v="1990"/>
    <n v="2595"/>
    <n v="0.23"/>
    <n v="52932810"/>
    <x v="4"/>
    <n v="20398"/>
    <x v="585"/>
    <n v="3"/>
    <x v="0"/>
    <n v="2"/>
    <x v="1"/>
    <x v="0"/>
  </r>
  <r>
    <s v="B09M8888DM"/>
    <x v="4"/>
    <x v="0"/>
    <n v="499"/>
    <n v="799"/>
    <n v="0.38"/>
    <n v="1697875"/>
    <x v="4"/>
    <n v="2125"/>
    <x v="586"/>
    <n v="3"/>
    <x v="0"/>
    <n v="2"/>
    <x v="1"/>
    <x v="0"/>
  </r>
  <r>
    <s v="B07Z1YVP72"/>
    <x v="165"/>
    <x v="0"/>
    <n v="449"/>
    <n v="999"/>
    <n v="0.55000000000000004"/>
    <n v="11318670"/>
    <x v="4"/>
    <n v="11330"/>
    <x v="587"/>
    <n v="3"/>
    <x v="0"/>
    <n v="1"/>
    <x v="0"/>
    <x v="0"/>
  </r>
  <r>
    <s v="B082FTPRSK"/>
    <x v="180"/>
    <x v="0"/>
    <n v="999"/>
    <n v="1999"/>
    <n v="0.5"/>
    <n v="54854559"/>
    <x v="0"/>
    <n v="27441"/>
    <x v="588"/>
    <n v="3"/>
    <x v="0"/>
    <n v="1"/>
    <x v="0"/>
    <x v="0"/>
  </r>
  <r>
    <s v="B09RF2QXGX"/>
    <x v="34"/>
    <x v="0"/>
    <n v="69"/>
    <n v="299"/>
    <n v="0.77"/>
    <n v="76245"/>
    <x v="4"/>
    <n v="255"/>
    <x v="589"/>
    <n v="2"/>
    <x v="1"/>
    <n v="1"/>
    <x v="0"/>
    <x v="0"/>
  </r>
  <r>
    <s v="B01KK0HU3Y"/>
    <x v="117"/>
    <x v="0"/>
    <n v="899"/>
    <n v="1499"/>
    <n v="0.4"/>
    <n v="34737826"/>
    <x v="0"/>
    <n v="23174"/>
    <x v="590"/>
    <n v="3"/>
    <x v="0"/>
    <n v="2"/>
    <x v="1"/>
    <x v="0"/>
  </r>
  <r>
    <s v="B07JF9B592"/>
    <x v="181"/>
    <x v="2"/>
    <n v="478"/>
    <n v="699"/>
    <n v="0.32"/>
    <n v="14132382"/>
    <x v="11"/>
    <n v="20218"/>
    <x v="591"/>
    <n v="3"/>
    <x v="0"/>
    <n v="2"/>
    <x v="1"/>
    <x v="1"/>
  </r>
  <r>
    <s v="B086394NY5"/>
    <x v="182"/>
    <x v="0"/>
    <n v="1399"/>
    <n v="2490"/>
    <n v="0.44"/>
    <n v="27574260"/>
    <x v="4"/>
    <n v="11074"/>
    <x v="592"/>
    <n v="3"/>
    <x v="0"/>
    <n v="2"/>
    <x v="1"/>
    <x v="0"/>
  </r>
  <r>
    <s v="B00NH11PEY"/>
    <x v="8"/>
    <x v="0"/>
    <n v="199"/>
    <n v="750"/>
    <n v="0.73"/>
    <n v="56232000"/>
    <x v="6"/>
    <n v="74976"/>
    <x v="27"/>
    <n v="3"/>
    <x v="0"/>
    <n v="1"/>
    <x v="0"/>
    <x v="0"/>
  </r>
  <r>
    <s v="B017PDR9N0"/>
    <x v="34"/>
    <x v="0"/>
    <n v="149"/>
    <n v="499"/>
    <n v="0.7"/>
    <n v="12777893"/>
    <x v="3"/>
    <n v="25607"/>
    <x v="593"/>
    <n v="2"/>
    <x v="1"/>
    <n v="1"/>
    <x v="0"/>
    <x v="0"/>
  </r>
  <r>
    <s v="B07NC12T2R"/>
    <x v="3"/>
    <x v="1"/>
    <n v="1799"/>
    <n v="4990"/>
    <n v="0.64"/>
    <n v="205717740"/>
    <x v="0"/>
    <n v="41226"/>
    <x v="594"/>
    <n v="3"/>
    <x v="0"/>
    <n v="1"/>
    <x v="0"/>
    <x v="0"/>
  </r>
  <r>
    <s v="B07WKBD37W"/>
    <x v="183"/>
    <x v="5"/>
    <n v="425"/>
    <n v="999"/>
    <n v="0.56999999999999995"/>
    <n v="2578419"/>
    <x v="1"/>
    <n v="2581"/>
    <x v="595"/>
    <n v="3"/>
    <x v="0"/>
    <n v="1"/>
    <x v="0"/>
    <x v="0"/>
  </r>
  <r>
    <s v="B08JMC1988"/>
    <x v="3"/>
    <x v="1"/>
    <n v="999"/>
    <n v="2490"/>
    <n v="0.6"/>
    <n v="45644190"/>
    <x v="3"/>
    <n v="18331"/>
    <x v="596"/>
    <n v="3"/>
    <x v="0"/>
    <n v="1"/>
    <x v="0"/>
    <x v="0"/>
  </r>
  <r>
    <s v="B09GFN8WZL"/>
    <x v="4"/>
    <x v="0"/>
    <n v="378"/>
    <n v="999"/>
    <n v="0.62"/>
    <n v="1777221"/>
    <x v="3"/>
    <n v="1779"/>
    <x v="597"/>
    <n v="3"/>
    <x v="0"/>
    <n v="1"/>
    <x v="0"/>
    <x v="0"/>
  </r>
  <r>
    <s v="B095X38CJS"/>
    <x v="184"/>
    <x v="3"/>
    <n v="99"/>
    <n v="99"/>
    <n v="0"/>
    <n v="38412"/>
    <x v="4"/>
    <n v="388"/>
    <x v="598"/>
    <n v="1"/>
    <x v="2"/>
    <n v="2"/>
    <x v="1"/>
    <x v="0"/>
  </r>
  <r>
    <s v="B07ZKD8T1Q"/>
    <x v="185"/>
    <x v="0"/>
    <n v="1499"/>
    <n v="2999"/>
    <n v="0.5"/>
    <n v="25959344"/>
    <x v="6"/>
    <n v="8656"/>
    <x v="599"/>
    <n v="3"/>
    <x v="0"/>
    <n v="1"/>
    <x v="0"/>
    <x v="0"/>
  </r>
  <r>
    <s v="B07G3YNLJB"/>
    <x v="176"/>
    <x v="0"/>
    <n v="1815"/>
    <n v="3100"/>
    <n v="0.41"/>
    <n v="288067500"/>
    <x v="6"/>
    <n v="92925"/>
    <x v="600"/>
    <n v="3"/>
    <x v="0"/>
    <n v="2"/>
    <x v="1"/>
    <x v="0"/>
  </r>
  <r>
    <s v="B00P93X2H6"/>
    <x v="145"/>
    <x v="3"/>
    <n v="67"/>
    <n v="75"/>
    <n v="0.11"/>
    <n v="95175"/>
    <x v="3"/>
    <n v="1269"/>
    <x v="601"/>
    <n v="1"/>
    <x v="2"/>
    <n v="2"/>
    <x v="1"/>
    <x v="0"/>
  </r>
  <r>
    <s v="B0798PJPCL"/>
    <x v="4"/>
    <x v="0"/>
    <n v="1889"/>
    <n v="2699"/>
    <n v="0.3"/>
    <n v="46946406"/>
    <x v="4"/>
    <n v="17394"/>
    <x v="602"/>
    <n v="3"/>
    <x v="0"/>
    <n v="2"/>
    <x v="1"/>
    <x v="0"/>
  </r>
  <r>
    <s v="B09GFWJDY1"/>
    <x v="35"/>
    <x v="1"/>
    <n v="499"/>
    <n v="1499"/>
    <n v="0.67"/>
    <n v="13744331"/>
    <x v="9"/>
    <n v="9169"/>
    <x v="603"/>
    <n v="3"/>
    <x v="0"/>
    <n v="1"/>
    <x v="0"/>
    <x v="1"/>
  </r>
  <r>
    <s v="B09MZ6WZ6V"/>
    <x v="186"/>
    <x v="0"/>
    <n v="499"/>
    <n v="999"/>
    <n v="0.5"/>
    <n v="1028970"/>
    <x v="5"/>
    <n v="1030"/>
    <x v="604"/>
    <n v="3"/>
    <x v="0"/>
    <n v="1"/>
    <x v="0"/>
    <x v="0"/>
  </r>
  <r>
    <s v="B094QZLJQ6"/>
    <x v="147"/>
    <x v="0"/>
    <n v="5799"/>
    <n v="7999"/>
    <n v="0.28000000000000003"/>
    <n v="402133727"/>
    <x v="6"/>
    <n v="50273"/>
    <x v="605"/>
    <n v="3"/>
    <x v="0"/>
    <n v="2"/>
    <x v="1"/>
    <x v="0"/>
  </r>
  <r>
    <s v="B07L3NDN24"/>
    <x v="35"/>
    <x v="1"/>
    <n v="499"/>
    <n v="799"/>
    <n v="0.38"/>
    <n v="5386858"/>
    <x v="2"/>
    <n v="6742"/>
    <x v="606"/>
    <n v="3"/>
    <x v="0"/>
    <n v="2"/>
    <x v="1"/>
    <x v="1"/>
  </r>
  <r>
    <s v="B08WD18LJZ"/>
    <x v="187"/>
    <x v="0"/>
    <n v="249"/>
    <n v="600"/>
    <n v="0.59"/>
    <n v="724800"/>
    <x v="1"/>
    <n v="1208"/>
    <x v="607"/>
    <n v="3"/>
    <x v="0"/>
    <n v="1"/>
    <x v="0"/>
    <x v="0"/>
  </r>
  <r>
    <s v="B09CMM3VGK"/>
    <x v="1"/>
    <x v="0"/>
    <n v="179"/>
    <n v="499"/>
    <n v="0.64"/>
    <n v="964567"/>
    <x v="1"/>
    <n v="1933"/>
    <x v="608"/>
    <n v="2"/>
    <x v="1"/>
    <n v="1"/>
    <x v="0"/>
    <x v="0"/>
  </r>
  <r>
    <s v="B06XDKWLJH"/>
    <x v="179"/>
    <x v="0"/>
    <n v="4449"/>
    <n v="5734"/>
    <n v="0.22"/>
    <n v="143384404"/>
    <x v="5"/>
    <n v="25006"/>
    <x v="609"/>
    <n v="3"/>
    <x v="0"/>
    <n v="2"/>
    <x v="1"/>
    <x v="0"/>
  </r>
  <r>
    <s v="B01J1CFO5I"/>
    <x v="167"/>
    <x v="0"/>
    <n v="299"/>
    <n v="550"/>
    <n v="0.46"/>
    <n v="18388700"/>
    <x v="13"/>
    <n v="33434"/>
    <x v="610"/>
    <n v="3"/>
    <x v="0"/>
    <n v="2"/>
    <x v="1"/>
    <x v="0"/>
  </r>
  <r>
    <s v="B07J2NGB69"/>
    <x v="86"/>
    <x v="0"/>
    <n v="629"/>
    <n v="1390"/>
    <n v="0.55000000000000004"/>
    <n v="8758390"/>
    <x v="5"/>
    <n v="6301"/>
    <x v="611"/>
    <n v="3"/>
    <x v="0"/>
    <n v="1"/>
    <x v="0"/>
    <x v="0"/>
  </r>
  <r>
    <s v="B00MUTWLW4"/>
    <x v="139"/>
    <x v="0"/>
    <n v="2595"/>
    <n v="3295"/>
    <n v="0.21"/>
    <n v="74526310"/>
    <x v="5"/>
    <n v="22618"/>
    <x v="612"/>
    <n v="3"/>
    <x v="0"/>
    <n v="2"/>
    <x v="1"/>
    <x v="0"/>
  </r>
  <r>
    <s v="B08QSC1XY8"/>
    <x v="16"/>
    <x v="0"/>
    <n v="389"/>
    <n v="1099"/>
    <n v="0.65"/>
    <n v="1070426"/>
    <x v="4"/>
    <n v="974"/>
    <x v="29"/>
    <n v="3"/>
    <x v="0"/>
    <n v="1"/>
    <x v="0"/>
    <x v="0"/>
  </r>
  <r>
    <s v="B017NC2IPM"/>
    <x v="188"/>
    <x v="0"/>
    <n v="1799"/>
    <n v="2911"/>
    <n v="0.38"/>
    <n v="59215562"/>
    <x v="4"/>
    <n v="20342"/>
    <x v="613"/>
    <n v="3"/>
    <x v="0"/>
    <n v="2"/>
    <x v="1"/>
    <x v="0"/>
  </r>
  <r>
    <s v="B00N1U7JXM"/>
    <x v="146"/>
    <x v="3"/>
    <n v="90"/>
    <n v="175"/>
    <n v="0.49"/>
    <n v="1300075"/>
    <x v="5"/>
    <n v="7429"/>
    <x v="614"/>
    <n v="1"/>
    <x v="2"/>
    <n v="2"/>
    <x v="1"/>
    <x v="0"/>
  </r>
  <r>
    <s v="B08HQL67D6"/>
    <x v="189"/>
    <x v="0"/>
    <n v="599"/>
    <n v="599"/>
    <n v="0"/>
    <n v="15827377"/>
    <x v="1"/>
    <n v="26423"/>
    <x v="615"/>
    <n v="3"/>
    <x v="0"/>
    <n v="2"/>
    <x v="1"/>
    <x v="0"/>
  </r>
  <r>
    <s v="B09RKFBCV7"/>
    <x v="105"/>
    <x v="1"/>
    <n v="1999"/>
    <n v="7999"/>
    <n v="0.75"/>
    <n v="250408695"/>
    <x v="0"/>
    <n v="31305"/>
    <x v="616"/>
    <n v="3"/>
    <x v="0"/>
    <n v="1"/>
    <x v="0"/>
    <x v="0"/>
  </r>
  <r>
    <s v="B08KHM9VBJ"/>
    <x v="23"/>
    <x v="0"/>
    <n v="2099"/>
    <n v="3250"/>
    <n v="0.35"/>
    <n v="36442250"/>
    <x v="11"/>
    <n v="11213"/>
    <x v="617"/>
    <n v="3"/>
    <x v="0"/>
    <n v="2"/>
    <x v="1"/>
    <x v="1"/>
  </r>
  <r>
    <s v="B01IOZUHRS"/>
    <x v="34"/>
    <x v="0"/>
    <n v="179"/>
    <n v="499"/>
    <n v="0.64"/>
    <n v="5076826"/>
    <x v="3"/>
    <n v="10174"/>
    <x v="618"/>
    <n v="2"/>
    <x v="1"/>
    <n v="1"/>
    <x v="0"/>
    <x v="0"/>
  </r>
  <r>
    <s v="B00CEQEGPI"/>
    <x v="139"/>
    <x v="0"/>
    <n v="1345"/>
    <n v="2295"/>
    <n v="0.41"/>
    <n v="39962835"/>
    <x v="0"/>
    <n v="17413"/>
    <x v="619"/>
    <n v="3"/>
    <x v="0"/>
    <n v="2"/>
    <x v="1"/>
    <x v="0"/>
  </r>
  <r>
    <s v="B08B6XWQ1C"/>
    <x v="150"/>
    <x v="1"/>
    <n v="349"/>
    <n v="995"/>
    <n v="0.65"/>
    <n v="6642620"/>
    <x v="0"/>
    <n v="6676"/>
    <x v="620"/>
    <n v="3"/>
    <x v="0"/>
    <n v="1"/>
    <x v="0"/>
    <x v="0"/>
  </r>
  <r>
    <s v="B01DGVKBC6"/>
    <x v="190"/>
    <x v="0"/>
    <n v="287"/>
    <n v="499"/>
    <n v="0.42"/>
    <n v="4029924"/>
    <x v="5"/>
    <n v="8076"/>
    <x v="621"/>
    <n v="2"/>
    <x v="1"/>
    <n v="2"/>
    <x v="1"/>
    <x v="0"/>
  </r>
  <r>
    <s v="B008FWZGSG"/>
    <x v="12"/>
    <x v="0"/>
    <n v="599"/>
    <n v="599"/>
    <n v="0"/>
    <n v="212645"/>
    <x v="4"/>
    <n v="355"/>
    <x v="30"/>
    <n v="3"/>
    <x v="0"/>
    <n v="2"/>
    <x v="1"/>
    <x v="0"/>
  </r>
  <r>
    <s v="B08JD36C6H"/>
    <x v="191"/>
    <x v="0"/>
    <n v="349"/>
    <n v="450"/>
    <n v="0.22"/>
    <n v="8395200"/>
    <x v="3"/>
    <n v="18656"/>
    <x v="622"/>
    <n v="2"/>
    <x v="1"/>
    <n v="2"/>
    <x v="1"/>
    <x v="0"/>
  </r>
  <r>
    <s v="B00E3DVQFS"/>
    <x v="10"/>
    <x v="1"/>
    <n v="879"/>
    <n v="1109"/>
    <n v="0.21"/>
    <n v="35043291"/>
    <x v="5"/>
    <n v="31599"/>
    <x v="623"/>
    <n v="3"/>
    <x v="0"/>
    <n v="2"/>
    <x v="1"/>
    <x v="0"/>
  </r>
  <r>
    <s v="B0B4HJNPV4"/>
    <x v="5"/>
    <x v="0"/>
    <n v="199"/>
    <n v="999"/>
    <n v="0.8"/>
    <n v="1073925"/>
    <x v="2"/>
    <n v="1075"/>
    <x v="31"/>
    <n v="3"/>
    <x v="0"/>
    <n v="1"/>
    <x v="0"/>
    <x v="1"/>
  </r>
  <r>
    <s v="B00BN5SNF0"/>
    <x v="192"/>
    <x v="1"/>
    <n v="250"/>
    <n v="250"/>
    <n v="0"/>
    <n v="3492750"/>
    <x v="2"/>
    <n v="13971"/>
    <x v="624"/>
    <n v="2"/>
    <x v="1"/>
    <n v="2"/>
    <x v="1"/>
    <x v="1"/>
  </r>
  <r>
    <s v="B09SGGRKV8"/>
    <x v="35"/>
    <x v="1"/>
    <n v="199"/>
    <n v="499"/>
    <n v="0.6"/>
    <n v="1243508"/>
    <x v="9"/>
    <n v="2492"/>
    <x v="625"/>
    <n v="2"/>
    <x v="1"/>
    <n v="1"/>
    <x v="0"/>
    <x v="1"/>
  </r>
  <r>
    <s v="B07XLCFSSN"/>
    <x v="8"/>
    <x v="0"/>
    <n v="899"/>
    <n v="1900"/>
    <n v="0.53"/>
    <n v="25748800"/>
    <x v="5"/>
    <n v="13552"/>
    <x v="32"/>
    <n v="3"/>
    <x v="0"/>
    <n v="1"/>
    <x v="0"/>
    <x v="0"/>
  </r>
  <r>
    <s v="B09RZS1NQT"/>
    <x v="2"/>
    <x v="0"/>
    <n v="199"/>
    <n v="999"/>
    <n v="0.8"/>
    <n v="574425"/>
    <x v="1"/>
    <n v="575"/>
    <x v="626"/>
    <n v="3"/>
    <x v="0"/>
    <n v="1"/>
    <x v="0"/>
    <x v="0"/>
  </r>
  <r>
    <s v="B084BR3QX8"/>
    <x v="24"/>
    <x v="0"/>
    <n v="149"/>
    <n v="999"/>
    <n v="0.85"/>
    <n v="2520477"/>
    <x v="12"/>
    <n v="2523"/>
    <x v="627"/>
    <n v="3"/>
    <x v="0"/>
    <n v="1"/>
    <x v="0"/>
    <x v="1"/>
  </r>
  <r>
    <s v="B09VC2D2WG"/>
    <x v="4"/>
    <x v="0"/>
    <n v="469"/>
    <n v="1499"/>
    <n v="0.69"/>
    <n v="527648"/>
    <x v="3"/>
    <n v="352"/>
    <x v="628"/>
    <n v="3"/>
    <x v="0"/>
    <n v="1"/>
    <x v="0"/>
    <x v="0"/>
  </r>
  <r>
    <s v="B09163Q5CD"/>
    <x v="193"/>
    <x v="0"/>
    <n v="1187"/>
    <n v="1929"/>
    <n v="0.38"/>
    <n v="3205998"/>
    <x v="3"/>
    <n v="1662"/>
    <x v="629"/>
    <n v="3"/>
    <x v="0"/>
    <n v="2"/>
    <x v="1"/>
    <x v="0"/>
  </r>
  <r>
    <s v="B08K9PX15C"/>
    <x v="35"/>
    <x v="0"/>
    <n v="849"/>
    <n v="1499"/>
    <n v="0.43"/>
    <n v="11020648"/>
    <x v="1"/>
    <n v="7352"/>
    <x v="630"/>
    <n v="3"/>
    <x v="0"/>
    <n v="2"/>
    <x v="1"/>
    <x v="0"/>
  </r>
  <r>
    <s v="B083RD1J99"/>
    <x v="117"/>
    <x v="0"/>
    <n v="328"/>
    <n v="399"/>
    <n v="0.18"/>
    <n v="1372959"/>
    <x v="3"/>
    <n v="3441"/>
    <x v="631"/>
    <n v="2"/>
    <x v="1"/>
    <n v="2"/>
    <x v="1"/>
    <x v="0"/>
  </r>
  <r>
    <s v="B09Z7YGV3R"/>
    <x v="194"/>
    <x v="0"/>
    <n v="269"/>
    <n v="699"/>
    <n v="0.62"/>
    <n v="65007"/>
    <x v="1"/>
    <n v="93"/>
    <x v="632"/>
    <n v="3"/>
    <x v="0"/>
    <n v="1"/>
    <x v="0"/>
    <x v="0"/>
  </r>
  <r>
    <s v="B00N3XLDW0"/>
    <x v="195"/>
    <x v="1"/>
    <n v="299"/>
    <n v="400"/>
    <n v="0.25"/>
    <n v="16358000"/>
    <x v="11"/>
    <n v="40895"/>
    <x v="633"/>
    <n v="2"/>
    <x v="1"/>
    <n v="2"/>
    <x v="1"/>
    <x v="1"/>
  </r>
  <r>
    <s v="B07Z53L5QL"/>
    <x v="196"/>
    <x v="0"/>
    <n v="549"/>
    <n v="1499"/>
    <n v="0.63"/>
    <n v="16497994"/>
    <x v="4"/>
    <n v="11006"/>
    <x v="634"/>
    <n v="3"/>
    <x v="0"/>
    <n v="1"/>
    <x v="0"/>
    <x v="0"/>
  </r>
  <r>
    <s v="B00P93X0VO"/>
    <x v="145"/>
    <x v="3"/>
    <n v="114"/>
    <n v="120"/>
    <n v="0.05"/>
    <n v="1072560"/>
    <x v="0"/>
    <n v="8938"/>
    <x v="635"/>
    <n v="1"/>
    <x v="2"/>
    <n v="2"/>
    <x v="1"/>
    <x v="0"/>
  </r>
  <r>
    <s v="B07SBGFDX9"/>
    <x v="197"/>
    <x v="3"/>
    <n v="120"/>
    <n v="120"/>
    <n v="0"/>
    <n v="516960"/>
    <x v="3"/>
    <n v="4308"/>
    <x v="636"/>
    <n v="1"/>
    <x v="2"/>
    <n v="2"/>
    <x v="1"/>
    <x v="0"/>
  </r>
  <r>
    <s v="B09C6HWG18"/>
    <x v="10"/>
    <x v="0"/>
    <n v="970"/>
    <n v="1999"/>
    <n v="0.51"/>
    <n v="923538"/>
    <x v="0"/>
    <n v="462"/>
    <x v="35"/>
    <n v="3"/>
    <x v="0"/>
    <n v="1"/>
    <x v="0"/>
    <x v="0"/>
  </r>
  <r>
    <s v="B00NH11KIK"/>
    <x v="8"/>
    <x v="0"/>
    <n v="209"/>
    <n v="695"/>
    <n v="0.7"/>
    <n v="74841770"/>
    <x v="6"/>
    <n v="107686"/>
    <x v="637"/>
    <n v="3"/>
    <x v="0"/>
    <n v="1"/>
    <x v="0"/>
    <x v="0"/>
  </r>
  <r>
    <s v="B07X2L5Z8C"/>
    <x v="139"/>
    <x v="0"/>
    <n v="1490"/>
    <n v="2295"/>
    <n v="0.35"/>
    <n v="24446340"/>
    <x v="13"/>
    <n v="10652"/>
    <x v="638"/>
    <n v="3"/>
    <x v="0"/>
    <n v="2"/>
    <x v="1"/>
    <x v="0"/>
  </r>
  <r>
    <s v="B00VA7YYUO"/>
    <x v="198"/>
    <x v="4"/>
    <n v="99"/>
    <n v="99"/>
    <n v="0"/>
    <n v="498564"/>
    <x v="4"/>
    <n v="5036"/>
    <x v="639"/>
    <n v="1"/>
    <x v="2"/>
    <n v="2"/>
    <x v="1"/>
    <x v="0"/>
  </r>
  <r>
    <s v="B07L9FW9GF"/>
    <x v="35"/>
    <x v="0"/>
    <n v="149"/>
    <n v="249"/>
    <n v="0.4"/>
    <n v="1259193"/>
    <x v="1"/>
    <n v="5057"/>
    <x v="640"/>
    <n v="2"/>
    <x v="1"/>
    <n v="2"/>
    <x v="1"/>
    <x v="0"/>
  </r>
  <r>
    <s v="B08D64C9FN"/>
    <x v="199"/>
    <x v="0"/>
    <n v="575"/>
    <n v="2799"/>
    <n v="0.79"/>
    <n v="23895063"/>
    <x v="0"/>
    <n v="8537"/>
    <x v="641"/>
    <n v="3"/>
    <x v="0"/>
    <n v="1"/>
    <x v="0"/>
    <x v="0"/>
  </r>
  <r>
    <s v="B07XJYYH7L"/>
    <x v="17"/>
    <x v="0"/>
    <n v="333"/>
    <n v="999"/>
    <n v="0.67"/>
    <n v="9782208"/>
    <x v="8"/>
    <n v="9792"/>
    <x v="39"/>
    <n v="3"/>
    <x v="0"/>
    <n v="1"/>
    <x v="0"/>
    <x v="1"/>
  </r>
  <r>
    <s v="B00LOD70SC"/>
    <x v="200"/>
    <x v="3"/>
    <n v="178"/>
    <n v="210"/>
    <n v="0.15"/>
    <n v="514500"/>
    <x v="4"/>
    <n v="2450"/>
    <x v="642"/>
    <n v="2"/>
    <x v="1"/>
    <n v="2"/>
    <x v="1"/>
    <x v="0"/>
  </r>
  <r>
    <s v="B09X76VL5L"/>
    <x v="3"/>
    <x v="1"/>
    <n v="1599"/>
    <n v="3490"/>
    <n v="0.54"/>
    <n v="2359240"/>
    <x v="7"/>
    <n v="676"/>
    <x v="643"/>
    <n v="3"/>
    <x v="0"/>
    <n v="1"/>
    <x v="0"/>
    <x v="1"/>
  </r>
  <r>
    <s v="B091JF2TFD"/>
    <x v="142"/>
    <x v="1"/>
    <n v="499"/>
    <n v="1299"/>
    <n v="0.62"/>
    <n v="1523727"/>
    <x v="2"/>
    <n v="1173"/>
    <x v="644"/>
    <n v="3"/>
    <x v="0"/>
    <n v="1"/>
    <x v="0"/>
    <x v="1"/>
  </r>
  <r>
    <s v="B07S7DCJKS"/>
    <x v="201"/>
    <x v="0"/>
    <n v="199"/>
    <n v="499"/>
    <n v="0.6"/>
    <n v="4989002"/>
    <x v="4"/>
    <n v="9998"/>
    <x v="645"/>
    <n v="2"/>
    <x v="1"/>
    <n v="1"/>
    <x v="0"/>
    <x v="0"/>
  </r>
  <r>
    <s v="B09NC2TY11"/>
    <x v="107"/>
    <x v="1"/>
    <n v="2499"/>
    <n v="5999"/>
    <n v="0.57999999999999996"/>
    <n v="35106148"/>
    <x v="3"/>
    <n v="5852"/>
    <x v="646"/>
    <n v="3"/>
    <x v="0"/>
    <n v="1"/>
    <x v="0"/>
    <x v="0"/>
  </r>
  <r>
    <s v="B0BDS8MY8J"/>
    <x v="24"/>
    <x v="0"/>
    <n v="199"/>
    <n v="999"/>
    <n v="0.8"/>
    <n v="361638"/>
    <x v="0"/>
    <n v="362"/>
    <x v="647"/>
    <n v="3"/>
    <x v="0"/>
    <n v="1"/>
    <x v="0"/>
    <x v="0"/>
  </r>
  <r>
    <s v="B09X7DY7Q4"/>
    <x v="106"/>
    <x v="1"/>
    <n v="939"/>
    <n v="1800"/>
    <n v="0.48"/>
    <n v="369093600"/>
    <x v="6"/>
    <n v="205052"/>
    <x v="648"/>
    <n v="3"/>
    <x v="0"/>
    <n v="2"/>
    <x v="1"/>
    <x v="0"/>
  </r>
  <r>
    <s v="B09YV575RK"/>
    <x v="105"/>
    <x v="1"/>
    <n v="2499"/>
    <n v="9999"/>
    <n v="0.75"/>
    <n v="90890910"/>
    <x v="1"/>
    <n v="9090"/>
    <x v="649"/>
    <n v="3"/>
    <x v="0"/>
    <n v="1"/>
    <x v="0"/>
    <x v="0"/>
  </r>
  <r>
    <s v="B08LW31NQ6"/>
    <x v="86"/>
    <x v="0"/>
    <n v="1439"/>
    <n v="2890"/>
    <n v="0.5"/>
    <n v="11846110"/>
    <x v="6"/>
    <n v="4099"/>
    <x v="650"/>
    <n v="3"/>
    <x v="0"/>
    <n v="1"/>
    <x v="0"/>
    <x v="0"/>
  </r>
  <r>
    <s v="B09ND94ZRG"/>
    <x v="142"/>
    <x v="1"/>
    <n v="1099"/>
    <n v="5999"/>
    <n v="0.82"/>
    <n v="77783034"/>
    <x v="12"/>
    <n v="12966"/>
    <x v="651"/>
    <n v="3"/>
    <x v="0"/>
    <n v="1"/>
    <x v="0"/>
    <x v="1"/>
  </r>
  <r>
    <s v="B00P93X6EK"/>
    <x v="145"/>
    <x v="3"/>
    <n v="157"/>
    <n v="160"/>
    <n v="0.02"/>
    <n v="708480"/>
    <x v="6"/>
    <n v="4428"/>
    <x v="652"/>
    <n v="1"/>
    <x v="2"/>
    <n v="2"/>
    <x v="1"/>
    <x v="0"/>
  </r>
  <r>
    <s v="B07KRCW6LZ"/>
    <x v="7"/>
    <x v="0"/>
    <n v="999"/>
    <n v="1599"/>
    <n v="0.38"/>
    <n v="19336707"/>
    <x v="4"/>
    <n v="12093"/>
    <x v="38"/>
    <n v="3"/>
    <x v="0"/>
    <n v="2"/>
    <x v="1"/>
    <x v="0"/>
  </r>
  <r>
    <s v="B0994GP1CX"/>
    <x v="93"/>
    <x v="0"/>
    <n v="115"/>
    <n v="999"/>
    <n v="0.88"/>
    <n v="5686308"/>
    <x v="8"/>
    <n v="5692"/>
    <x v="653"/>
    <n v="3"/>
    <x v="0"/>
    <n v="1"/>
    <x v="0"/>
    <x v="1"/>
  </r>
  <r>
    <s v="B07H8W9PB6"/>
    <x v="202"/>
    <x v="0"/>
    <n v="175"/>
    <n v="499"/>
    <n v="0.65"/>
    <n v="10479"/>
    <x v="3"/>
    <n v="21"/>
    <x v="654"/>
    <n v="2"/>
    <x v="1"/>
    <n v="1"/>
    <x v="0"/>
    <x v="0"/>
  </r>
  <r>
    <s v="B09NNHFSSF"/>
    <x v="203"/>
    <x v="1"/>
    <n v="1999"/>
    <n v="4700"/>
    <n v="0.56999999999999995"/>
    <n v="8836000"/>
    <x v="11"/>
    <n v="1880"/>
    <x v="655"/>
    <n v="3"/>
    <x v="0"/>
    <n v="1"/>
    <x v="0"/>
    <x v="1"/>
  </r>
  <r>
    <s v="B08D9NDZ1Y"/>
    <x v="117"/>
    <x v="0"/>
    <n v="3999"/>
    <n v="4332.96"/>
    <n v="0.08"/>
    <n v="94293875.519999996"/>
    <x v="12"/>
    <n v="21762"/>
    <x v="656"/>
    <n v="3"/>
    <x v="0"/>
    <n v="2"/>
    <x v="1"/>
    <x v="1"/>
  </r>
  <r>
    <s v="B0085IATT6"/>
    <x v="18"/>
    <x v="0"/>
    <n v="899"/>
    <n v="1800"/>
    <n v="0.5"/>
    <n v="40275000"/>
    <x v="3"/>
    <n v="22375"/>
    <x v="657"/>
    <n v="3"/>
    <x v="0"/>
    <n v="1"/>
    <x v="0"/>
    <x v="0"/>
  </r>
  <r>
    <s v="B08WJ86PV2"/>
    <x v="204"/>
    <x v="0"/>
    <n v="299"/>
    <n v="990"/>
    <n v="0.7"/>
    <n v="2428470"/>
    <x v="6"/>
    <n v="2453"/>
    <x v="658"/>
    <n v="3"/>
    <x v="0"/>
    <n v="1"/>
    <x v="0"/>
    <x v="0"/>
  </r>
  <r>
    <s v="B078HRR1XV"/>
    <x v="205"/>
    <x v="0"/>
    <n v="3303"/>
    <n v="4699"/>
    <n v="0.3"/>
    <n v="63643256"/>
    <x v="5"/>
    <n v="13544"/>
    <x v="659"/>
    <n v="3"/>
    <x v="0"/>
    <n v="2"/>
    <x v="1"/>
    <x v="0"/>
  </r>
  <r>
    <s v="B09P22HXH6"/>
    <x v="86"/>
    <x v="0"/>
    <n v="1890"/>
    <n v="5490"/>
    <n v="0.66"/>
    <n v="60258240"/>
    <x v="3"/>
    <n v="10976"/>
    <x v="660"/>
    <n v="3"/>
    <x v="0"/>
    <n v="1"/>
    <x v="0"/>
    <x v="0"/>
  </r>
  <r>
    <s v="B00LM4X3XE"/>
    <x v="172"/>
    <x v="3"/>
    <n v="90"/>
    <n v="100"/>
    <n v="0.1"/>
    <n v="306100"/>
    <x v="4"/>
    <n v="3061"/>
    <x v="661"/>
    <n v="1"/>
    <x v="2"/>
    <n v="2"/>
    <x v="1"/>
    <x v="0"/>
  </r>
  <r>
    <s v="B09YLFHFDW"/>
    <x v="60"/>
    <x v="1"/>
    <n v="1599"/>
    <n v="2790"/>
    <n v="0.43"/>
    <n v="6338880"/>
    <x v="9"/>
    <n v="2272"/>
    <x v="662"/>
    <n v="3"/>
    <x v="0"/>
    <n v="2"/>
    <x v="1"/>
    <x v="1"/>
  </r>
  <r>
    <s v="B07YWS9SP9"/>
    <x v="206"/>
    <x v="0"/>
    <n v="599"/>
    <n v="999"/>
    <n v="0.4"/>
    <n v="7593399"/>
    <x v="1"/>
    <n v="7601"/>
    <x v="663"/>
    <n v="3"/>
    <x v="0"/>
    <n v="2"/>
    <x v="1"/>
    <x v="0"/>
  </r>
  <r>
    <s v="B002PD61Y4"/>
    <x v="18"/>
    <x v="0"/>
    <n v="507"/>
    <n v="1208"/>
    <n v="0.57999999999999996"/>
    <n v="9822248"/>
    <x v="3"/>
    <n v="8131"/>
    <x v="40"/>
    <n v="3"/>
    <x v="0"/>
    <n v="1"/>
    <x v="0"/>
    <x v="0"/>
  </r>
  <r>
    <s v="B08WLY8V9S"/>
    <x v="123"/>
    <x v="0"/>
    <n v="425"/>
    <n v="899"/>
    <n v="0.53"/>
    <n v="3792881"/>
    <x v="6"/>
    <n v="4219"/>
    <x v="664"/>
    <n v="3"/>
    <x v="0"/>
    <n v="1"/>
    <x v="0"/>
    <x v="0"/>
  </r>
  <r>
    <s v="B0873L7J6X"/>
    <x v="170"/>
    <x v="1"/>
    <n v="1499"/>
    <n v="3999"/>
    <n v="0.63"/>
    <n v="171057225"/>
    <x v="0"/>
    <n v="42775"/>
    <x v="665"/>
    <n v="3"/>
    <x v="0"/>
    <n v="1"/>
    <x v="0"/>
    <x v="0"/>
  </r>
  <r>
    <s v="B07YNHCW6N"/>
    <x v="166"/>
    <x v="0"/>
    <n v="549"/>
    <n v="2499"/>
    <n v="0.78"/>
    <n v="13884444"/>
    <x v="4"/>
    <n v="5556"/>
    <x v="666"/>
    <n v="3"/>
    <x v="0"/>
    <n v="1"/>
    <x v="0"/>
    <x v="0"/>
  </r>
  <r>
    <s v="B07232M876"/>
    <x v="8"/>
    <x v="0"/>
    <n v="199"/>
    <n v="395"/>
    <n v="0.5"/>
    <n v="36575025"/>
    <x v="0"/>
    <n v="92595"/>
    <x v="42"/>
    <n v="2"/>
    <x v="1"/>
    <n v="1"/>
    <x v="0"/>
    <x v="0"/>
  </r>
  <r>
    <s v="B01MQ2A86A"/>
    <x v="139"/>
    <x v="0"/>
    <n v="1295"/>
    <n v="1645"/>
    <n v="0.21"/>
    <n v="20356875"/>
    <x v="13"/>
    <n v="12375"/>
    <x v="667"/>
    <n v="3"/>
    <x v="0"/>
    <n v="2"/>
    <x v="1"/>
    <x v="0"/>
  </r>
  <r>
    <s v="B00KIE28X0"/>
    <x v="207"/>
    <x v="4"/>
    <n v="310"/>
    <n v="310"/>
    <n v="0"/>
    <n v="1823420"/>
    <x v="6"/>
    <n v="5882"/>
    <x v="668"/>
    <n v="2"/>
    <x v="1"/>
    <n v="2"/>
    <x v="1"/>
    <x v="0"/>
  </r>
  <r>
    <s v="B08BQ947H3"/>
    <x v="130"/>
    <x v="0"/>
    <n v="149"/>
    <n v="149"/>
    <n v="0"/>
    <n v="1614117"/>
    <x v="4"/>
    <n v="10833"/>
    <x v="381"/>
    <n v="1"/>
    <x v="2"/>
    <n v="2"/>
    <x v="1"/>
    <x v="0"/>
  </r>
  <r>
    <s v="B0BHYJ8CVF"/>
    <x v="4"/>
    <x v="0"/>
    <n v="1149"/>
    <n v="1499"/>
    <n v="0.23"/>
    <n v="15654057"/>
    <x v="3"/>
    <n v="10443"/>
    <x v="669"/>
    <n v="3"/>
    <x v="0"/>
    <n v="2"/>
    <x v="1"/>
    <x v="0"/>
  </r>
  <r>
    <s v="B0BCVJ3PVP"/>
    <x v="208"/>
    <x v="0"/>
    <n v="499"/>
    <n v="1299"/>
    <n v="0.62"/>
    <n v="563766"/>
    <x v="6"/>
    <n v="434"/>
    <x v="670"/>
    <n v="3"/>
    <x v="0"/>
    <n v="1"/>
    <x v="0"/>
    <x v="0"/>
  </r>
  <r>
    <s v="B0B2931FCV"/>
    <x v="35"/>
    <x v="1"/>
    <n v="999"/>
    <n v="4199"/>
    <n v="0.76"/>
    <n v="8032687"/>
    <x v="12"/>
    <n v="1913"/>
    <x v="671"/>
    <n v="3"/>
    <x v="0"/>
    <n v="1"/>
    <x v="0"/>
    <x v="1"/>
  </r>
  <r>
    <s v="B09TMZ1MF8"/>
    <x v="179"/>
    <x v="0"/>
    <n v="1709"/>
    <n v="4000"/>
    <n v="0.56999999999999995"/>
    <n v="12116000"/>
    <x v="5"/>
    <n v="3029"/>
    <x v="672"/>
    <n v="3"/>
    <x v="0"/>
    <n v="1"/>
    <x v="0"/>
    <x v="0"/>
  </r>
  <r>
    <s v="B07VV37FT4"/>
    <x v="145"/>
    <x v="3"/>
    <n v="250"/>
    <n v="250"/>
    <n v="0"/>
    <n v="657000"/>
    <x v="0"/>
    <n v="2628"/>
    <x v="673"/>
    <n v="2"/>
    <x v="1"/>
    <n v="2"/>
    <x v="1"/>
    <x v="0"/>
  </r>
  <r>
    <s v="B07P681N66"/>
    <x v="7"/>
    <x v="0"/>
    <n v="1199"/>
    <n v="2199"/>
    <n v="0.45"/>
    <n v="54491220"/>
    <x v="5"/>
    <n v="24780"/>
    <x v="43"/>
    <n v="3"/>
    <x v="0"/>
    <n v="2"/>
    <x v="1"/>
    <x v="0"/>
  </r>
  <r>
    <s v="B07JB2Y4SR"/>
    <x v="145"/>
    <x v="4"/>
    <n v="90"/>
    <n v="100"/>
    <n v="0.1"/>
    <n v="1071800"/>
    <x v="5"/>
    <n v="10718"/>
    <x v="674"/>
    <n v="1"/>
    <x v="2"/>
    <n v="2"/>
    <x v="1"/>
    <x v="0"/>
  </r>
  <r>
    <s v="B08KRMK9LZ"/>
    <x v="123"/>
    <x v="1"/>
    <n v="2025"/>
    <n v="5999"/>
    <n v="0.66"/>
    <n v="37391767"/>
    <x v="0"/>
    <n v="6233"/>
    <x v="675"/>
    <n v="3"/>
    <x v="0"/>
    <n v="1"/>
    <x v="0"/>
    <x v="0"/>
  </r>
  <r>
    <s v="B08LT9BMPP"/>
    <x v="139"/>
    <x v="0"/>
    <n v="1495"/>
    <n v="1995"/>
    <n v="0.25"/>
    <n v="21029295"/>
    <x v="6"/>
    <n v="10541"/>
    <x v="676"/>
    <n v="3"/>
    <x v="0"/>
    <n v="2"/>
    <x v="1"/>
    <x v="0"/>
  </r>
  <r>
    <s v="B082T6V3DT"/>
    <x v="8"/>
    <x v="0"/>
    <n v="799"/>
    <n v="2100"/>
    <n v="0.62"/>
    <n v="17194800"/>
    <x v="4"/>
    <n v="8188"/>
    <x v="44"/>
    <n v="3"/>
    <x v="0"/>
    <n v="1"/>
    <x v="0"/>
    <x v="0"/>
  </r>
  <r>
    <s v="B0814ZY6FP"/>
    <x v="35"/>
    <x v="1"/>
    <n v="899"/>
    <n v="1199"/>
    <n v="0.25"/>
    <n v="12890449"/>
    <x v="11"/>
    <n v="10751"/>
    <x v="677"/>
    <n v="3"/>
    <x v="0"/>
    <n v="2"/>
    <x v="1"/>
    <x v="1"/>
  </r>
  <r>
    <s v="B09F3PDDRF"/>
    <x v="24"/>
    <x v="0"/>
    <n v="349"/>
    <n v="999"/>
    <n v="0.65"/>
    <n v="816183"/>
    <x v="2"/>
    <n v="817"/>
    <x v="678"/>
    <n v="3"/>
    <x v="0"/>
    <n v="1"/>
    <x v="0"/>
    <x v="1"/>
  </r>
  <r>
    <s v="B07X963JNS"/>
    <x v="128"/>
    <x v="1"/>
    <n v="900"/>
    <n v="2499"/>
    <n v="0.64"/>
    <n v="90923616"/>
    <x v="1"/>
    <n v="36384"/>
    <x v="392"/>
    <n v="3"/>
    <x v="0"/>
    <n v="1"/>
    <x v="0"/>
    <x v="0"/>
  </r>
  <r>
    <s v="B09LD3116F"/>
    <x v="209"/>
    <x v="1"/>
    <n v="2490"/>
    <n v="3990"/>
    <n v="0.38"/>
    <n v="14387940"/>
    <x v="3"/>
    <n v="3606"/>
    <x v="679"/>
    <n v="3"/>
    <x v="0"/>
    <n v="2"/>
    <x v="1"/>
    <x v="0"/>
  </r>
  <r>
    <s v="B08Y5QJTVK"/>
    <x v="10"/>
    <x v="1"/>
    <n v="116"/>
    <n v="200"/>
    <n v="0.42"/>
    <n v="71400"/>
    <x v="5"/>
    <n v="357"/>
    <x v="680"/>
    <n v="1"/>
    <x v="2"/>
    <n v="2"/>
    <x v="1"/>
    <x v="0"/>
  </r>
  <r>
    <s v="B00LY1FN1K"/>
    <x v="207"/>
    <x v="4"/>
    <n v="200"/>
    <n v="230"/>
    <n v="0.13"/>
    <n v="2339100"/>
    <x v="5"/>
    <n v="10170"/>
    <x v="681"/>
    <n v="2"/>
    <x v="1"/>
    <n v="2"/>
    <x v="1"/>
    <x v="0"/>
  </r>
  <r>
    <s v="B07DJ5KYDZ"/>
    <x v="86"/>
    <x v="0"/>
    <n v="1249"/>
    <n v="2796"/>
    <n v="0.55000000000000004"/>
    <n v="12856008"/>
    <x v="5"/>
    <n v="4598"/>
    <x v="682"/>
    <n v="3"/>
    <x v="0"/>
    <n v="1"/>
    <x v="0"/>
    <x v="0"/>
  </r>
  <r>
    <s v="B009LJ2BXA"/>
    <x v="117"/>
    <x v="0"/>
    <n v="649"/>
    <n v="999"/>
    <n v="0.35"/>
    <n v="7214778"/>
    <x v="12"/>
    <n v="7222"/>
    <x v="683"/>
    <n v="3"/>
    <x v="0"/>
    <n v="2"/>
    <x v="1"/>
    <x v="1"/>
  </r>
  <r>
    <s v="B09BVCVTBC"/>
    <x v="210"/>
    <x v="0"/>
    <n v="2649"/>
    <n v="3499"/>
    <n v="0.24"/>
    <n v="4447229"/>
    <x v="6"/>
    <n v="1271"/>
    <x v="684"/>
    <n v="3"/>
    <x v="0"/>
    <n v="2"/>
    <x v="1"/>
    <x v="0"/>
  </r>
  <r>
    <s v="B0BFWGBX61"/>
    <x v="1"/>
    <x v="0"/>
    <n v="199"/>
    <n v="349"/>
    <n v="0.43"/>
    <n v="109586"/>
    <x v="3"/>
    <n v="314"/>
    <x v="46"/>
    <n v="2"/>
    <x v="1"/>
    <n v="2"/>
    <x v="1"/>
    <x v="0"/>
  </r>
  <r>
    <s v="B07SY4C3TD"/>
    <x v="117"/>
    <x v="0"/>
    <n v="596"/>
    <n v="723"/>
    <n v="0.18"/>
    <n v="2327337"/>
    <x v="5"/>
    <n v="3219"/>
    <x v="685"/>
    <n v="3"/>
    <x v="0"/>
    <n v="2"/>
    <x v="1"/>
    <x v="0"/>
  </r>
  <r>
    <s v="B094JB13XL"/>
    <x v="107"/>
    <x v="1"/>
    <n v="2499"/>
    <n v="5999"/>
    <n v="0.57999999999999996"/>
    <n v="233235121"/>
    <x v="3"/>
    <n v="38879"/>
    <x v="378"/>
    <n v="3"/>
    <x v="0"/>
    <n v="1"/>
    <x v="0"/>
    <x v="0"/>
  </r>
  <r>
    <s v="B08CRRQK6Z"/>
    <x v="35"/>
    <x v="1"/>
    <n v="4999"/>
    <n v="12499"/>
    <n v="0.6"/>
    <n v="56757959"/>
    <x v="0"/>
    <n v="4541"/>
    <x v="686"/>
    <n v="3"/>
    <x v="0"/>
    <n v="1"/>
    <x v="0"/>
    <x v="0"/>
  </r>
  <r>
    <s v="B08MTLLSL8"/>
    <x v="3"/>
    <x v="1"/>
    <n v="399"/>
    <n v="1290"/>
    <n v="0.69"/>
    <n v="98094180"/>
    <x v="0"/>
    <n v="76042"/>
    <x v="687"/>
    <n v="3"/>
    <x v="0"/>
    <n v="1"/>
    <x v="0"/>
    <x v="0"/>
  </r>
  <r>
    <s v="B08Y57TPDM"/>
    <x v="10"/>
    <x v="1"/>
    <n v="116"/>
    <n v="200"/>
    <n v="0.42"/>
    <n v="97000"/>
    <x v="4"/>
    <n v="485"/>
    <x v="688"/>
    <n v="1"/>
    <x v="2"/>
    <n v="2"/>
    <x v="1"/>
    <x v="0"/>
  </r>
  <r>
    <s v="B09CYTJV3N"/>
    <x v="6"/>
    <x v="1"/>
    <n v="4499"/>
    <n v="5999"/>
    <n v="0.25"/>
    <n v="268131304"/>
    <x v="4"/>
    <n v="44696"/>
    <x v="689"/>
    <n v="3"/>
    <x v="0"/>
    <n v="2"/>
    <x v="1"/>
    <x v="0"/>
  </r>
  <r>
    <s v="B07GLNJC25"/>
    <x v="35"/>
    <x v="0"/>
    <n v="330"/>
    <n v="499"/>
    <n v="0.34"/>
    <n v="4274434"/>
    <x v="7"/>
    <n v="8566"/>
    <x v="690"/>
    <n v="2"/>
    <x v="1"/>
    <n v="2"/>
    <x v="1"/>
    <x v="1"/>
  </r>
  <r>
    <s v="B08FY4FG5X"/>
    <x v="142"/>
    <x v="1"/>
    <n v="649"/>
    <n v="2499"/>
    <n v="0.74"/>
    <n v="32609451"/>
    <x v="2"/>
    <n v="13049"/>
    <x v="691"/>
    <n v="3"/>
    <x v="0"/>
    <n v="1"/>
    <x v="0"/>
    <x v="1"/>
  </r>
  <r>
    <s v="B07TMCXRFV"/>
    <x v="104"/>
    <x v="0"/>
    <n v="1234"/>
    <n v="1599"/>
    <n v="0.23"/>
    <n v="26671320"/>
    <x v="6"/>
    <n v="16680"/>
    <x v="692"/>
    <n v="3"/>
    <x v="0"/>
    <n v="2"/>
    <x v="1"/>
    <x v="0"/>
  </r>
  <r>
    <s v="B01FSYQ2A4"/>
    <x v="3"/>
    <x v="1"/>
    <n v="1399"/>
    <n v="2990"/>
    <n v="0.53"/>
    <n v="290550260"/>
    <x v="3"/>
    <n v="97174"/>
    <x v="693"/>
    <n v="3"/>
    <x v="0"/>
    <n v="1"/>
    <x v="0"/>
    <x v="0"/>
  </r>
  <r>
    <s v="B00LZPQVMK"/>
    <x v="172"/>
    <x v="3"/>
    <n v="272"/>
    <n v="320"/>
    <n v="0.15"/>
    <n v="1179520"/>
    <x v="1"/>
    <n v="3686"/>
    <x v="694"/>
    <n v="2"/>
    <x v="1"/>
    <n v="2"/>
    <x v="1"/>
    <x v="0"/>
  </r>
  <r>
    <s v="B08X77LM8C"/>
    <x v="211"/>
    <x v="1"/>
    <n v="99"/>
    <n v="999"/>
    <n v="0.9"/>
    <n v="593406"/>
    <x v="11"/>
    <n v="594"/>
    <x v="695"/>
    <n v="3"/>
    <x v="0"/>
    <n v="1"/>
    <x v="0"/>
    <x v="1"/>
  </r>
  <r>
    <s v="B01EJ5MM5M"/>
    <x v="212"/>
    <x v="0"/>
    <n v="3498"/>
    <n v="3875"/>
    <n v="0.1"/>
    <n v="47216875"/>
    <x v="10"/>
    <n v="12185"/>
    <x v="696"/>
    <n v="3"/>
    <x v="0"/>
    <n v="2"/>
    <x v="1"/>
    <x v="1"/>
  </r>
  <r>
    <s v="B08J82K4GX"/>
    <x v="12"/>
    <x v="0"/>
    <n v="10099"/>
    <n v="19110"/>
    <n v="0.47"/>
    <n v="50125530"/>
    <x v="4"/>
    <n v="2623"/>
    <x v="697"/>
    <n v="3"/>
    <x v="0"/>
    <n v="2"/>
    <x v="1"/>
    <x v="0"/>
  </r>
  <r>
    <s v="B07Z1Z77ZZ"/>
    <x v="165"/>
    <x v="0"/>
    <n v="449"/>
    <n v="999"/>
    <n v="0.55000000000000004"/>
    <n v="9691299"/>
    <x v="4"/>
    <n v="9701"/>
    <x v="698"/>
    <n v="3"/>
    <x v="0"/>
    <n v="1"/>
    <x v="0"/>
    <x v="0"/>
  </r>
  <r>
    <s v="B00DJ5N9VK"/>
    <x v="213"/>
    <x v="6"/>
    <n v="150"/>
    <n v="150"/>
    <n v="0"/>
    <n v="2380050"/>
    <x v="4"/>
    <n v="15867"/>
    <x v="699"/>
    <n v="1"/>
    <x v="2"/>
    <n v="2"/>
    <x v="1"/>
    <x v="0"/>
  </r>
  <r>
    <s v="B0B4DT8MKT"/>
    <x v="17"/>
    <x v="0"/>
    <n v="348"/>
    <n v="1499"/>
    <n v="0.77"/>
    <n v="983344"/>
    <x v="0"/>
    <n v="656"/>
    <x v="48"/>
    <n v="3"/>
    <x v="0"/>
    <n v="1"/>
    <x v="0"/>
    <x v="0"/>
  </r>
  <r>
    <s v="B08FGNPQ9X"/>
    <x v="180"/>
    <x v="0"/>
    <n v="1199"/>
    <n v="2999"/>
    <n v="0.6"/>
    <n v="32164275"/>
    <x v="3"/>
    <n v="10725"/>
    <x v="700"/>
    <n v="3"/>
    <x v="0"/>
    <n v="1"/>
    <x v="0"/>
    <x v="0"/>
  </r>
  <r>
    <s v="B07NTKGW45"/>
    <x v="214"/>
    <x v="0"/>
    <n v="397"/>
    <n v="899"/>
    <n v="0.56000000000000005"/>
    <n v="2719475"/>
    <x v="1"/>
    <n v="3025"/>
    <x v="701"/>
    <n v="3"/>
    <x v="0"/>
    <n v="1"/>
    <x v="0"/>
    <x v="0"/>
  </r>
  <r>
    <s v="B08CDKQ8T6"/>
    <x v="4"/>
    <x v="0"/>
    <n v="154"/>
    <n v="349"/>
    <n v="0.56000000000000005"/>
    <n v="2465336"/>
    <x v="4"/>
    <n v="7064"/>
    <x v="49"/>
    <n v="2"/>
    <x v="1"/>
    <n v="1"/>
    <x v="0"/>
    <x v="0"/>
  </r>
  <r>
    <s v="B08J4PL1Z3"/>
    <x v="204"/>
    <x v="0"/>
    <n v="699"/>
    <n v="1490"/>
    <n v="0.53"/>
    <n v="8546640"/>
    <x v="1"/>
    <n v="5736"/>
    <x v="702"/>
    <n v="3"/>
    <x v="0"/>
    <n v="1"/>
    <x v="0"/>
    <x v="0"/>
  </r>
  <r>
    <s v="B07XJWTYM2"/>
    <x v="57"/>
    <x v="1"/>
    <n v="1679"/>
    <n v="1999"/>
    <n v="0.16"/>
    <n v="145053437"/>
    <x v="3"/>
    <n v="72563"/>
    <x v="703"/>
    <n v="3"/>
    <x v="0"/>
    <n v="2"/>
    <x v="1"/>
    <x v="0"/>
  </r>
  <r>
    <s v="B09939XJX8"/>
    <x v="187"/>
    <x v="0"/>
    <n v="354"/>
    <n v="1500"/>
    <n v="0.76"/>
    <n v="1539000"/>
    <x v="1"/>
    <n v="1026"/>
    <x v="704"/>
    <n v="3"/>
    <x v="0"/>
    <n v="1"/>
    <x v="0"/>
    <x v="0"/>
  </r>
  <r>
    <s v="B09MDCZJXS"/>
    <x v="215"/>
    <x v="0"/>
    <n v="1199"/>
    <n v="5499"/>
    <n v="0.78"/>
    <n v="11234457"/>
    <x v="11"/>
    <n v="2043"/>
    <x v="705"/>
    <n v="3"/>
    <x v="0"/>
    <n v="1"/>
    <x v="0"/>
    <x v="1"/>
  </r>
  <r>
    <s v="B08CTQP51L"/>
    <x v="166"/>
    <x v="0"/>
    <n v="379"/>
    <n v="1499"/>
    <n v="0.75"/>
    <n v="6219351"/>
    <x v="0"/>
    <n v="4149"/>
    <x v="706"/>
    <n v="3"/>
    <x v="0"/>
    <n v="1"/>
    <x v="0"/>
    <x v="0"/>
  </r>
  <r>
    <s v="B0BG62HMDJ"/>
    <x v="216"/>
    <x v="0"/>
    <n v="499"/>
    <n v="775"/>
    <n v="0.36"/>
    <n v="57350"/>
    <x v="4"/>
    <n v="74"/>
    <x v="707"/>
    <n v="3"/>
    <x v="0"/>
    <n v="2"/>
    <x v="1"/>
    <x v="0"/>
  </r>
  <r>
    <s v="B08GTYFC37"/>
    <x v="106"/>
    <x v="0"/>
    <n v="10389"/>
    <n v="32000"/>
    <n v="0.68"/>
    <n v="1324736000"/>
    <x v="5"/>
    <n v="41398"/>
    <x v="708"/>
    <n v="3"/>
    <x v="0"/>
    <n v="1"/>
    <x v="0"/>
    <x v="0"/>
  </r>
  <r>
    <s v="B08SBH499M"/>
    <x v="35"/>
    <x v="0"/>
    <n v="649"/>
    <n v="1300"/>
    <n v="0.5"/>
    <n v="6753500"/>
    <x v="3"/>
    <n v="5195"/>
    <x v="709"/>
    <n v="3"/>
    <x v="0"/>
    <n v="1"/>
    <x v="0"/>
    <x v="0"/>
  </r>
  <r>
    <s v="B08FYB5HHK"/>
    <x v="7"/>
    <x v="0"/>
    <n v="1199"/>
    <n v="1999"/>
    <n v="0.4"/>
    <n v="44817580"/>
    <x v="6"/>
    <n v="22420"/>
    <x v="78"/>
    <n v="3"/>
    <x v="0"/>
    <n v="2"/>
    <x v="1"/>
    <x v="0"/>
  </r>
  <r>
    <s v="B0994GFWBH"/>
    <x v="24"/>
    <x v="0"/>
    <n v="139"/>
    <n v="999"/>
    <n v="0.86"/>
    <n v="1311687"/>
    <x v="1"/>
    <n v="1313"/>
    <x v="52"/>
    <n v="3"/>
    <x v="0"/>
    <n v="1"/>
    <x v="0"/>
    <x v="0"/>
  </r>
  <r>
    <s v="B0B5GJRTHB"/>
    <x v="17"/>
    <x v="1"/>
    <n v="889"/>
    <n v="1999"/>
    <n v="0.56000000000000005"/>
    <n v="4565716"/>
    <x v="0"/>
    <n v="2284"/>
    <x v="710"/>
    <n v="3"/>
    <x v="0"/>
    <n v="1"/>
    <x v="0"/>
    <x v="0"/>
  </r>
  <r>
    <s v="B09GBBJV72"/>
    <x v="117"/>
    <x v="0"/>
    <n v="1409"/>
    <n v="2199"/>
    <n v="0.36"/>
    <n v="938973"/>
    <x v="2"/>
    <n v="427"/>
    <x v="711"/>
    <n v="3"/>
    <x v="0"/>
    <n v="2"/>
    <x v="1"/>
    <x v="1"/>
  </r>
  <r>
    <s v="B07P434WJY"/>
    <x v="217"/>
    <x v="0"/>
    <n v="549"/>
    <n v="1999"/>
    <n v="0.73"/>
    <n v="2732633"/>
    <x v="4"/>
    <n v="1367"/>
    <x v="712"/>
    <n v="3"/>
    <x v="0"/>
    <n v="1"/>
    <x v="0"/>
    <x v="0"/>
  </r>
  <r>
    <s v="B07T9FV9YP"/>
    <x v="167"/>
    <x v="0"/>
    <n v="749"/>
    <n v="1799"/>
    <n v="0.57999999999999996"/>
    <n v="23745001"/>
    <x v="1"/>
    <n v="13199"/>
    <x v="713"/>
    <n v="3"/>
    <x v="0"/>
    <n v="1"/>
    <x v="0"/>
    <x v="0"/>
  </r>
  <r>
    <s v="B01GGKZ0V6"/>
    <x v="8"/>
    <x v="0"/>
    <n v="329"/>
    <n v="845"/>
    <n v="0.61"/>
    <n v="25135370"/>
    <x v="0"/>
    <n v="29746"/>
    <x v="53"/>
    <n v="3"/>
    <x v="0"/>
    <n v="1"/>
    <x v="0"/>
    <x v="0"/>
  </r>
  <r>
    <s v="B08WKFSN84"/>
    <x v="0"/>
    <x v="0"/>
    <n v="379"/>
    <n v="1099"/>
    <n v="0.66"/>
    <n v="3083794"/>
    <x v="4"/>
    <n v="2806"/>
    <x v="84"/>
    <n v="3"/>
    <x v="0"/>
    <n v="1"/>
    <x v="0"/>
    <x v="0"/>
  </r>
  <r>
    <s v="B09TBCVJS3"/>
    <x v="218"/>
    <x v="1"/>
    <n v="5998"/>
    <n v="7999"/>
    <n v="0.25"/>
    <n v="242809645"/>
    <x v="0"/>
    <n v="30355"/>
    <x v="714"/>
    <n v="3"/>
    <x v="0"/>
    <n v="2"/>
    <x v="1"/>
    <x v="0"/>
  </r>
  <r>
    <s v="B08TR61BVK"/>
    <x v="219"/>
    <x v="0"/>
    <n v="299"/>
    <n v="1499"/>
    <n v="0.8"/>
    <n v="4299132"/>
    <x v="0"/>
    <n v="2868"/>
    <x v="715"/>
    <n v="3"/>
    <x v="0"/>
    <n v="1"/>
    <x v="0"/>
    <x v="0"/>
  </r>
  <r>
    <s v="B0B2CPVXHX"/>
    <x v="166"/>
    <x v="0"/>
    <n v="379"/>
    <n v="1499"/>
    <n v="0.75"/>
    <n v="1004330"/>
    <x v="3"/>
    <n v="670"/>
    <x v="716"/>
    <n v="3"/>
    <x v="0"/>
    <n v="1"/>
    <x v="0"/>
    <x v="0"/>
  </r>
  <r>
    <s v="B08XNL93PL"/>
    <x v="4"/>
    <x v="3"/>
    <n v="1399"/>
    <n v="2999"/>
    <n v="0.53"/>
    <n v="10586470"/>
    <x v="4"/>
    <n v="3530"/>
    <x v="717"/>
    <n v="3"/>
    <x v="0"/>
    <n v="1"/>
    <x v="0"/>
    <x v="0"/>
  </r>
  <r>
    <s v="B088GXTJM3"/>
    <x v="150"/>
    <x v="1"/>
    <n v="699"/>
    <n v="1299"/>
    <n v="0.46"/>
    <n v="8031717"/>
    <x v="4"/>
    <n v="6183"/>
    <x v="718"/>
    <n v="3"/>
    <x v="0"/>
    <n v="2"/>
    <x v="1"/>
    <x v="0"/>
  </r>
  <r>
    <s v="B099S26HWG"/>
    <x v="145"/>
    <x v="3"/>
    <n v="300"/>
    <n v="300"/>
    <n v="0"/>
    <n v="125700"/>
    <x v="0"/>
    <n v="419"/>
    <x v="719"/>
    <n v="2"/>
    <x v="1"/>
    <n v="2"/>
    <x v="1"/>
    <x v="0"/>
  </r>
  <r>
    <s v="B08461VC1Z"/>
    <x v="220"/>
    <x v="0"/>
    <n v="999"/>
    <n v="1995"/>
    <n v="0.5"/>
    <n v="14597415"/>
    <x v="6"/>
    <n v="7317"/>
    <x v="720"/>
    <n v="3"/>
    <x v="0"/>
    <n v="1"/>
    <x v="0"/>
    <x v="0"/>
  </r>
  <r>
    <s v="B00K32PEW4"/>
    <x v="149"/>
    <x v="3"/>
    <n v="535"/>
    <n v="535"/>
    <n v="0"/>
    <n v="2367910"/>
    <x v="5"/>
    <n v="4426"/>
    <x v="721"/>
    <n v="3"/>
    <x v="0"/>
    <n v="2"/>
    <x v="1"/>
    <x v="0"/>
  </r>
  <r>
    <s v="B09F9YQQ7B"/>
    <x v="25"/>
    <x v="1"/>
    <n v="13999"/>
    <n v="24999"/>
    <n v="0.44"/>
    <n v="1130879763"/>
    <x v="0"/>
    <n v="45237"/>
    <x v="722"/>
    <n v="3"/>
    <x v="0"/>
    <n v="2"/>
    <x v="1"/>
    <x v="0"/>
  </r>
  <r>
    <s v="B07LFWP97N"/>
    <x v="34"/>
    <x v="0"/>
    <n v="269"/>
    <n v="1099"/>
    <n v="0.76"/>
    <n v="1200108"/>
    <x v="3"/>
    <n v="1092"/>
    <x v="723"/>
    <n v="3"/>
    <x v="0"/>
    <n v="1"/>
    <x v="0"/>
    <x v="0"/>
  </r>
  <r>
    <s v="B0746N6WML"/>
    <x v="172"/>
    <x v="3"/>
    <n v="341"/>
    <n v="450"/>
    <n v="0.24"/>
    <n v="1121850"/>
    <x v="4"/>
    <n v="2493"/>
    <x v="724"/>
    <n v="2"/>
    <x v="1"/>
    <n v="2"/>
    <x v="1"/>
    <x v="0"/>
  </r>
  <r>
    <s v="B07W9KYT62"/>
    <x v="7"/>
    <x v="0"/>
    <n v="2499"/>
    <n v="3999"/>
    <n v="0.38"/>
    <n v="50703321"/>
    <x v="5"/>
    <n v="12679"/>
    <x v="725"/>
    <n v="3"/>
    <x v="0"/>
    <n v="2"/>
    <x v="1"/>
    <x v="0"/>
  </r>
  <r>
    <s v="B0B5ZF3NRK"/>
    <x v="28"/>
    <x v="0"/>
    <n v="349"/>
    <n v="599"/>
    <n v="0.42"/>
    <n v="125790"/>
    <x v="3"/>
    <n v="210"/>
    <x v="60"/>
    <n v="3"/>
    <x v="0"/>
    <n v="2"/>
    <x v="1"/>
    <x v="0"/>
  </r>
  <r>
    <s v="B08D9MNH4B"/>
    <x v="117"/>
    <x v="0"/>
    <n v="5899"/>
    <n v="7005"/>
    <n v="0.16"/>
    <n v="29413995"/>
    <x v="9"/>
    <n v="4199"/>
    <x v="726"/>
    <n v="3"/>
    <x v="0"/>
    <n v="2"/>
    <x v="1"/>
    <x v="1"/>
  </r>
  <r>
    <s v="B078G6ZF5Z"/>
    <x v="27"/>
    <x v="1"/>
    <n v="699"/>
    <n v="1199"/>
    <n v="0.42"/>
    <n v="17269197"/>
    <x v="1"/>
    <n v="14403"/>
    <x v="727"/>
    <n v="3"/>
    <x v="0"/>
    <n v="2"/>
    <x v="1"/>
    <x v="0"/>
  </r>
  <r>
    <s v="B09MKG4ZCM"/>
    <x v="154"/>
    <x v="0"/>
    <n v="1565"/>
    <n v="2999"/>
    <n v="0.48"/>
    <n v="33327887"/>
    <x v="1"/>
    <n v="11113"/>
    <x v="728"/>
    <n v="3"/>
    <x v="0"/>
    <n v="2"/>
    <x v="1"/>
    <x v="0"/>
  </r>
  <r>
    <s v="B07RZZ1QSW"/>
    <x v="221"/>
    <x v="1"/>
    <n v="326"/>
    <n v="799"/>
    <n v="0.59"/>
    <n v="8607627"/>
    <x v="5"/>
    <n v="10773"/>
    <x v="729"/>
    <n v="3"/>
    <x v="0"/>
    <n v="1"/>
    <x v="0"/>
    <x v="0"/>
  </r>
  <r>
    <s v="B08BCKN299"/>
    <x v="2"/>
    <x v="1"/>
    <n v="120"/>
    <n v="999"/>
    <n v="0.88"/>
    <n v="6484509"/>
    <x v="2"/>
    <n v="6491"/>
    <x v="393"/>
    <n v="3"/>
    <x v="0"/>
    <n v="1"/>
    <x v="0"/>
    <x v="1"/>
  </r>
  <r>
    <s v="B07222HQKP"/>
    <x v="222"/>
    <x v="0"/>
    <n v="657"/>
    <n v="999"/>
    <n v="0.34"/>
    <n v="13930056"/>
    <x v="4"/>
    <n v="13944"/>
    <x v="730"/>
    <n v="3"/>
    <x v="0"/>
    <n v="2"/>
    <x v="1"/>
    <x v="0"/>
  </r>
  <r>
    <s v="B00NFD0ETQ"/>
    <x v="139"/>
    <x v="0"/>
    <n v="1995"/>
    <n v="2895"/>
    <n v="0.31"/>
    <n v="31150200"/>
    <x v="13"/>
    <n v="10760"/>
    <x v="731"/>
    <n v="3"/>
    <x v="0"/>
    <n v="2"/>
    <x v="1"/>
    <x v="0"/>
  </r>
  <r>
    <s v="B075DB1F13"/>
    <x v="156"/>
    <x v="1"/>
    <n v="1500"/>
    <n v="1500"/>
    <n v="0"/>
    <n v="38994000"/>
    <x v="5"/>
    <n v="25996"/>
    <x v="732"/>
    <n v="3"/>
    <x v="0"/>
    <n v="2"/>
    <x v="1"/>
    <x v="0"/>
  </r>
  <r>
    <s v="B0148NPH9I"/>
    <x v="139"/>
    <x v="0"/>
    <n v="2640"/>
    <n v="3195"/>
    <n v="0.17"/>
    <n v="51586470"/>
    <x v="6"/>
    <n v="16146"/>
    <x v="733"/>
    <n v="3"/>
    <x v="0"/>
    <n v="2"/>
    <x v="1"/>
    <x v="0"/>
  </r>
  <r>
    <s v="B01JOFKL0A"/>
    <x v="212"/>
    <x v="0"/>
    <n v="5299"/>
    <n v="6355"/>
    <n v="0.17"/>
    <n v="52619400"/>
    <x v="2"/>
    <n v="8280"/>
    <x v="734"/>
    <n v="3"/>
    <x v="0"/>
    <n v="2"/>
    <x v="1"/>
    <x v="1"/>
  </r>
  <r>
    <s v="B09Q8HMKZX"/>
    <x v="4"/>
    <x v="0"/>
    <n v="263"/>
    <n v="699"/>
    <n v="0.62"/>
    <n v="314550"/>
    <x v="3"/>
    <n v="450"/>
    <x v="55"/>
    <n v="3"/>
    <x v="0"/>
    <n v="1"/>
    <x v="0"/>
    <x v="0"/>
  </r>
  <r>
    <s v="B079S811J3"/>
    <x v="167"/>
    <x v="0"/>
    <n v="1990"/>
    <n v="2999"/>
    <n v="0.34"/>
    <n v="42696763"/>
    <x v="4"/>
    <n v="14237"/>
    <x v="735"/>
    <n v="3"/>
    <x v="0"/>
    <n v="2"/>
    <x v="1"/>
    <x v="0"/>
  </r>
  <r>
    <s v="B0083T231O"/>
    <x v="46"/>
    <x v="1"/>
    <n v="1289"/>
    <n v="1499"/>
    <n v="0.14000000000000001"/>
    <n v="30981332"/>
    <x v="6"/>
    <n v="20668"/>
    <x v="736"/>
    <n v="3"/>
    <x v="0"/>
    <n v="2"/>
    <x v="1"/>
    <x v="0"/>
  </r>
  <r>
    <s v="B086PXQ2R4"/>
    <x v="145"/>
    <x v="3"/>
    <n v="165"/>
    <n v="165"/>
    <n v="0"/>
    <n v="276210"/>
    <x v="6"/>
    <n v="1674"/>
    <x v="737"/>
    <n v="1"/>
    <x v="2"/>
    <n v="2"/>
    <x v="1"/>
    <x v="0"/>
  </r>
  <r>
    <s v="B07L1N3TJX"/>
    <x v="223"/>
    <x v="0"/>
    <n v="1699"/>
    <n v="3499"/>
    <n v="0.51"/>
    <n v="26903811"/>
    <x v="9"/>
    <n v="7689"/>
    <x v="738"/>
    <n v="3"/>
    <x v="0"/>
    <n v="1"/>
    <x v="0"/>
    <x v="1"/>
  </r>
  <r>
    <s v="B07YFWVRCM"/>
    <x v="224"/>
    <x v="1"/>
    <n v="2299"/>
    <n v="7500"/>
    <n v="0.69"/>
    <n v="41655000"/>
    <x v="3"/>
    <n v="5554"/>
    <x v="739"/>
    <n v="3"/>
    <x v="0"/>
    <n v="1"/>
    <x v="0"/>
    <x v="0"/>
  </r>
  <r>
    <s v="B01GGKYKQM"/>
    <x v="19"/>
    <x v="0"/>
    <n v="219"/>
    <n v="700"/>
    <n v="0.69"/>
    <n v="14037100"/>
    <x v="4"/>
    <n v="20053"/>
    <x v="58"/>
    <n v="3"/>
    <x v="0"/>
    <n v="1"/>
    <x v="0"/>
    <x v="0"/>
  </r>
  <r>
    <s v="B08TDJ5BVF"/>
    <x v="164"/>
    <x v="0"/>
    <n v="39"/>
    <n v="39"/>
    <n v="0"/>
    <n v="130416"/>
    <x v="11"/>
    <n v="3344"/>
    <x v="740"/>
    <n v="1"/>
    <x v="2"/>
    <n v="2"/>
    <x v="1"/>
    <x v="1"/>
  </r>
  <r>
    <s v="B09XXZXQC1"/>
    <x v="154"/>
    <x v="0"/>
    <n v="26999"/>
    <n v="37999"/>
    <n v="0.28999999999999998"/>
    <n v="109665114"/>
    <x v="13"/>
    <n v="2886"/>
    <x v="741"/>
    <n v="3"/>
    <x v="0"/>
    <n v="2"/>
    <x v="1"/>
    <x v="0"/>
  </r>
  <r>
    <s v="B083T5G5PM"/>
    <x v="225"/>
    <x v="1"/>
    <n v="1490"/>
    <n v="1990"/>
    <n v="0.25"/>
    <n v="195517500"/>
    <x v="3"/>
    <n v="98250"/>
    <x v="742"/>
    <n v="3"/>
    <x v="0"/>
    <n v="2"/>
    <x v="1"/>
    <x v="0"/>
  </r>
  <r>
    <s v="B0BHVPTM2C"/>
    <x v="226"/>
    <x v="0"/>
    <n v="398"/>
    <n v="1949"/>
    <n v="0.8"/>
    <n v="146175"/>
    <x v="1"/>
    <n v="75"/>
    <x v="743"/>
    <n v="3"/>
    <x v="0"/>
    <n v="1"/>
    <x v="0"/>
    <x v="0"/>
  </r>
  <r>
    <s v="B0B86CDHL1"/>
    <x v="27"/>
    <x v="0"/>
    <n v="349"/>
    <n v="899"/>
    <n v="0.61"/>
    <n v="133951"/>
    <x v="6"/>
    <n v="149"/>
    <x v="59"/>
    <n v="3"/>
    <x v="0"/>
    <n v="1"/>
    <x v="0"/>
    <x v="0"/>
  </r>
  <r>
    <s v="B01NBX5RSB"/>
    <x v="117"/>
    <x v="0"/>
    <n v="770"/>
    <n v="1547"/>
    <n v="0.5"/>
    <n v="3998995"/>
    <x v="4"/>
    <n v="2585"/>
    <x v="744"/>
    <n v="3"/>
    <x v="0"/>
    <n v="1"/>
    <x v="0"/>
    <x v="0"/>
  </r>
  <r>
    <s v="B08MWJTST6"/>
    <x v="123"/>
    <x v="1"/>
    <n v="279"/>
    <n v="1299"/>
    <n v="0.79"/>
    <n v="6588528"/>
    <x v="1"/>
    <n v="5072"/>
    <x v="745"/>
    <n v="3"/>
    <x v="0"/>
    <n v="1"/>
    <x v="0"/>
    <x v="0"/>
  </r>
  <r>
    <s v="B07R99NBVB"/>
    <x v="34"/>
    <x v="5"/>
    <n v="249"/>
    <n v="599"/>
    <n v="0.57999999999999996"/>
    <n v="3585015"/>
    <x v="6"/>
    <n v="5985"/>
    <x v="746"/>
    <n v="3"/>
    <x v="0"/>
    <n v="1"/>
    <x v="0"/>
    <x v="0"/>
  </r>
  <r>
    <s v="B08R69VDHT"/>
    <x v="29"/>
    <x v="0"/>
    <n v="115"/>
    <n v="499"/>
    <n v="0.77"/>
    <n v="3858268"/>
    <x v="1"/>
    <n v="7732"/>
    <x v="61"/>
    <n v="2"/>
    <x v="1"/>
    <n v="1"/>
    <x v="0"/>
    <x v="0"/>
  </r>
  <r>
    <s v="B00LY12TH6"/>
    <x v="207"/>
    <x v="4"/>
    <n v="230"/>
    <n v="230"/>
    <n v="0"/>
    <n v="2168210"/>
    <x v="6"/>
    <n v="9427"/>
    <x v="747"/>
    <n v="2"/>
    <x v="1"/>
    <n v="2"/>
    <x v="1"/>
    <x v="0"/>
  </r>
  <r>
    <s v="B09RWZRCP1"/>
    <x v="3"/>
    <x v="0"/>
    <n v="399"/>
    <n v="999"/>
    <n v="0.6"/>
    <n v="1778220"/>
    <x v="3"/>
    <n v="1780"/>
    <x v="62"/>
    <n v="3"/>
    <x v="0"/>
    <n v="1"/>
    <x v="0"/>
    <x v="0"/>
  </r>
  <r>
    <s v="B08497Z1MQ"/>
    <x v="117"/>
    <x v="0"/>
    <n v="599"/>
    <n v="700"/>
    <n v="0.14000000000000001"/>
    <n v="1610700"/>
    <x v="4"/>
    <n v="2301"/>
    <x v="748"/>
    <n v="3"/>
    <x v="0"/>
    <n v="2"/>
    <x v="1"/>
    <x v="0"/>
  </r>
  <r>
    <s v="B07KNM95JK"/>
    <x v="227"/>
    <x v="0"/>
    <n v="598"/>
    <n v="1150"/>
    <n v="0.48"/>
    <n v="2915250"/>
    <x v="3"/>
    <n v="2535"/>
    <x v="749"/>
    <n v="3"/>
    <x v="0"/>
    <n v="2"/>
    <x v="1"/>
    <x v="0"/>
  </r>
  <r>
    <s v="B09Q3M3WLJ"/>
    <x v="166"/>
    <x v="0"/>
    <n v="399"/>
    <n v="1499"/>
    <n v="0.73"/>
    <n v="1035809"/>
    <x v="1"/>
    <n v="691"/>
    <x v="750"/>
    <n v="3"/>
    <x v="0"/>
    <n v="1"/>
    <x v="0"/>
    <x v="0"/>
  </r>
  <r>
    <s v="B09B9SPC7F"/>
    <x v="228"/>
    <x v="0"/>
    <n v="499"/>
    <n v="1299"/>
    <n v="0.62"/>
    <n v="3559260"/>
    <x v="3"/>
    <n v="2740"/>
    <x v="751"/>
    <n v="3"/>
    <x v="0"/>
    <n v="1"/>
    <x v="0"/>
    <x v="0"/>
  </r>
  <r>
    <s v="B09CMP1SC8"/>
    <x v="1"/>
    <x v="0"/>
    <n v="199"/>
    <n v="499"/>
    <n v="0.6"/>
    <n v="300398"/>
    <x v="3"/>
    <n v="602"/>
    <x v="63"/>
    <n v="2"/>
    <x v="1"/>
    <n v="1"/>
    <x v="0"/>
    <x v="0"/>
  </r>
  <r>
    <s v="B099SD8PRP"/>
    <x v="86"/>
    <x v="0"/>
    <n v="579"/>
    <n v="1090"/>
    <n v="0.47"/>
    <n v="3795380"/>
    <x v="5"/>
    <n v="3482"/>
    <x v="752"/>
    <n v="3"/>
    <x v="0"/>
    <n v="2"/>
    <x v="1"/>
    <x v="0"/>
  </r>
  <r>
    <s v="B09YLXYP7Y"/>
    <x v="1"/>
    <x v="0"/>
    <n v="179"/>
    <n v="399"/>
    <n v="0.55000000000000004"/>
    <n v="567777"/>
    <x v="1"/>
    <n v="1423"/>
    <x v="64"/>
    <n v="2"/>
    <x v="1"/>
    <n v="1"/>
    <x v="0"/>
    <x v="0"/>
  </r>
  <r>
    <s v="B00S2SEV7K"/>
    <x v="200"/>
    <x v="3"/>
    <n v="90"/>
    <n v="100"/>
    <n v="0.1"/>
    <n v="619900"/>
    <x v="3"/>
    <n v="6199"/>
    <x v="753"/>
    <n v="1"/>
    <x v="2"/>
    <n v="2"/>
    <x v="1"/>
    <x v="0"/>
  </r>
  <r>
    <s v="B08WKCTFF3"/>
    <x v="35"/>
    <x v="0"/>
    <n v="899"/>
    <n v="1999"/>
    <n v="0.55000000000000004"/>
    <n v="3332333"/>
    <x v="5"/>
    <n v="1667"/>
    <x v="754"/>
    <n v="3"/>
    <x v="0"/>
    <n v="1"/>
    <x v="0"/>
    <x v="0"/>
  </r>
  <r>
    <s v="B08498D67S"/>
    <x v="117"/>
    <x v="0"/>
    <n v="1149"/>
    <n v="1800"/>
    <n v="0.36"/>
    <n v="8501400"/>
    <x v="4"/>
    <n v="4723"/>
    <x v="755"/>
    <n v="3"/>
    <x v="0"/>
    <n v="2"/>
    <x v="1"/>
    <x v="0"/>
  </r>
  <r>
    <s v="B00C3GBCIS"/>
    <x v="34"/>
    <x v="0"/>
    <n v="249"/>
    <n v="499"/>
    <n v="0.5"/>
    <n v="11407140"/>
    <x v="0"/>
    <n v="22860"/>
    <x v="756"/>
    <n v="2"/>
    <x v="1"/>
    <n v="1"/>
    <x v="0"/>
    <x v="0"/>
  </r>
  <r>
    <s v="B00URH5E34"/>
    <x v="229"/>
    <x v="0"/>
    <n v="39"/>
    <n v="39"/>
    <n v="0"/>
    <n v="529308"/>
    <x v="9"/>
    <n v="13572"/>
    <x v="757"/>
    <n v="1"/>
    <x v="2"/>
    <n v="2"/>
    <x v="1"/>
    <x v="1"/>
  </r>
  <r>
    <s v="B00EYW1U68"/>
    <x v="7"/>
    <x v="0"/>
    <n v="1599"/>
    <n v="3599"/>
    <n v="0.56000000000000005"/>
    <n v="58239018"/>
    <x v="0"/>
    <n v="16182"/>
    <x v="758"/>
    <n v="3"/>
    <x v="0"/>
    <n v="1"/>
    <x v="0"/>
    <x v="0"/>
  </r>
  <r>
    <s v="B08SMJT55F"/>
    <x v="3"/>
    <x v="1"/>
    <n v="1199"/>
    <n v="3990"/>
    <n v="0.7"/>
    <n v="11602920"/>
    <x v="0"/>
    <n v="2908"/>
    <x v="759"/>
    <n v="3"/>
    <x v="0"/>
    <n v="1"/>
    <x v="0"/>
    <x v="0"/>
  </r>
  <r>
    <s v="B0B2DJDCPX"/>
    <x v="31"/>
    <x v="0"/>
    <n v="209"/>
    <n v="499"/>
    <n v="0.57999999999999996"/>
    <n v="267464"/>
    <x v="2"/>
    <n v="536"/>
    <x v="66"/>
    <n v="2"/>
    <x v="1"/>
    <n v="1"/>
    <x v="0"/>
    <x v="1"/>
  </r>
  <r>
    <s v="B08Y7MXFMK"/>
    <x v="230"/>
    <x v="0"/>
    <n v="1099"/>
    <n v="1499"/>
    <n v="0.27"/>
    <n v="3560125"/>
    <x v="0"/>
    <n v="2375"/>
    <x v="760"/>
    <n v="3"/>
    <x v="0"/>
    <n v="2"/>
    <x v="1"/>
    <x v="0"/>
  </r>
  <r>
    <s v="B086Q3QMFS"/>
    <x v="145"/>
    <x v="3"/>
    <n v="120"/>
    <n v="120"/>
    <n v="0"/>
    <n v="594120"/>
    <x v="6"/>
    <n v="4951"/>
    <x v="761"/>
    <n v="1"/>
    <x v="2"/>
    <n v="2"/>
    <x v="1"/>
    <x v="0"/>
  </r>
  <r>
    <s v="B08498H13H"/>
    <x v="117"/>
    <x v="0"/>
    <n v="1519"/>
    <n v="3499"/>
    <n v="0.56999999999999995"/>
    <n v="1427592"/>
    <x v="4"/>
    <n v="408"/>
    <x v="762"/>
    <n v="3"/>
    <x v="0"/>
    <n v="1"/>
    <x v="0"/>
    <x v="0"/>
  </r>
  <r>
    <s v="B07LFQLKFZ"/>
    <x v="172"/>
    <x v="3"/>
    <n v="420"/>
    <n v="420"/>
    <n v="0"/>
    <n v="808920"/>
    <x v="0"/>
    <n v="1926"/>
    <x v="763"/>
    <n v="2"/>
    <x v="1"/>
    <n v="2"/>
    <x v="1"/>
    <x v="0"/>
  </r>
  <r>
    <s v="B00LY17RHI"/>
    <x v="231"/>
    <x v="3"/>
    <n v="225"/>
    <n v="225"/>
    <n v="0"/>
    <n v="1079550"/>
    <x v="3"/>
    <n v="4798"/>
    <x v="764"/>
    <n v="2"/>
    <x v="1"/>
    <n v="2"/>
    <x v="1"/>
    <x v="0"/>
  </r>
  <r>
    <s v="B07W14CHV8"/>
    <x v="232"/>
    <x v="0"/>
    <n v="199"/>
    <n v="799"/>
    <n v="0.75"/>
    <n v="5859067"/>
    <x v="3"/>
    <n v="7333"/>
    <x v="765"/>
    <n v="3"/>
    <x v="0"/>
    <n v="1"/>
    <x v="0"/>
    <x v="0"/>
  </r>
  <r>
    <s v="B0B9BXKBC7"/>
    <x v="17"/>
    <x v="1"/>
    <n v="1799"/>
    <n v="3999"/>
    <n v="0.55000000000000004"/>
    <n v="979755"/>
    <x v="13"/>
    <n v="245"/>
    <x v="403"/>
    <n v="3"/>
    <x v="0"/>
    <n v="1"/>
    <x v="0"/>
    <x v="0"/>
  </r>
  <r>
    <s v="B09F5Z694W"/>
    <x v="212"/>
    <x v="0"/>
    <n v="8349"/>
    <n v="9625"/>
    <n v="0.13"/>
    <n v="35150500"/>
    <x v="11"/>
    <n v="3652"/>
    <x v="766"/>
    <n v="3"/>
    <x v="0"/>
    <n v="2"/>
    <x v="1"/>
    <x v="1"/>
  </r>
  <r>
    <s v="B0B25LQQPC"/>
    <x v="176"/>
    <x v="0"/>
    <n v="3307"/>
    <n v="6100"/>
    <n v="0.46"/>
    <n v="15341500"/>
    <x v="4"/>
    <n v="2515"/>
    <x v="767"/>
    <n v="3"/>
    <x v="0"/>
    <n v="2"/>
    <x v="1"/>
    <x v="0"/>
  </r>
  <r>
    <s v="B07GVGTSLN"/>
    <x v="0"/>
    <x v="0"/>
    <n v="325"/>
    <n v="1299"/>
    <n v="0.75"/>
    <n v="13738224"/>
    <x v="0"/>
    <n v="10576"/>
    <x v="70"/>
    <n v="3"/>
    <x v="0"/>
    <n v="1"/>
    <x v="0"/>
    <x v="0"/>
  </r>
  <r>
    <s v="B01LYLJ99X"/>
    <x v="117"/>
    <x v="0"/>
    <n v="449"/>
    <n v="1300"/>
    <n v="0.65"/>
    <n v="6446700"/>
    <x v="0"/>
    <n v="4959"/>
    <x v="768"/>
    <n v="3"/>
    <x v="0"/>
    <n v="1"/>
    <x v="0"/>
    <x v="0"/>
  </r>
  <r>
    <s v="B014SZPBM4"/>
    <x v="10"/>
    <x v="1"/>
    <n v="380"/>
    <n v="400"/>
    <n v="0.05"/>
    <n v="844400"/>
    <x v="5"/>
    <n v="2111"/>
    <x v="769"/>
    <n v="2"/>
    <x v="1"/>
    <n v="2"/>
    <x v="1"/>
    <x v="0"/>
  </r>
  <r>
    <s v="B08CZHGHKH"/>
    <x v="233"/>
    <x v="0"/>
    <n v="499"/>
    <n v="1399"/>
    <n v="0.64"/>
    <n v="2045338"/>
    <x v="2"/>
    <n v="1462"/>
    <x v="770"/>
    <n v="3"/>
    <x v="0"/>
    <n v="1"/>
    <x v="0"/>
    <x v="1"/>
  </r>
  <r>
    <s v="B0B2RBP83P"/>
    <x v="86"/>
    <x v="0"/>
    <n v="37247"/>
    <n v="59890"/>
    <n v="0.38"/>
    <n v="19344470"/>
    <x v="1"/>
    <n v="323"/>
    <x v="771"/>
    <n v="3"/>
    <x v="0"/>
    <n v="2"/>
    <x v="1"/>
    <x v="0"/>
  </r>
  <r>
    <s v="B078W65FJ7"/>
    <x v="3"/>
    <x v="1"/>
    <n v="849"/>
    <n v="2490"/>
    <n v="0.66"/>
    <n v="227058120"/>
    <x v="0"/>
    <n v="91188"/>
    <x v="772"/>
    <n v="3"/>
    <x v="0"/>
    <n v="1"/>
    <x v="0"/>
    <x v="0"/>
  </r>
  <r>
    <s v="B08S74GTBT"/>
    <x v="35"/>
    <x v="1"/>
    <n v="799"/>
    <n v="1999"/>
    <n v="0.6"/>
    <n v="835582"/>
    <x v="7"/>
    <n v="418"/>
    <x v="773"/>
    <n v="3"/>
    <x v="0"/>
    <n v="1"/>
    <x v="0"/>
    <x v="1"/>
  </r>
  <r>
    <s v="B0B9BD2YL4"/>
    <x v="120"/>
    <x v="1"/>
    <n v="2599"/>
    <n v="6999"/>
    <n v="0.63"/>
    <n v="10680474"/>
    <x v="6"/>
    <n v="1526"/>
    <x v="412"/>
    <n v="3"/>
    <x v="0"/>
    <n v="1"/>
    <x v="0"/>
    <x v="0"/>
  </r>
  <r>
    <s v="B0BMXMLSMM"/>
    <x v="24"/>
    <x v="0"/>
    <n v="199"/>
    <n v="999"/>
    <n v="0.8"/>
    <n v="126873"/>
    <x v="6"/>
    <n v="127"/>
    <x v="71"/>
    <n v="3"/>
    <x v="0"/>
    <n v="1"/>
    <x v="0"/>
    <x v="0"/>
  </r>
  <r>
    <s v="B0141EZMAI"/>
    <x v="34"/>
    <x v="0"/>
    <n v="269"/>
    <n v="800"/>
    <n v="0.66"/>
    <n v="8107200"/>
    <x v="9"/>
    <n v="10134"/>
    <x v="72"/>
    <n v="3"/>
    <x v="0"/>
    <n v="1"/>
    <x v="0"/>
    <x v="1"/>
  </r>
  <r>
    <s v="B07QMRHWJD"/>
    <x v="31"/>
    <x v="0"/>
    <n v="298"/>
    <n v="999"/>
    <n v="0.7"/>
    <n v="1550448"/>
    <x v="4"/>
    <n v="1552"/>
    <x v="774"/>
    <n v="3"/>
    <x v="0"/>
    <n v="1"/>
    <x v="0"/>
    <x v="0"/>
  </r>
  <r>
    <s v="B07W7Z6DVL"/>
    <x v="170"/>
    <x v="1"/>
    <n v="1499"/>
    <n v="2999"/>
    <n v="0.5"/>
    <n v="75760738"/>
    <x v="3"/>
    <n v="25262"/>
    <x v="775"/>
    <n v="3"/>
    <x v="0"/>
    <n v="1"/>
    <x v="0"/>
    <x v="0"/>
  </r>
  <r>
    <s v="B07WMS7TWB"/>
    <x v="234"/>
    <x v="4"/>
    <n v="649"/>
    <n v="1245"/>
    <n v="0.48"/>
    <n v="153589425"/>
    <x v="2"/>
    <n v="123365"/>
    <x v="776"/>
    <n v="3"/>
    <x v="0"/>
    <n v="2"/>
    <x v="1"/>
    <x v="1"/>
  </r>
  <r>
    <s v="B00H47GVGY"/>
    <x v="235"/>
    <x v="4"/>
    <n v="1199"/>
    <n v="1695"/>
    <n v="0.28999999999999998"/>
    <n v="22543500"/>
    <x v="9"/>
    <n v="13300"/>
    <x v="777"/>
    <n v="3"/>
    <x v="0"/>
    <n v="2"/>
    <x v="1"/>
    <x v="1"/>
  </r>
  <r>
    <s v="B07VX71FZP"/>
    <x v="19"/>
    <x v="4"/>
    <n v="1199"/>
    <n v="2000"/>
    <n v="0.4"/>
    <n v="37086000"/>
    <x v="1"/>
    <n v="18543"/>
    <x v="778"/>
    <n v="3"/>
    <x v="0"/>
    <n v="2"/>
    <x v="1"/>
    <x v="0"/>
  </r>
  <r>
    <s v="B07NCKMXVZ"/>
    <x v="236"/>
    <x v="4"/>
    <n v="455"/>
    <n v="999"/>
    <n v="0.54"/>
    <n v="3574422"/>
    <x v="3"/>
    <n v="3578"/>
    <x v="779"/>
    <n v="3"/>
    <x v="0"/>
    <n v="1"/>
    <x v="0"/>
    <x v="0"/>
  </r>
  <r>
    <s v="B0B61DSF17"/>
    <x v="237"/>
    <x v="4"/>
    <n v="199"/>
    <n v="1999"/>
    <n v="0.9"/>
    <n v="4059969"/>
    <x v="7"/>
    <n v="2031"/>
    <x v="780"/>
    <n v="3"/>
    <x v="0"/>
    <n v="1"/>
    <x v="0"/>
    <x v="1"/>
  </r>
  <r>
    <s v="B07VQGVL68"/>
    <x v="238"/>
    <x v="4"/>
    <n v="293"/>
    <n v="499"/>
    <n v="0.41"/>
    <n v="22452006"/>
    <x v="2"/>
    <n v="44994"/>
    <x v="781"/>
    <n v="2"/>
    <x v="1"/>
    <n v="2"/>
    <x v="1"/>
    <x v="1"/>
  </r>
  <r>
    <s v="B01LWYDEQ7"/>
    <x v="234"/>
    <x v="4"/>
    <n v="199"/>
    <n v="495"/>
    <n v="0.6"/>
    <n v="133928685"/>
    <x v="3"/>
    <n v="270563"/>
    <x v="782"/>
    <n v="2"/>
    <x v="1"/>
    <n v="1"/>
    <x v="0"/>
    <x v="0"/>
  </r>
  <r>
    <s v="B07VNFP3C2"/>
    <x v="239"/>
    <x v="4"/>
    <n v="749"/>
    <n v="1245"/>
    <n v="0.4"/>
    <n v="39569835"/>
    <x v="2"/>
    <n v="31783"/>
    <x v="783"/>
    <n v="3"/>
    <x v="0"/>
    <n v="2"/>
    <x v="1"/>
    <x v="1"/>
  </r>
  <r>
    <s v="B00LUGTJGO"/>
    <x v="240"/>
    <x v="4"/>
    <n v="1399"/>
    <n v="1549"/>
    <n v="0.1"/>
    <n v="4030498"/>
    <x v="2"/>
    <n v="2602"/>
    <x v="784"/>
    <n v="3"/>
    <x v="0"/>
    <n v="2"/>
    <x v="1"/>
    <x v="1"/>
  </r>
  <r>
    <s v="B01MQZ7J8K"/>
    <x v="239"/>
    <x v="4"/>
    <n v="749"/>
    <n v="1445"/>
    <n v="0.48"/>
    <n v="91540750"/>
    <x v="2"/>
    <n v="63350"/>
    <x v="785"/>
    <n v="3"/>
    <x v="0"/>
    <n v="2"/>
    <x v="1"/>
    <x v="1"/>
  </r>
  <r>
    <s v="B01GFTEV5Y"/>
    <x v="234"/>
    <x v="4"/>
    <n v="1699"/>
    <n v="3193"/>
    <n v="0.47"/>
    <n v="172524176"/>
    <x v="11"/>
    <n v="54032"/>
    <x v="786"/>
    <n v="3"/>
    <x v="0"/>
    <n v="2"/>
    <x v="1"/>
    <x v="1"/>
  </r>
  <r>
    <s v="B00NW4UWN6"/>
    <x v="239"/>
    <x v="4"/>
    <n v="1043"/>
    <n v="1345"/>
    <n v="0.22"/>
    <n v="20971240"/>
    <x v="11"/>
    <n v="15592"/>
    <x v="787"/>
    <n v="3"/>
    <x v="0"/>
    <n v="2"/>
    <x v="1"/>
    <x v="1"/>
  </r>
  <r>
    <s v="B01NCVJMKX"/>
    <x v="241"/>
    <x v="4"/>
    <n v="499"/>
    <n v="999"/>
    <n v="0.5"/>
    <n v="4854141"/>
    <x v="3"/>
    <n v="4859"/>
    <x v="788"/>
    <n v="3"/>
    <x v="0"/>
    <n v="1"/>
    <x v="0"/>
    <x v="0"/>
  </r>
  <r>
    <s v="B00O24PUO6"/>
    <x v="242"/>
    <x v="4"/>
    <n v="1464"/>
    <n v="1650"/>
    <n v="0.11"/>
    <n v="23298000"/>
    <x v="3"/>
    <n v="14120"/>
    <x v="789"/>
    <n v="3"/>
    <x v="0"/>
    <n v="2"/>
    <x v="1"/>
    <x v="0"/>
  </r>
  <r>
    <s v="B07GXPDLYQ"/>
    <x v="243"/>
    <x v="4"/>
    <n v="249"/>
    <n v="499"/>
    <n v="0.5"/>
    <n v="4205073"/>
    <x v="8"/>
    <n v="8427"/>
    <x v="790"/>
    <n v="2"/>
    <x v="1"/>
    <n v="1"/>
    <x v="0"/>
    <x v="1"/>
  </r>
  <r>
    <s v="B01C8P29N0"/>
    <x v="240"/>
    <x v="4"/>
    <n v="625"/>
    <n v="1400"/>
    <n v="0.55000000000000004"/>
    <n v="32642400"/>
    <x v="0"/>
    <n v="23316"/>
    <x v="791"/>
    <n v="3"/>
    <x v="0"/>
    <n v="1"/>
    <x v="0"/>
    <x v="0"/>
  </r>
  <r>
    <s v="B08KDBLMQP"/>
    <x v="42"/>
    <x v="4"/>
    <n v="1290"/>
    <n v="2500"/>
    <n v="0.48"/>
    <n v="16325000"/>
    <x v="1"/>
    <n v="6530"/>
    <x v="792"/>
    <n v="3"/>
    <x v="0"/>
    <n v="2"/>
    <x v="1"/>
    <x v="0"/>
  </r>
  <r>
    <s v="B078JDNZJ8"/>
    <x v="244"/>
    <x v="4"/>
    <n v="3600"/>
    <n v="6190"/>
    <n v="0.42"/>
    <n v="73809560"/>
    <x v="4"/>
    <n v="11924"/>
    <x v="793"/>
    <n v="3"/>
    <x v="0"/>
    <n v="2"/>
    <x v="1"/>
    <x v="0"/>
  </r>
  <r>
    <s v="B01M5F614J"/>
    <x v="245"/>
    <x v="4"/>
    <n v="6549"/>
    <n v="13999"/>
    <n v="0.53"/>
    <n v="41451039"/>
    <x v="1"/>
    <n v="2961"/>
    <x v="794"/>
    <n v="3"/>
    <x v="0"/>
    <n v="1"/>
    <x v="0"/>
    <x v="0"/>
  </r>
  <r>
    <s v="B083GKDRKR"/>
    <x v="244"/>
    <x v="4"/>
    <n v="1625"/>
    <n v="2995"/>
    <n v="0.46"/>
    <n v="70334580"/>
    <x v="6"/>
    <n v="23484"/>
    <x v="795"/>
    <n v="3"/>
    <x v="0"/>
    <n v="2"/>
    <x v="1"/>
    <x v="0"/>
  </r>
  <r>
    <s v="B097R2V1W8"/>
    <x v="240"/>
    <x v="4"/>
    <n v="2599"/>
    <n v="5890"/>
    <n v="0.56000000000000005"/>
    <n v="128301870"/>
    <x v="3"/>
    <n v="21783"/>
    <x v="796"/>
    <n v="3"/>
    <x v="0"/>
    <n v="1"/>
    <x v="0"/>
    <x v="0"/>
  </r>
  <r>
    <s v="B07YR26BJ3"/>
    <x v="246"/>
    <x v="4"/>
    <n v="1199"/>
    <n v="2000"/>
    <n v="0.4"/>
    <n v="28060000"/>
    <x v="1"/>
    <n v="14030"/>
    <x v="797"/>
    <n v="3"/>
    <x v="0"/>
    <n v="2"/>
    <x v="1"/>
    <x v="0"/>
  </r>
  <r>
    <s v="B097R45BH8"/>
    <x v="240"/>
    <x v="4"/>
    <n v="5499"/>
    <n v="13150"/>
    <n v="0.57999999999999996"/>
    <n v="84133700"/>
    <x v="0"/>
    <n v="6398"/>
    <x v="798"/>
    <n v="3"/>
    <x v="0"/>
    <n v="1"/>
    <x v="0"/>
    <x v="0"/>
  </r>
  <r>
    <s v="B09X5C9VLK"/>
    <x v="247"/>
    <x v="4"/>
    <n v="1299"/>
    <n v="3500"/>
    <n v="0.63"/>
    <n v="154175000"/>
    <x v="11"/>
    <n v="44050"/>
    <x v="799"/>
    <n v="3"/>
    <x v="0"/>
    <n v="1"/>
    <x v="0"/>
    <x v="1"/>
  </r>
  <r>
    <s v="B01C8P29T4"/>
    <x v="240"/>
    <x v="4"/>
    <n v="599"/>
    <n v="785"/>
    <n v="0.24"/>
    <n v="19033895"/>
    <x v="0"/>
    <n v="24247"/>
    <x v="800"/>
    <n v="3"/>
    <x v="0"/>
    <n v="2"/>
    <x v="1"/>
    <x v="0"/>
  </r>
  <r>
    <s v="B00HVXS7WC"/>
    <x v="240"/>
    <x v="4"/>
    <n v="1999"/>
    <n v="3210"/>
    <n v="0.38"/>
    <n v="132730290"/>
    <x v="0"/>
    <n v="41349"/>
    <x v="801"/>
    <n v="3"/>
    <x v="0"/>
    <n v="2"/>
    <x v="1"/>
    <x v="0"/>
  </r>
  <r>
    <s v="B096YCN3SD"/>
    <x v="247"/>
    <x v="4"/>
    <n v="549"/>
    <n v="1000"/>
    <n v="0.45"/>
    <n v="1074000"/>
    <x v="9"/>
    <n v="1074"/>
    <x v="802"/>
    <n v="3"/>
    <x v="0"/>
    <n v="2"/>
    <x v="1"/>
    <x v="1"/>
  </r>
  <r>
    <s v="B09LQH3SD9"/>
    <x v="247"/>
    <x v="4"/>
    <n v="999"/>
    <n v="2000"/>
    <n v="0.5"/>
    <n v="2326000"/>
    <x v="11"/>
    <n v="1163"/>
    <x v="803"/>
    <n v="3"/>
    <x v="0"/>
    <n v="1"/>
    <x v="0"/>
    <x v="1"/>
  </r>
  <r>
    <s v="B09KNMLH4Y"/>
    <x v="248"/>
    <x v="4"/>
    <n v="398"/>
    <n v="1999"/>
    <n v="0.8"/>
    <n v="513743"/>
    <x v="3"/>
    <n v="257"/>
    <x v="804"/>
    <n v="3"/>
    <x v="0"/>
    <n v="1"/>
    <x v="0"/>
    <x v="0"/>
  </r>
  <r>
    <s v="B00ABMASXG"/>
    <x v="240"/>
    <x v="4"/>
    <n v="539"/>
    <n v="720"/>
    <n v="0.25"/>
    <n v="25932240"/>
    <x v="3"/>
    <n v="36017"/>
    <x v="805"/>
    <n v="3"/>
    <x v="0"/>
    <n v="2"/>
    <x v="1"/>
    <x v="0"/>
  </r>
  <r>
    <s v="B07QDSN9V6"/>
    <x v="249"/>
    <x v="4"/>
    <n v="699"/>
    <n v="1595"/>
    <n v="0.56000000000000005"/>
    <n v="12903550"/>
    <x v="3"/>
    <n v="8090"/>
    <x v="806"/>
    <n v="3"/>
    <x v="0"/>
    <n v="1"/>
    <x v="0"/>
    <x v="0"/>
  </r>
  <r>
    <s v="B00YMJ0OI8"/>
    <x v="239"/>
    <x v="4"/>
    <n v="2148"/>
    <n v="3645"/>
    <n v="0.41"/>
    <n v="114409260"/>
    <x v="3"/>
    <n v="31388"/>
    <x v="807"/>
    <n v="3"/>
    <x v="0"/>
    <n v="2"/>
    <x v="1"/>
    <x v="0"/>
  </r>
  <r>
    <s v="B0B8XNPQPN"/>
    <x v="234"/>
    <x v="4"/>
    <n v="3599"/>
    <n v="7950"/>
    <n v="0.55000000000000004"/>
    <n v="1081200"/>
    <x v="0"/>
    <n v="136"/>
    <x v="808"/>
    <n v="3"/>
    <x v="0"/>
    <n v="1"/>
    <x v="0"/>
    <x v="0"/>
  </r>
  <r>
    <s v="B0814P4L98"/>
    <x v="250"/>
    <x v="4"/>
    <n v="351"/>
    <n v="999"/>
    <n v="0.65"/>
    <n v="5374620"/>
    <x v="1"/>
    <n v="5380"/>
    <x v="809"/>
    <n v="3"/>
    <x v="0"/>
    <n v="1"/>
    <x v="0"/>
    <x v="0"/>
  </r>
  <r>
    <s v="B008QTK47Q"/>
    <x v="251"/>
    <x v="4"/>
    <n v="1614"/>
    <n v="1745"/>
    <n v="0.08"/>
    <n v="66264630"/>
    <x v="4"/>
    <n v="37974"/>
    <x v="810"/>
    <n v="3"/>
    <x v="0"/>
    <n v="2"/>
    <x v="1"/>
    <x v="0"/>
  </r>
  <r>
    <s v="B088ZTJT2R"/>
    <x v="244"/>
    <x v="4"/>
    <n v="719"/>
    <n v="1295"/>
    <n v="0.44"/>
    <n v="22297310"/>
    <x v="0"/>
    <n v="17218"/>
    <x v="811"/>
    <n v="3"/>
    <x v="0"/>
    <n v="2"/>
    <x v="1"/>
    <x v="0"/>
  </r>
  <r>
    <s v="B0BK1K598K"/>
    <x v="76"/>
    <x v="4"/>
    <n v="678"/>
    <n v="1499"/>
    <n v="0.55000000000000004"/>
    <n v="1349100"/>
    <x v="0"/>
    <n v="900"/>
    <x v="812"/>
    <n v="3"/>
    <x v="0"/>
    <n v="1"/>
    <x v="0"/>
    <x v="0"/>
  </r>
  <r>
    <s v="B09Y5FZK9N"/>
    <x v="234"/>
    <x v="4"/>
    <n v="809"/>
    <n v="1545"/>
    <n v="0.48"/>
    <n v="1507920"/>
    <x v="7"/>
    <n v="976"/>
    <x v="813"/>
    <n v="3"/>
    <x v="0"/>
    <n v="2"/>
    <x v="1"/>
    <x v="1"/>
  </r>
  <r>
    <s v="B09J2SCVQT"/>
    <x v="252"/>
    <x v="4"/>
    <n v="1969"/>
    <n v="5000"/>
    <n v="0.61"/>
    <n v="24635000"/>
    <x v="3"/>
    <n v="4927"/>
    <x v="814"/>
    <n v="3"/>
    <x v="0"/>
    <n v="1"/>
    <x v="0"/>
    <x v="0"/>
  </r>
  <r>
    <s v="B00TDD0YM4"/>
    <x v="251"/>
    <x v="4"/>
    <n v="1490"/>
    <n v="1695"/>
    <n v="0.12"/>
    <n v="6005385"/>
    <x v="5"/>
    <n v="3543"/>
    <x v="815"/>
    <n v="3"/>
    <x v="0"/>
    <n v="2"/>
    <x v="1"/>
    <x v="0"/>
  </r>
  <r>
    <s v="B078KRFWQB"/>
    <x v="244"/>
    <x v="4"/>
    <n v="2499"/>
    <n v="3945"/>
    <n v="0.37"/>
    <n v="10777740"/>
    <x v="11"/>
    <n v="2732"/>
    <x v="816"/>
    <n v="3"/>
    <x v="0"/>
    <n v="2"/>
    <x v="1"/>
    <x v="1"/>
  </r>
  <r>
    <s v="B07SRM58TP"/>
    <x v="76"/>
    <x v="4"/>
    <n v="1665"/>
    <n v="2099"/>
    <n v="0.21"/>
    <n v="30158432"/>
    <x v="1"/>
    <n v="14368"/>
    <x v="817"/>
    <n v="3"/>
    <x v="0"/>
    <n v="2"/>
    <x v="1"/>
    <x v="0"/>
  </r>
  <r>
    <s v="B00EDJJ7FS"/>
    <x v="251"/>
    <x v="4"/>
    <n v="3229"/>
    <n v="5295"/>
    <n v="0.39"/>
    <n v="210338580"/>
    <x v="0"/>
    <n v="39724"/>
    <x v="818"/>
    <n v="3"/>
    <x v="0"/>
    <n v="2"/>
    <x v="1"/>
    <x v="0"/>
  </r>
  <r>
    <s v="B0832W3B7Q"/>
    <x v="234"/>
    <x v="4"/>
    <n v="1799"/>
    <n v="3595"/>
    <n v="0.5"/>
    <n v="35198645"/>
    <x v="11"/>
    <n v="9791"/>
    <x v="819"/>
    <n v="3"/>
    <x v="0"/>
    <n v="1"/>
    <x v="0"/>
    <x v="1"/>
  </r>
  <r>
    <s v="B07WNK1FFN"/>
    <x v="76"/>
    <x v="4"/>
    <n v="1260"/>
    <n v="1699"/>
    <n v="0.26"/>
    <n v="4911809"/>
    <x v="0"/>
    <n v="2891"/>
    <x v="820"/>
    <n v="3"/>
    <x v="0"/>
    <n v="2"/>
    <x v="1"/>
    <x v="0"/>
  </r>
  <r>
    <s v="B009P2LK08"/>
    <x v="240"/>
    <x v="4"/>
    <n v="749"/>
    <n v="1129"/>
    <n v="0.34"/>
    <n v="2761534"/>
    <x v="1"/>
    <n v="2446"/>
    <x v="821"/>
    <n v="3"/>
    <x v="0"/>
    <n v="2"/>
    <x v="1"/>
    <x v="0"/>
  </r>
  <r>
    <s v="B07DGD4Z4C"/>
    <x v="253"/>
    <x v="4"/>
    <n v="3499"/>
    <n v="5795"/>
    <n v="0.4"/>
    <n v="146845300"/>
    <x v="2"/>
    <n v="25340"/>
    <x v="822"/>
    <n v="3"/>
    <x v="0"/>
    <n v="2"/>
    <x v="1"/>
    <x v="1"/>
  </r>
  <r>
    <s v="B07GMFY9QM"/>
    <x v="254"/>
    <x v="4"/>
    <n v="379"/>
    <n v="999"/>
    <n v="0.62"/>
    <n v="3092904"/>
    <x v="4"/>
    <n v="3096"/>
    <x v="823"/>
    <n v="3"/>
    <x v="0"/>
    <n v="1"/>
    <x v="0"/>
    <x v="0"/>
  </r>
  <r>
    <s v="B0BGPN4GGH"/>
    <x v="247"/>
    <x v="4"/>
    <n v="1099"/>
    <n v="2400"/>
    <n v="0.54"/>
    <n v="9600"/>
    <x v="11"/>
    <n v="4"/>
    <x v="824"/>
    <n v="3"/>
    <x v="0"/>
    <n v="1"/>
    <x v="0"/>
    <x v="1"/>
  </r>
  <r>
    <s v="B0B2DZ5S6R"/>
    <x v="19"/>
    <x v="4"/>
    <n v="749"/>
    <n v="1299"/>
    <n v="0.42"/>
    <n v="154581"/>
    <x v="1"/>
    <n v="119"/>
    <x v="825"/>
    <n v="3"/>
    <x v="0"/>
    <n v="2"/>
    <x v="1"/>
    <x v="0"/>
  </r>
  <r>
    <s v="B07S851WX5"/>
    <x v="239"/>
    <x v="4"/>
    <n v="1299"/>
    <n v="1299"/>
    <n v="0"/>
    <n v="52097694"/>
    <x v="0"/>
    <n v="40106"/>
    <x v="826"/>
    <n v="3"/>
    <x v="0"/>
    <n v="2"/>
    <x v="1"/>
    <x v="0"/>
  </r>
  <r>
    <s v="B01MY839VW"/>
    <x v="255"/>
    <x v="4"/>
    <n v="549"/>
    <n v="1090"/>
    <n v="0.5"/>
    <n v="14201610"/>
    <x v="0"/>
    <n v="13029"/>
    <x v="827"/>
    <n v="3"/>
    <x v="0"/>
    <n v="1"/>
    <x v="0"/>
    <x v="0"/>
  </r>
  <r>
    <s v="B09LV1CMGH"/>
    <x v="247"/>
    <x v="4"/>
    <n v="899"/>
    <n v="2000"/>
    <n v="0.55000000000000004"/>
    <n v="582000"/>
    <x v="9"/>
    <n v="291"/>
    <x v="828"/>
    <n v="3"/>
    <x v="0"/>
    <n v="1"/>
    <x v="0"/>
    <x v="1"/>
  </r>
  <r>
    <s v="B01EY310UM"/>
    <x v="251"/>
    <x v="4"/>
    <n v="1321"/>
    <n v="1545"/>
    <n v="0.14000000000000001"/>
    <n v="23874885"/>
    <x v="4"/>
    <n v="15453"/>
    <x v="829"/>
    <n v="3"/>
    <x v="0"/>
    <n v="2"/>
    <x v="1"/>
    <x v="0"/>
  </r>
  <r>
    <s v="B09NL7LBWT"/>
    <x v="256"/>
    <x v="4"/>
    <n v="1099"/>
    <n v="1999"/>
    <n v="0.45"/>
    <n v="1207396"/>
    <x v="1"/>
    <n v="604"/>
    <x v="830"/>
    <n v="3"/>
    <x v="0"/>
    <n v="2"/>
    <x v="1"/>
    <x v="0"/>
  </r>
  <r>
    <s v="B008YW8M0G"/>
    <x v="240"/>
    <x v="4"/>
    <n v="775"/>
    <n v="875"/>
    <n v="0.11"/>
    <n v="40816125"/>
    <x v="0"/>
    <n v="46647"/>
    <x v="831"/>
    <n v="3"/>
    <x v="0"/>
    <n v="2"/>
    <x v="1"/>
    <x v="0"/>
  </r>
  <r>
    <s v="B097R3XH9R"/>
    <x v="240"/>
    <x v="4"/>
    <n v="6299"/>
    <n v="15270"/>
    <n v="0.59"/>
    <n v="49367910"/>
    <x v="3"/>
    <n v="3233"/>
    <x v="832"/>
    <n v="3"/>
    <x v="0"/>
    <n v="1"/>
    <x v="0"/>
    <x v="0"/>
  </r>
  <r>
    <s v="B08TM71L54"/>
    <x v="251"/>
    <x v="4"/>
    <n v="3190"/>
    <n v="4195"/>
    <n v="0.24"/>
    <n v="5377990"/>
    <x v="1"/>
    <n v="1282"/>
    <x v="833"/>
    <n v="3"/>
    <x v="0"/>
    <n v="2"/>
    <x v="1"/>
    <x v="0"/>
  </r>
  <r>
    <s v="B0BPBXNQQT"/>
    <x v="257"/>
    <x v="4"/>
    <n v="799"/>
    <n v="1989"/>
    <n v="0.6"/>
    <n v="139230"/>
    <x v="4"/>
    <n v="70"/>
    <x v="834"/>
    <n v="3"/>
    <x v="0"/>
    <n v="1"/>
    <x v="0"/>
    <x v="0"/>
  </r>
  <r>
    <s v="B00W56GLOQ"/>
    <x v="258"/>
    <x v="4"/>
    <n v="2699"/>
    <n v="5000"/>
    <n v="0.46"/>
    <n v="130820000"/>
    <x v="1"/>
    <n v="26164"/>
    <x v="835"/>
    <n v="3"/>
    <x v="0"/>
    <n v="2"/>
    <x v="1"/>
    <x v="0"/>
  </r>
  <r>
    <s v="B0883KDSXC"/>
    <x v="235"/>
    <x v="4"/>
    <n v="599"/>
    <n v="990"/>
    <n v="0.39"/>
    <n v="16004340"/>
    <x v="2"/>
    <n v="16166"/>
    <x v="836"/>
    <n v="3"/>
    <x v="0"/>
    <n v="2"/>
    <x v="1"/>
    <x v="1"/>
  </r>
  <r>
    <s v="B078V8R9BS"/>
    <x v="253"/>
    <x v="4"/>
    <n v="749"/>
    <n v="1111"/>
    <n v="0.33"/>
    <n v="39654923"/>
    <x v="0"/>
    <n v="35693"/>
    <x v="837"/>
    <n v="3"/>
    <x v="0"/>
    <n v="2"/>
    <x v="1"/>
    <x v="0"/>
  </r>
  <r>
    <s v="B08GSQXLJ2"/>
    <x v="259"/>
    <x v="4"/>
    <n v="6199"/>
    <n v="10400"/>
    <n v="0.4"/>
    <n v="149666400"/>
    <x v="3"/>
    <n v="14391"/>
    <x v="838"/>
    <n v="3"/>
    <x v="0"/>
    <n v="2"/>
    <x v="1"/>
    <x v="0"/>
  </r>
  <r>
    <s v="B01M5B0TPW"/>
    <x v="260"/>
    <x v="4"/>
    <n v="1819"/>
    <n v="2490"/>
    <n v="0.27"/>
    <n v="19785540"/>
    <x v="5"/>
    <n v="7946"/>
    <x v="839"/>
    <n v="3"/>
    <x v="0"/>
    <n v="2"/>
    <x v="1"/>
    <x v="0"/>
  </r>
  <r>
    <s v="B082KVTRW8"/>
    <x v="246"/>
    <x v="4"/>
    <n v="1199"/>
    <n v="1900"/>
    <n v="0.37"/>
    <n v="3353500"/>
    <x v="1"/>
    <n v="1765"/>
    <x v="840"/>
    <n v="3"/>
    <x v="0"/>
    <n v="2"/>
    <x v="1"/>
    <x v="0"/>
  </r>
  <r>
    <s v="B08CFJBZRK"/>
    <x v="239"/>
    <x v="4"/>
    <n v="3249"/>
    <n v="6295"/>
    <n v="0.48"/>
    <n v="88520290"/>
    <x v="11"/>
    <n v="14062"/>
    <x v="841"/>
    <n v="3"/>
    <x v="0"/>
    <n v="2"/>
    <x v="1"/>
    <x v="1"/>
  </r>
  <r>
    <s v="B07H3WDC4X"/>
    <x v="261"/>
    <x v="4"/>
    <n v="349"/>
    <n v="999"/>
    <n v="0.65"/>
    <n v="15630354"/>
    <x v="1"/>
    <n v="15646"/>
    <x v="842"/>
    <n v="3"/>
    <x v="0"/>
    <n v="1"/>
    <x v="0"/>
    <x v="0"/>
  </r>
  <r>
    <s v="B09ZTZ9N3Q"/>
    <x v="19"/>
    <x v="4"/>
    <n v="1049"/>
    <n v="1699"/>
    <n v="0.38"/>
    <n v="188589"/>
    <x v="19"/>
    <n v="111"/>
    <x v="843"/>
    <n v="3"/>
    <x v="0"/>
    <n v="2"/>
    <x v="1"/>
    <x v="1"/>
  </r>
  <r>
    <s v="B083P71WKK"/>
    <x v="262"/>
    <x v="4"/>
    <n v="799"/>
    <n v="1500"/>
    <n v="0.47"/>
    <n v="14542500"/>
    <x v="4"/>
    <n v="9695"/>
    <x v="844"/>
    <n v="3"/>
    <x v="0"/>
    <n v="2"/>
    <x v="1"/>
    <x v="0"/>
  </r>
  <r>
    <s v="B097R4D42G"/>
    <x v="240"/>
    <x v="4"/>
    <n v="4999"/>
    <n v="9650"/>
    <n v="0.48"/>
    <n v="17099800"/>
    <x v="0"/>
    <n v="1772"/>
    <x v="845"/>
    <n v="3"/>
    <x v="0"/>
    <n v="2"/>
    <x v="1"/>
    <x v="0"/>
  </r>
  <r>
    <s v="B07MKMFKPG"/>
    <x v="263"/>
    <x v="4"/>
    <n v="6999"/>
    <n v="10590"/>
    <n v="0.34"/>
    <n v="121774410"/>
    <x v="5"/>
    <n v="11499"/>
    <x v="846"/>
    <n v="3"/>
    <x v="0"/>
    <n v="2"/>
    <x v="1"/>
    <x v="0"/>
  </r>
  <r>
    <s v="B0949FPSFY"/>
    <x v="256"/>
    <x v="4"/>
    <n v="799"/>
    <n v="1999"/>
    <n v="0.6"/>
    <n v="4321838"/>
    <x v="3"/>
    <n v="2162"/>
    <x v="847"/>
    <n v="3"/>
    <x v="0"/>
    <n v="1"/>
    <x v="0"/>
    <x v="0"/>
  </r>
  <r>
    <s v="B08F47T4X5"/>
    <x v="264"/>
    <x v="4"/>
    <n v="89"/>
    <n v="89"/>
    <n v="0"/>
    <n v="1746269"/>
    <x v="0"/>
    <n v="19621"/>
    <x v="848"/>
    <n v="1"/>
    <x v="2"/>
    <n v="2"/>
    <x v="1"/>
    <x v="0"/>
  </r>
  <r>
    <s v="B01M0505SJ"/>
    <x v="255"/>
    <x v="4"/>
    <n v="1400"/>
    <n v="2485"/>
    <n v="0.44"/>
    <n v="49695030"/>
    <x v="3"/>
    <n v="19998"/>
    <x v="849"/>
    <n v="3"/>
    <x v="0"/>
    <n v="2"/>
    <x v="1"/>
    <x v="0"/>
  </r>
  <r>
    <s v="B08D6RCM3Q"/>
    <x v="250"/>
    <x v="4"/>
    <n v="355"/>
    <n v="899"/>
    <n v="0.61"/>
    <n v="944849"/>
    <x v="3"/>
    <n v="1051"/>
    <x v="850"/>
    <n v="3"/>
    <x v="0"/>
    <n v="1"/>
    <x v="0"/>
    <x v="0"/>
  </r>
  <r>
    <s v="B009P2LITG"/>
    <x v="240"/>
    <x v="4"/>
    <n v="2169"/>
    <n v="3279"/>
    <n v="0.34"/>
    <n v="5626764"/>
    <x v="3"/>
    <n v="1716"/>
    <x v="851"/>
    <n v="3"/>
    <x v="0"/>
    <n v="2"/>
    <x v="1"/>
    <x v="0"/>
  </r>
  <r>
    <s v="B00V9NHDI4"/>
    <x v="265"/>
    <x v="4"/>
    <n v="2799"/>
    <n v="3799"/>
    <n v="0.26"/>
    <n v="125104869"/>
    <x v="2"/>
    <n v="32931"/>
    <x v="852"/>
    <n v="3"/>
    <x v="0"/>
    <n v="2"/>
    <x v="1"/>
    <x v="1"/>
  </r>
  <r>
    <s v="B07WGPBXY9"/>
    <x v="234"/>
    <x v="4"/>
    <n v="899"/>
    <n v="1249"/>
    <n v="0.28000000000000003"/>
    <n v="21762576"/>
    <x v="2"/>
    <n v="17424"/>
    <x v="853"/>
    <n v="3"/>
    <x v="0"/>
    <n v="2"/>
    <x v="1"/>
    <x v="1"/>
  </r>
  <r>
    <s v="B00KRCBA6E"/>
    <x v="266"/>
    <x v="4"/>
    <n v="2499"/>
    <n v="5000"/>
    <n v="0.5"/>
    <n v="9445000"/>
    <x v="11"/>
    <n v="1889"/>
    <x v="854"/>
    <n v="3"/>
    <x v="0"/>
    <n v="1"/>
    <x v="0"/>
    <x v="1"/>
  </r>
  <r>
    <s v="B0B3X2BY3M"/>
    <x v="259"/>
    <x v="4"/>
    <n v="3599"/>
    <n v="7299"/>
    <n v="0.51"/>
    <n v="75354876"/>
    <x v="1"/>
    <n v="10324"/>
    <x v="855"/>
    <n v="3"/>
    <x v="0"/>
    <n v="1"/>
    <x v="0"/>
    <x v="0"/>
  </r>
  <r>
    <s v="B00F159RIK"/>
    <x v="240"/>
    <x v="4"/>
    <n v="499"/>
    <n v="625"/>
    <n v="0.2"/>
    <n v="3346875"/>
    <x v="0"/>
    <n v="5355"/>
    <x v="856"/>
    <n v="3"/>
    <x v="0"/>
    <n v="2"/>
    <x v="1"/>
    <x v="0"/>
  </r>
  <r>
    <s v="B08MV82R99"/>
    <x v="240"/>
    <x v="4"/>
    <n v="653"/>
    <n v="1020"/>
    <n v="0.36"/>
    <n v="3433320"/>
    <x v="3"/>
    <n v="3366"/>
    <x v="857"/>
    <n v="3"/>
    <x v="0"/>
    <n v="2"/>
    <x v="1"/>
    <x v="0"/>
  </r>
  <r>
    <s v="B09VKWGZD7"/>
    <x v="76"/>
    <x v="4"/>
    <n v="4789"/>
    <n v="8990"/>
    <n v="0.47"/>
    <n v="9142830"/>
    <x v="4"/>
    <n v="1017"/>
    <x v="858"/>
    <n v="3"/>
    <x v="0"/>
    <n v="2"/>
    <x v="1"/>
    <x v="0"/>
  </r>
  <r>
    <s v="B009P2LK80"/>
    <x v="240"/>
    <x v="4"/>
    <n v="1409"/>
    <n v="1639"/>
    <n v="0.14000000000000001"/>
    <n v="1289893"/>
    <x v="7"/>
    <n v="787"/>
    <x v="859"/>
    <n v="3"/>
    <x v="0"/>
    <n v="2"/>
    <x v="1"/>
    <x v="1"/>
  </r>
  <r>
    <s v="B00A7PLVU6"/>
    <x v="242"/>
    <x v="4"/>
    <n v="753"/>
    <n v="899"/>
    <n v="0.16"/>
    <n v="16597338"/>
    <x v="0"/>
    <n v="18462"/>
    <x v="860"/>
    <n v="3"/>
    <x v="0"/>
    <n v="2"/>
    <x v="1"/>
    <x v="0"/>
  </r>
  <r>
    <s v="B0B25DJ352"/>
    <x v="267"/>
    <x v="4"/>
    <n v="353"/>
    <n v="1199"/>
    <n v="0.71"/>
    <n v="754171"/>
    <x v="4"/>
    <n v="629"/>
    <x v="861"/>
    <n v="3"/>
    <x v="0"/>
    <n v="1"/>
    <x v="0"/>
    <x v="0"/>
  </r>
  <r>
    <s v="B013B2WGT6"/>
    <x v="262"/>
    <x v="4"/>
    <n v="1099"/>
    <n v="1899"/>
    <n v="0.42"/>
    <n v="29009124"/>
    <x v="4"/>
    <n v="15276"/>
    <x v="862"/>
    <n v="3"/>
    <x v="0"/>
    <n v="2"/>
    <x v="1"/>
    <x v="0"/>
  </r>
  <r>
    <s v="B097RJ867P"/>
    <x v="251"/>
    <x v="4"/>
    <n v="8799"/>
    <n v="11595"/>
    <n v="0.24"/>
    <n v="34564695"/>
    <x v="5"/>
    <n v="2981"/>
    <x v="863"/>
    <n v="3"/>
    <x v="0"/>
    <n v="2"/>
    <x v="1"/>
    <x v="0"/>
  </r>
  <r>
    <s v="B091V8HK8Z"/>
    <x v="268"/>
    <x v="4"/>
    <n v="1345"/>
    <n v="1750"/>
    <n v="0.23"/>
    <n v="4315500"/>
    <x v="11"/>
    <n v="2466"/>
    <x v="864"/>
    <n v="3"/>
    <x v="0"/>
    <n v="2"/>
    <x v="1"/>
    <x v="1"/>
  </r>
  <r>
    <s v="B071VNHMX2"/>
    <x v="251"/>
    <x v="4"/>
    <n v="2095"/>
    <n v="2095"/>
    <n v="0"/>
    <n v="16653155"/>
    <x v="6"/>
    <n v="7949"/>
    <x v="865"/>
    <n v="3"/>
    <x v="0"/>
    <n v="2"/>
    <x v="1"/>
    <x v="0"/>
  </r>
  <r>
    <s v="B08MVSGXMY"/>
    <x v="259"/>
    <x v="4"/>
    <n v="1498"/>
    <n v="2300"/>
    <n v="0.35"/>
    <n v="218500"/>
    <x v="11"/>
    <n v="95"/>
    <x v="866"/>
    <n v="3"/>
    <x v="0"/>
    <n v="2"/>
    <x v="1"/>
    <x v="1"/>
  </r>
  <r>
    <s v="B00H0B29DI"/>
    <x v="235"/>
    <x v="4"/>
    <n v="2199"/>
    <n v="2990"/>
    <n v="0.26"/>
    <n v="4658420"/>
    <x v="11"/>
    <n v="1558"/>
    <x v="867"/>
    <n v="3"/>
    <x v="0"/>
    <n v="2"/>
    <x v="1"/>
    <x v="1"/>
  </r>
  <r>
    <s v="B01GZSQJPA"/>
    <x v="251"/>
    <x v="4"/>
    <n v="3699"/>
    <n v="4295"/>
    <n v="0.14000000000000001"/>
    <n v="114002185"/>
    <x v="3"/>
    <n v="26543"/>
    <x v="868"/>
    <n v="3"/>
    <x v="0"/>
    <n v="2"/>
    <x v="1"/>
    <x v="0"/>
  </r>
  <r>
    <s v="B08VGFX2B6"/>
    <x v="269"/>
    <x v="4"/>
    <n v="177"/>
    <n v="199"/>
    <n v="0.11"/>
    <n v="733912"/>
    <x v="3"/>
    <n v="3688"/>
    <x v="869"/>
    <n v="1"/>
    <x v="2"/>
    <n v="2"/>
    <x v="1"/>
    <x v="0"/>
  </r>
  <r>
    <s v="B09GYBZPHF"/>
    <x v="247"/>
    <x v="4"/>
    <n v="1149"/>
    <n v="2499"/>
    <n v="0.54"/>
    <n v="10953117"/>
    <x v="11"/>
    <n v="4383"/>
    <x v="870"/>
    <n v="3"/>
    <x v="0"/>
    <n v="1"/>
    <x v="0"/>
    <x v="1"/>
  </r>
  <r>
    <s v="B0B4KPCBSH"/>
    <x v="270"/>
    <x v="4"/>
    <n v="244"/>
    <n v="499"/>
    <n v="0.51"/>
    <n v="238522"/>
    <x v="8"/>
    <n v="478"/>
    <x v="871"/>
    <n v="2"/>
    <x v="1"/>
    <n v="1"/>
    <x v="0"/>
    <x v="1"/>
  </r>
  <r>
    <s v="B09CGLY5CX"/>
    <x v="259"/>
    <x v="4"/>
    <n v="1959"/>
    <n v="2400"/>
    <n v="0.18"/>
    <n v="568800"/>
    <x v="1"/>
    <n v="237"/>
    <x v="872"/>
    <n v="3"/>
    <x v="0"/>
    <n v="2"/>
    <x v="1"/>
    <x v="0"/>
  </r>
  <r>
    <s v="B09JN37WBX"/>
    <x v="271"/>
    <x v="4"/>
    <n v="319"/>
    <n v="749"/>
    <n v="0.56999999999999995"/>
    <n v="92876"/>
    <x v="13"/>
    <n v="124"/>
    <x v="873"/>
    <n v="3"/>
    <x v="0"/>
    <n v="1"/>
    <x v="0"/>
    <x v="0"/>
  </r>
  <r>
    <s v="B01I1LDZGA"/>
    <x v="234"/>
    <x v="4"/>
    <n v="1499"/>
    <n v="1775"/>
    <n v="0.16"/>
    <n v="26033925"/>
    <x v="2"/>
    <n v="14667"/>
    <x v="874"/>
    <n v="3"/>
    <x v="0"/>
    <n v="2"/>
    <x v="1"/>
    <x v="1"/>
  </r>
  <r>
    <s v="B0BN2576GQ"/>
    <x v="272"/>
    <x v="4"/>
    <n v="469"/>
    <n v="1599"/>
    <n v="0.71"/>
    <n v="9594"/>
    <x v="7"/>
    <n v="6"/>
    <x v="875"/>
    <n v="3"/>
    <x v="0"/>
    <n v="1"/>
    <x v="0"/>
    <x v="1"/>
  </r>
  <r>
    <s v="B06XPYRWV5"/>
    <x v="234"/>
    <x v="4"/>
    <n v="1099"/>
    <n v="1795"/>
    <n v="0.39"/>
    <n v="7617980"/>
    <x v="0"/>
    <n v="4244"/>
    <x v="876"/>
    <n v="3"/>
    <x v="0"/>
    <n v="2"/>
    <x v="1"/>
    <x v="0"/>
  </r>
  <r>
    <s v="B01N1XVVLC"/>
    <x v="240"/>
    <x v="4"/>
    <n v="9590"/>
    <n v="15999"/>
    <n v="0.4"/>
    <n v="16270983"/>
    <x v="3"/>
    <n v="1017"/>
    <x v="877"/>
    <n v="3"/>
    <x v="0"/>
    <n v="2"/>
    <x v="1"/>
    <x v="0"/>
  </r>
  <r>
    <s v="B00O2R38C4"/>
    <x v="273"/>
    <x v="4"/>
    <n v="999"/>
    <n v="1490"/>
    <n v="0.33"/>
    <n v="19368510"/>
    <x v="3"/>
    <n v="12999"/>
    <x v="878"/>
    <n v="3"/>
    <x v="0"/>
    <n v="2"/>
    <x v="1"/>
    <x v="0"/>
  </r>
  <r>
    <s v="B0B2CZTCL2"/>
    <x v="274"/>
    <x v="4"/>
    <n v="1299"/>
    <n v="1999"/>
    <n v="0.35"/>
    <n v="621689"/>
    <x v="11"/>
    <n v="311"/>
    <x v="879"/>
    <n v="3"/>
    <x v="0"/>
    <n v="2"/>
    <x v="1"/>
    <x v="1"/>
  </r>
  <r>
    <s v="B00PVT30YI"/>
    <x v="275"/>
    <x v="4"/>
    <n v="292"/>
    <n v="499"/>
    <n v="0.41"/>
    <n v="2114762"/>
    <x v="3"/>
    <n v="4238"/>
    <x v="880"/>
    <n v="2"/>
    <x v="1"/>
    <n v="2"/>
    <x v="1"/>
    <x v="0"/>
  </r>
  <r>
    <s v="B00SH18114"/>
    <x v="270"/>
    <x v="4"/>
    <n v="160"/>
    <n v="299"/>
    <n v="0.46"/>
    <n v="831519"/>
    <x v="13"/>
    <n v="2781"/>
    <x v="881"/>
    <n v="2"/>
    <x v="1"/>
    <n v="2"/>
    <x v="1"/>
    <x v="0"/>
  </r>
  <r>
    <s v="B00E9G8KOY"/>
    <x v="276"/>
    <x v="4"/>
    <n v="600"/>
    <n v="600"/>
    <n v="0"/>
    <n v="6544200"/>
    <x v="3"/>
    <n v="10907"/>
    <x v="882"/>
    <n v="3"/>
    <x v="0"/>
    <n v="2"/>
    <x v="1"/>
    <x v="0"/>
  </r>
  <r>
    <s v="B00H3H03Q4"/>
    <x v="276"/>
    <x v="4"/>
    <n v="1130"/>
    <n v="1130"/>
    <n v="0"/>
    <n v="14972500"/>
    <x v="0"/>
    <n v="13250"/>
    <x v="883"/>
    <n v="3"/>
    <x v="0"/>
    <n v="2"/>
    <x v="1"/>
    <x v="0"/>
  </r>
  <r>
    <s v="B0756K5DYZ"/>
    <x v="239"/>
    <x v="4"/>
    <n v="3249"/>
    <n v="6295"/>
    <n v="0.48"/>
    <n v="271125650"/>
    <x v="2"/>
    <n v="43070"/>
    <x v="884"/>
    <n v="3"/>
    <x v="0"/>
    <n v="2"/>
    <x v="1"/>
    <x v="1"/>
  </r>
  <r>
    <s v="B0188KPKB2"/>
    <x v="277"/>
    <x v="4"/>
    <n v="3599"/>
    <n v="9455"/>
    <n v="0.62"/>
    <n v="111833740"/>
    <x v="3"/>
    <n v="11828"/>
    <x v="885"/>
    <n v="3"/>
    <x v="0"/>
    <n v="1"/>
    <x v="0"/>
    <x v="0"/>
  </r>
  <r>
    <s v="B091KNVNS9"/>
    <x v="278"/>
    <x v="4"/>
    <n v="368"/>
    <n v="699"/>
    <n v="0.47"/>
    <n v="866760"/>
    <x v="3"/>
    <n v="1240"/>
    <x v="886"/>
    <n v="3"/>
    <x v="0"/>
    <n v="2"/>
    <x v="1"/>
    <x v="0"/>
  </r>
  <r>
    <s v="B075JJ5NQC"/>
    <x v="253"/>
    <x v="4"/>
    <n v="3199"/>
    <n v="4999"/>
    <n v="0.36"/>
    <n v="104324131"/>
    <x v="1"/>
    <n v="20869"/>
    <x v="887"/>
    <n v="3"/>
    <x v="0"/>
    <n v="2"/>
    <x v="1"/>
    <x v="0"/>
  </r>
  <r>
    <s v="B0B5KZ3C53"/>
    <x v="246"/>
    <x v="4"/>
    <n v="1599"/>
    <n v="2900"/>
    <n v="0.45"/>
    <n v="1278900"/>
    <x v="7"/>
    <n v="441"/>
    <x v="888"/>
    <n v="3"/>
    <x v="0"/>
    <n v="2"/>
    <x v="1"/>
    <x v="1"/>
  </r>
  <r>
    <s v="B09NTHQRW3"/>
    <x v="279"/>
    <x v="4"/>
    <n v="1999"/>
    <n v="2499"/>
    <n v="0.2"/>
    <n v="2583966"/>
    <x v="3"/>
    <n v="1034"/>
    <x v="889"/>
    <n v="3"/>
    <x v="0"/>
    <n v="2"/>
    <x v="1"/>
    <x v="0"/>
  </r>
  <r>
    <s v="B008YW3CYM"/>
    <x v="235"/>
    <x v="4"/>
    <n v="616"/>
    <n v="1190"/>
    <n v="0.48"/>
    <n v="44179940"/>
    <x v="3"/>
    <n v="37126"/>
    <x v="890"/>
    <n v="3"/>
    <x v="0"/>
    <n v="2"/>
    <x v="1"/>
    <x v="0"/>
  </r>
  <r>
    <s v="B07QHHCB27"/>
    <x v="246"/>
    <x v="4"/>
    <n v="1499"/>
    <n v="2100"/>
    <n v="0.28999999999999998"/>
    <n v="13345500"/>
    <x v="3"/>
    <n v="6355"/>
    <x v="891"/>
    <n v="3"/>
    <x v="0"/>
    <n v="2"/>
    <x v="1"/>
    <x v="0"/>
  </r>
  <r>
    <s v="B0BMFD94VD"/>
    <x v="280"/>
    <x v="4"/>
    <n v="199"/>
    <n v="499"/>
    <n v="0.6"/>
    <n v="5988"/>
    <x v="8"/>
    <n v="12"/>
    <x v="892"/>
    <n v="2"/>
    <x v="1"/>
    <n v="1"/>
    <x v="0"/>
    <x v="1"/>
  </r>
  <r>
    <s v="B00HZIOGXW"/>
    <x v="259"/>
    <x v="4"/>
    <n v="610"/>
    <n v="825"/>
    <n v="0.26"/>
    <n v="10861125"/>
    <x v="3"/>
    <n v="13165"/>
    <x v="893"/>
    <n v="3"/>
    <x v="0"/>
    <n v="2"/>
    <x v="1"/>
    <x v="0"/>
  </r>
  <r>
    <s v="B09CKSYBLR"/>
    <x v="279"/>
    <x v="4"/>
    <n v="999"/>
    <n v="1499"/>
    <n v="0.33"/>
    <n v="2467354"/>
    <x v="3"/>
    <n v="1646"/>
    <x v="894"/>
    <n v="3"/>
    <x v="0"/>
    <n v="2"/>
    <x v="1"/>
    <x v="0"/>
  </r>
  <r>
    <s v="B072J83V9W"/>
    <x v="251"/>
    <x v="4"/>
    <n v="8999"/>
    <n v="9995"/>
    <n v="0.1"/>
    <n v="179850030"/>
    <x v="5"/>
    <n v="17994"/>
    <x v="895"/>
    <n v="3"/>
    <x v="0"/>
    <n v="2"/>
    <x v="1"/>
    <x v="0"/>
  </r>
  <r>
    <s v="B09MTLG4TP"/>
    <x v="281"/>
    <x v="4"/>
    <n v="453"/>
    <n v="999"/>
    <n v="0.55000000000000004"/>
    <n v="609390"/>
    <x v="4"/>
    <n v="610"/>
    <x v="896"/>
    <n v="3"/>
    <x v="0"/>
    <n v="1"/>
    <x v="0"/>
    <x v="0"/>
  </r>
  <r>
    <s v="B097XJQZ8H"/>
    <x v="282"/>
    <x v="4"/>
    <n v="2464"/>
    <n v="6000"/>
    <n v="0.59"/>
    <n v="53196000"/>
    <x v="3"/>
    <n v="8866"/>
    <x v="897"/>
    <n v="3"/>
    <x v="0"/>
    <n v="1"/>
    <x v="0"/>
    <x v="0"/>
  </r>
  <r>
    <s v="B00935MD1C"/>
    <x v="239"/>
    <x v="4"/>
    <n v="2719"/>
    <n v="3945"/>
    <n v="0.31"/>
    <n v="52886670"/>
    <x v="7"/>
    <n v="13406"/>
    <x v="898"/>
    <n v="3"/>
    <x v="0"/>
    <n v="2"/>
    <x v="1"/>
    <x v="1"/>
  </r>
  <r>
    <s v="B0BR4F878Q"/>
    <x v="283"/>
    <x v="4"/>
    <n v="1439"/>
    <n v="1999"/>
    <n v="0.28000000000000003"/>
    <n v="107552197"/>
    <x v="20"/>
    <n v="53803"/>
    <x v="899"/>
    <n v="3"/>
    <x v="0"/>
    <n v="2"/>
    <x v="1"/>
    <x v="0"/>
  </r>
  <r>
    <s v="B0B3G5XZN5"/>
    <x v="279"/>
    <x v="4"/>
    <n v="2799"/>
    <n v="3499"/>
    <n v="0.2"/>
    <n v="1910454"/>
    <x v="6"/>
    <n v="546"/>
    <x v="900"/>
    <n v="3"/>
    <x v="0"/>
    <n v="2"/>
    <x v="1"/>
    <x v="0"/>
  </r>
  <r>
    <s v="B07WKB69RS"/>
    <x v="247"/>
    <x v="4"/>
    <n v="2088"/>
    <n v="5550"/>
    <n v="0.62"/>
    <n v="29370600"/>
    <x v="1"/>
    <n v="5292"/>
    <x v="901"/>
    <n v="3"/>
    <x v="0"/>
    <n v="1"/>
    <x v="0"/>
    <x v="0"/>
  </r>
  <r>
    <s v="B09DL9978Y"/>
    <x v="284"/>
    <x v="4"/>
    <n v="2399"/>
    <n v="4590"/>
    <n v="0.48"/>
    <n v="2037960"/>
    <x v="3"/>
    <n v="444"/>
    <x v="902"/>
    <n v="3"/>
    <x v="0"/>
    <n v="2"/>
    <x v="1"/>
    <x v="0"/>
  </r>
  <r>
    <s v="B06XMZV7RH"/>
    <x v="285"/>
    <x v="4"/>
    <n v="308"/>
    <n v="499"/>
    <n v="0.38"/>
    <n v="2287416"/>
    <x v="2"/>
    <n v="4584"/>
    <x v="903"/>
    <n v="2"/>
    <x v="1"/>
    <n v="2"/>
    <x v="1"/>
    <x v="1"/>
  </r>
  <r>
    <s v="B09WMTJPG7"/>
    <x v="259"/>
    <x v="4"/>
    <n v="2599"/>
    <n v="4400"/>
    <n v="0.41"/>
    <n v="65766800"/>
    <x v="3"/>
    <n v="14947"/>
    <x v="904"/>
    <n v="3"/>
    <x v="0"/>
    <n v="2"/>
    <x v="1"/>
    <x v="0"/>
  </r>
  <r>
    <s v="B09ZK6THRR"/>
    <x v="42"/>
    <x v="4"/>
    <n v="479"/>
    <n v="1000"/>
    <n v="0.52"/>
    <n v="1559000"/>
    <x v="0"/>
    <n v="1559"/>
    <x v="905"/>
    <n v="3"/>
    <x v="0"/>
    <n v="1"/>
    <x v="0"/>
    <x v="0"/>
  </r>
  <r>
    <s v="B07MP21WJD"/>
    <x v="271"/>
    <x v="4"/>
    <n v="245"/>
    <n v="299"/>
    <n v="0.18"/>
    <n v="496340"/>
    <x v="3"/>
    <n v="1660"/>
    <x v="906"/>
    <n v="2"/>
    <x v="1"/>
    <n v="2"/>
    <x v="1"/>
    <x v="0"/>
  </r>
  <r>
    <s v="B09XB1R2F3"/>
    <x v="286"/>
    <x v="4"/>
    <n v="179"/>
    <n v="799"/>
    <n v="0.78"/>
    <n v="105468"/>
    <x v="12"/>
    <n v="132"/>
    <x v="907"/>
    <n v="3"/>
    <x v="0"/>
    <n v="1"/>
    <x v="0"/>
    <x v="1"/>
  </r>
  <r>
    <s v="B08Y5QJXSR"/>
    <x v="287"/>
    <x v="4"/>
    <n v="3569"/>
    <n v="5190"/>
    <n v="0.31"/>
    <n v="148584510"/>
    <x v="4"/>
    <n v="28629"/>
    <x v="908"/>
    <n v="3"/>
    <x v="0"/>
    <n v="2"/>
    <x v="1"/>
    <x v="0"/>
  </r>
  <r>
    <s v="B07WJXCTG9"/>
    <x v="234"/>
    <x v="4"/>
    <n v="699"/>
    <n v="1345"/>
    <n v="0.48"/>
    <n v="11359870"/>
    <x v="2"/>
    <n v="8446"/>
    <x v="909"/>
    <n v="3"/>
    <x v="0"/>
    <n v="2"/>
    <x v="1"/>
    <x v="1"/>
  </r>
  <r>
    <s v="B09NBZ36F7"/>
    <x v="235"/>
    <x v="4"/>
    <n v="2089"/>
    <n v="4000"/>
    <n v="0.48"/>
    <n v="44796000"/>
    <x v="0"/>
    <n v="11199"/>
    <x v="910"/>
    <n v="3"/>
    <x v="0"/>
    <n v="2"/>
    <x v="1"/>
    <x v="0"/>
  </r>
  <r>
    <s v="B0912WJ87V"/>
    <x v="288"/>
    <x v="7"/>
    <n v="2339"/>
    <n v="4000"/>
    <n v="0.42"/>
    <n v="4472000"/>
    <x v="11"/>
    <n v="1118"/>
    <x v="911"/>
    <n v="3"/>
    <x v="0"/>
    <n v="2"/>
    <x v="1"/>
    <x v="1"/>
  </r>
  <r>
    <s v="B0BMTZ4T1D"/>
    <x v="289"/>
    <x v="4"/>
    <n v="784"/>
    <n v="1599"/>
    <n v="0.51"/>
    <n v="17589"/>
    <x v="6"/>
    <n v="11"/>
    <x v="912"/>
    <n v="3"/>
    <x v="0"/>
    <n v="1"/>
    <x v="0"/>
    <x v="0"/>
  </r>
  <r>
    <s v="B07Z51CGGH"/>
    <x v="265"/>
    <x v="4"/>
    <n v="5499"/>
    <n v="9999"/>
    <n v="0.45"/>
    <n v="43525647"/>
    <x v="11"/>
    <n v="4353"/>
    <x v="913"/>
    <n v="3"/>
    <x v="0"/>
    <n v="2"/>
    <x v="1"/>
    <x v="1"/>
  </r>
  <r>
    <s v="B0BDG6QDYD"/>
    <x v="290"/>
    <x v="4"/>
    <n v="899"/>
    <n v="1990"/>
    <n v="0.55000000000000004"/>
    <n v="368150"/>
    <x v="3"/>
    <n v="185"/>
    <x v="914"/>
    <n v="3"/>
    <x v="0"/>
    <n v="1"/>
    <x v="0"/>
    <x v="0"/>
  </r>
  <r>
    <s v="B00YQLG7GK"/>
    <x v="251"/>
    <x v="4"/>
    <n v="1695"/>
    <n v="1695"/>
    <n v="0"/>
    <n v="24221550"/>
    <x v="0"/>
    <n v="14290"/>
    <x v="915"/>
    <n v="3"/>
    <x v="0"/>
    <n v="2"/>
    <x v="1"/>
    <x v="0"/>
  </r>
  <r>
    <s v="B00SMJPA9C"/>
    <x v="240"/>
    <x v="4"/>
    <n v="499"/>
    <n v="940"/>
    <n v="0.47"/>
    <n v="2853840"/>
    <x v="3"/>
    <n v="3036"/>
    <x v="916"/>
    <n v="3"/>
    <x v="0"/>
    <n v="2"/>
    <x v="1"/>
    <x v="0"/>
  </r>
  <r>
    <s v="B0B9RN5X8B"/>
    <x v="291"/>
    <x v="4"/>
    <n v="2699"/>
    <n v="4700"/>
    <n v="0.43"/>
    <n v="6091200"/>
    <x v="0"/>
    <n v="1296"/>
    <x v="917"/>
    <n v="3"/>
    <x v="0"/>
    <n v="2"/>
    <x v="1"/>
    <x v="0"/>
  </r>
  <r>
    <s v="B08QW937WV"/>
    <x v="292"/>
    <x v="4"/>
    <n v="1448"/>
    <n v="2999"/>
    <n v="0.52"/>
    <n v="56981"/>
    <x v="6"/>
    <n v="19"/>
    <x v="918"/>
    <n v="3"/>
    <x v="0"/>
    <n v="1"/>
    <x v="0"/>
    <x v="0"/>
  </r>
  <r>
    <s v="B0B4PPD89B"/>
    <x v="293"/>
    <x v="4"/>
    <n v="79"/>
    <n v="79"/>
    <n v="0"/>
    <n v="7663"/>
    <x v="1"/>
    <n v="97"/>
    <x v="919"/>
    <n v="1"/>
    <x v="2"/>
    <n v="2"/>
    <x v="1"/>
    <x v="0"/>
  </r>
  <r>
    <s v="B08GM5S4CQ"/>
    <x v="244"/>
    <x v="4"/>
    <n v="6990"/>
    <n v="14290"/>
    <n v="0.51"/>
    <n v="25307590"/>
    <x v="5"/>
    <n v="1771"/>
    <x v="920"/>
    <n v="3"/>
    <x v="0"/>
    <n v="1"/>
    <x v="0"/>
    <x v="0"/>
  </r>
  <r>
    <s v="B00NM6MO26"/>
    <x v="239"/>
    <x v="4"/>
    <n v="2698"/>
    <n v="3945"/>
    <n v="0.32"/>
    <n v="59309130"/>
    <x v="1"/>
    <n v="15034"/>
    <x v="921"/>
    <n v="3"/>
    <x v="0"/>
    <n v="2"/>
    <x v="1"/>
    <x v="0"/>
  </r>
  <r>
    <s v="B083M7WPZD"/>
    <x v="76"/>
    <x v="4"/>
    <n v="3199"/>
    <n v="5999"/>
    <n v="0.47"/>
    <n v="19448758"/>
    <x v="1"/>
    <n v="3242"/>
    <x v="922"/>
    <n v="3"/>
    <x v="0"/>
    <n v="2"/>
    <x v="1"/>
    <x v="0"/>
  </r>
  <r>
    <s v="B07GLSKXS1"/>
    <x v="246"/>
    <x v="4"/>
    <n v="1199"/>
    <n v="1950"/>
    <n v="0.39"/>
    <n v="5522400"/>
    <x v="2"/>
    <n v="2832"/>
    <x v="923"/>
    <n v="3"/>
    <x v="0"/>
    <n v="2"/>
    <x v="1"/>
    <x v="1"/>
  </r>
  <r>
    <s v="B09F6KL23R"/>
    <x v="294"/>
    <x v="4"/>
    <n v="1414"/>
    <n v="2799"/>
    <n v="0.49"/>
    <n v="4192902"/>
    <x v="1"/>
    <n v="1498"/>
    <x v="924"/>
    <n v="3"/>
    <x v="0"/>
    <n v="2"/>
    <x v="1"/>
    <x v="0"/>
  </r>
  <r>
    <s v="B094G9L9LT"/>
    <x v="246"/>
    <x v="4"/>
    <n v="999"/>
    <n v="1950"/>
    <n v="0.49"/>
    <n v="594750"/>
    <x v="11"/>
    <n v="305"/>
    <x v="925"/>
    <n v="3"/>
    <x v="0"/>
    <n v="2"/>
    <x v="1"/>
    <x v="1"/>
  </r>
  <r>
    <s v="B09FZ89DK6"/>
    <x v="265"/>
    <x v="4"/>
    <n v="5999"/>
    <n v="9999"/>
    <n v="0.4"/>
    <n v="11908809"/>
    <x v="0"/>
    <n v="1191"/>
    <x v="926"/>
    <n v="3"/>
    <x v="0"/>
    <n v="2"/>
    <x v="1"/>
    <x v="0"/>
  </r>
  <r>
    <s v="B0811VCGL5"/>
    <x v="6"/>
    <x v="4"/>
    <n v="9970"/>
    <n v="12999"/>
    <n v="0.23"/>
    <n v="52632951"/>
    <x v="4"/>
    <n v="4049"/>
    <x v="927"/>
    <n v="3"/>
    <x v="0"/>
    <n v="2"/>
    <x v="1"/>
    <x v="0"/>
  </r>
  <r>
    <s v="B07FXLC2G2"/>
    <x v="22"/>
    <x v="4"/>
    <n v="698"/>
    <n v="699"/>
    <n v="0"/>
    <n v="2208840"/>
    <x v="0"/>
    <n v="3160"/>
    <x v="928"/>
    <n v="3"/>
    <x v="0"/>
    <n v="2"/>
    <x v="1"/>
    <x v="0"/>
  </r>
  <r>
    <s v="B01LYU3BZF"/>
    <x v="244"/>
    <x v="4"/>
    <n v="2199"/>
    <n v="3190"/>
    <n v="0.31"/>
    <n v="30783500"/>
    <x v="4"/>
    <n v="9650"/>
    <x v="929"/>
    <n v="3"/>
    <x v="0"/>
    <n v="2"/>
    <x v="1"/>
    <x v="0"/>
  </r>
  <r>
    <s v="B083RC4WFJ"/>
    <x v="250"/>
    <x v="4"/>
    <n v="320"/>
    <n v="799"/>
    <n v="0.6"/>
    <n v="3072954"/>
    <x v="0"/>
    <n v="3846"/>
    <x v="930"/>
    <n v="3"/>
    <x v="0"/>
    <n v="1"/>
    <x v="0"/>
    <x v="0"/>
  </r>
  <r>
    <s v="B09SFRNKSR"/>
    <x v="295"/>
    <x v="4"/>
    <n v="298"/>
    <n v="499"/>
    <n v="0.4"/>
    <n v="144710"/>
    <x v="5"/>
    <n v="290"/>
    <x v="931"/>
    <n v="2"/>
    <x v="1"/>
    <n v="2"/>
    <x v="1"/>
    <x v="0"/>
  </r>
  <r>
    <s v="B07NRTCDS5"/>
    <x v="296"/>
    <x v="4"/>
    <n v="1199"/>
    <n v="1499"/>
    <n v="0.2"/>
    <n v="3306794"/>
    <x v="11"/>
    <n v="2206"/>
    <x v="932"/>
    <n v="3"/>
    <x v="0"/>
    <n v="2"/>
    <x v="1"/>
    <x v="1"/>
  </r>
  <r>
    <s v="B07SPVMSC6"/>
    <x v="240"/>
    <x v="4"/>
    <n v="1399"/>
    <n v="2660"/>
    <n v="0.47"/>
    <n v="24868340"/>
    <x v="3"/>
    <n v="9349"/>
    <x v="933"/>
    <n v="3"/>
    <x v="0"/>
    <n v="2"/>
    <x v="1"/>
    <x v="0"/>
  </r>
  <r>
    <s v="B09H3BXWTK"/>
    <x v="297"/>
    <x v="4"/>
    <n v="599"/>
    <n v="2799"/>
    <n v="0.79"/>
    <n v="1617822"/>
    <x v="2"/>
    <n v="578"/>
    <x v="934"/>
    <n v="3"/>
    <x v="0"/>
    <n v="1"/>
    <x v="0"/>
    <x v="1"/>
  </r>
  <r>
    <s v="B0073QGKAS"/>
    <x v="240"/>
    <x v="4"/>
    <n v="1499"/>
    <n v="1499"/>
    <n v="0"/>
    <n v="13987169"/>
    <x v="4"/>
    <n v="9331"/>
    <x v="935"/>
    <n v="3"/>
    <x v="0"/>
    <n v="2"/>
    <x v="1"/>
    <x v="0"/>
  </r>
  <r>
    <s v="B08GJ57MKL"/>
    <x v="298"/>
    <x v="4"/>
    <n v="14400"/>
    <n v="59900"/>
    <n v="0.76"/>
    <n v="229836300"/>
    <x v="5"/>
    <n v="3837"/>
    <x v="936"/>
    <n v="3"/>
    <x v="0"/>
    <n v="1"/>
    <x v="0"/>
    <x v="0"/>
  </r>
  <r>
    <s v="B009DA69W6"/>
    <x v="246"/>
    <x v="4"/>
    <n v="1699"/>
    <n v="1900"/>
    <n v="0.11"/>
    <n v="21766400"/>
    <x v="9"/>
    <n v="11456"/>
    <x v="937"/>
    <n v="3"/>
    <x v="0"/>
    <n v="2"/>
    <x v="1"/>
    <x v="1"/>
  </r>
  <r>
    <s v="B099PR2GQJ"/>
    <x v="299"/>
    <x v="4"/>
    <n v="649"/>
    <n v="999"/>
    <n v="0.35"/>
    <n v="48951"/>
    <x v="11"/>
    <n v="49"/>
    <x v="938"/>
    <n v="3"/>
    <x v="0"/>
    <n v="2"/>
    <x v="1"/>
    <x v="1"/>
  </r>
  <r>
    <s v="B08G8H8DPL"/>
    <x v="240"/>
    <x v="4"/>
    <n v="3249"/>
    <n v="6375"/>
    <n v="0.49"/>
    <n v="31734750"/>
    <x v="1"/>
    <n v="4978"/>
    <x v="939"/>
    <n v="3"/>
    <x v="0"/>
    <n v="2"/>
    <x v="1"/>
    <x v="0"/>
  </r>
  <r>
    <s v="B08VGM3YMF"/>
    <x v="300"/>
    <x v="4"/>
    <n v="199"/>
    <n v="499"/>
    <n v="0.6"/>
    <n v="996004"/>
    <x v="3"/>
    <n v="1996"/>
    <x v="940"/>
    <n v="2"/>
    <x v="1"/>
    <n v="1"/>
    <x v="0"/>
    <x v="0"/>
  </r>
  <r>
    <s v="B08TTRVWKY"/>
    <x v="268"/>
    <x v="4"/>
    <n v="1099"/>
    <n v="1899"/>
    <n v="0.42"/>
    <n v="3439089"/>
    <x v="4"/>
    <n v="1811"/>
    <x v="941"/>
    <n v="3"/>
    <x v="0"/>
    <n v="2"/>
    <x v="1"/>
    <x v="0"/>
  </r>
  <r>
    <s v="B07T4D9FNY"/>
    <x v="301"/>
    <x v="4"/>
    <n v="664"/>
    <n v="1490"/>
    <n v="0.55000000000000004"/>
    <n v="3275020"/>
    <x v="1"/>
    <n v="2198"/>
    <x v="942"/>
    <n v="3"/>
    <x v="0"/>
    <n v="1"/>
    <x v="0"/>
    <x v="0"/>
  </r>
  <r>
    <s v="B07RX42D3D"/>
    <x v="302"/>
    <x v="4"/>
    <n v="260"/>
    <n v="350"/>
    <n v="0.26"/>
    <n v="4594450"/>
    <x v="2"/>
    <n v="13127"/>
    <x v="943"/>
    <n v="2"/>
    <x v="1"/>
    <n v="2"/>
    <x v="1"/>
    <x v="1"/>
  </r>
  <r>
    <s v="B08WRKSF9D"/>
    <x v="291"/>
    <x v="4"/>
    <n v="6499"/>
    <n v="8500"/>
    <n v="0.24"/>
    <n v="49852500"/>
    <x v="5"/>
    <n v="5865"/>
    <x v="944"/>
    <n v="3"/>
    <x v="0"/>
    <n v="2"/>
    <x v="1"/>
    <x v="0"/>
  </r>
  <r>
    <s v="B09R83SFYV"/>
    <x v="303"/>
    <x v="4"/>
    <n v="1484"/>
    <n v="2499"/>
    <n v="0.41"/>
    <n v="2666433"/>
    <x v="7"/>
    <n v="1067"/>
    <x v="945"/>
    <n v="3"/>
    <x v="0"/>
    <n v="2"/>
    <x v="1"/>
    <x v="1"/>
  </r>
  <r>
    <s v="B07989VV5K"/>
    <x v="235"/>
    <x v="4"/>
    <n v="999"/>
    <n v="1560"/>
    <n v="0.36"/>
    <n v="7614360"/>
    <x v="9"/>
    <n v="4881"/>
    <x v="946"/>
    <n v="3"/>
    <x v="0"/>
    <n v="2"/>
    <x v="1"/>
    <x v="1"/>
  </r>
  <r>
    <s v="B07FL3WRX5"/>
    <x v="258"/>
    <x v="4"/>
    <n v="3299"/>
    <n v="6500"/>
    <n v="0.49"/>
    <n v="72910500"/>
    <x v="7"/>
    <n v="11217"/>
    <x v="947"/>
    <n v="3"/>
    <x v="0"/>
    <n v="2"/>
    <x v="1"/>
    <x v="1"/>
  </r>
  <r>
    <s v="B0BPCJM7TB"/>
    <x v="304"/>
    <x v="4"/>
    <n v="259"/>
    <n v="999"/>
    <n v="0.74"/>
    <n v="42957"/>
    <x v="1"/>
    <n v="43"/>
    <x v="948"/>
    <n v="3"/>
    <x v="0"/>
    <n v="1"/>
    <x v="0"/>
    <x v="0"/>
  </r>
  <r>
    <s v="B08H673XKN"/>
    <x v="245"/>
    <x v="4"/>
    <n v="3249"/>
    <n v="7795"/>
    <n v="0.57999999999999996"/>
    <n v="36355880"/>
    <x v="0"/>
    <n v="4664"/>
    <x v="949"/>
    <n v="3"/>
    <x v="0"/>
    <n v="1"/>
    <x v="0"/>
    <x v="0"/>
  </r>
  <r>
    <s v="B07DXRGWDJ"/>
    <x v="251"/>
    <x v="4"/>
    <n v="4280"/>
    <n v="5995"/>
    <n v="0.28999999999999998"/>
    <n v="12661440"/>
    <x v="11"/>
    <n v="2112"/>
    <x v="950"/>
    <n v="3"/>
    <x v="0"/>
    <n v="2"/>
    <x v="1"/>
    <x v="1"/>
  </r>
  <r>
    <s v="B08243SKCK"/>
    <x v="305"/>
    <x v="4"/>
    <n v="189"/>
    <n v="299"/>
    <n v="0.37"/>
    <n v="818363"/>
    <x v="0"/>
    <n v="2737"/>
    <x v="951"/>
    <n v="2"/>
    <x v="1"/>
    <n v="2"/>
    <x v="1"/>
    <x v="0"/>
  </r>
  <r>
    <s v="B09SPTNG58"/>
    <x v="259"/>
    <x v="4"/>
    <n v="1449"/>
    <n v="2349"/>
    <n v="0.38"/>
    <n v="21185631"/>
    <x v="2"/>
    <n v="9019"/>
    <x v="952"/>
    <n v="3"/>
    <x v="0"/>
    <n v="2"/>
    <x v="1"/>
    <x v="1"/>
  </r>
  <r>
    <s v="B083J64CBB"/>
    <x v="269"/>
    <x v="4"/>
    <n v="199"/>
    <n v="499"/>
    <n v="0.6"/>
    <n v="5106766"/>
    <x v="1"/>
    <n v="10234"/>
    <x v="953"/>
    <n v="2"/>
    <x v="1"/>
    <n v="1"/>
    <x v="0"/>
    <x v="0"/>
  </r>
  <r>
    <s v="B08JV91JTK"/>
    <x v="306"/>
    <x v="4"/>
    <n v="474"/>
    <n v="1299"/>
    <n v="0.64"/>
    <n v="714450"/>
    <x v="3"/>
    <n v="550"/>
    <x v="954"/>
    <n v="3"/>
    <x v="0"/>
    <n v="1"/>
    <x v="0"/>
    <x v="0"/>
  </r>
  <r>
    <s v="B0BQ3K23Y1"/>
    <x v="307"/>
    <x v="4"/>
    <n v="279"/>
    <n v="499"/>
    <n v="0.44"/>
    <n v="13972"/>
    <x v="20"/>
    <n v="28"/>
    <x v="955"/>
    <n v="2"/>
    <x v="1"/>
    <n v="2"/>
    <x v="1"/>
    <x v="0"/>
  </r>
  <r>
    <s v="B09MT94QLL"/>
    <x v="244"/>
    <x v="4"/>
    <n v="1999"/>
    <n v="4775"/>
    <n v="0.57999999999999996"/>
    <n v="6460575"/>
    <x v="0"/>
    <n v="1353"/>
    <x v="956"/>
    <n v="3"/>
    <x v="0"/>
    <n v="1"/>
    <x v="0"/>
    <x v="0"/>
  </r>
  <r>
    <s v="B07NKNBTT3"/>
    <x v="308"/>
    <x v="4"/>
    <n v="799"/>
    <n v="1230"/>
    <n v="0.35"/>
    <n v="2629740"/>
    <x v="3"/>
    <n v="2138"/>
    <x v="957"/>
    <n v="3"/>
    <x v="0"/>
    <n v="2"/>
    <x v="1"/>
    <x v="0"/>
  </r>
  <r>
    <s v="B09KPXTZXN"/>
    <x v="309"/>
    <x v="4"/>
    <n v="949"/>
    <n v="1999"/>
    <n v="0.53"/>
    <n v="3356321"/>
    <x v="1"/>
    <n v="1679"/>
    <x v="958"/>
    <n v="3"/>
    <x v="0"/>
    <n v="1"/>
    <x v="0"/>
    <x v="0"/>
  </r>
  <r>
    <s v="B078HG2ZPS"/>
    <x v="253"/>
    <x v="4"/>
    <n v="3657.66"/>
    <n v="5156"/>
    <n v="0.28999999999999998"/>
    <n v="66187572"/>
    <x v="2"/>
    <n v="12837"/>
    <x v="959"/>
    <n v="3"/>
    <x v="0"/>
    <n v="2"/>
    <x v="1"/>
    <x v="1"/>
  </r>
  <r>
    <s v="B07N2MGB3G"/>
    <x v="76"/>
    <x v="4"/>
    <n v="1699"/>
    <n v="1999"/>
    <n v="0.15"/>
    <n v="17737127"/>
    <x v="3"/>
    <n v="8873"/>
    <x v="960"/>
    <n v="3"/>
    <x v="0"/>
    <n v="2"/>
    <x v="1"/>
    <x v="0"/>
  </r>
  <r>
    <s v="B008LN8KDM"/>
    <x v="251"/>
    <x v="4"/>
    <n v="1849"/>
    <n v="2095"/>
    <n v="0.12"/>
    <n v="16091695"/>
    <x v="4"/>
    <n v="7681"/>
    <x v="961"/>
    <n v="3"/>
    <x v="0"/>
    <n v="2"/>
    <x v="1"/>
    <x v="0"/>
  </r>
  <r>
    <s v="B08MZNT7GP"/>
    <x v="244"/>
    <x v="4"/>
    <n v="12499"/>
    <n v="19825"/>
    <n v="0.37"/>
    <n v="6383650"/>
    <x v="3"/>
    <n v="322"/>
    <x v="962"/>
    <n v="3"/>
    <x v="0"/>
    <n v="2"/>
    <x v="1"/>
    <x v="0"/>
  </r>
  <r>
    <s v="B009P2L7CO"/>
    <x v="240"/>
    <x v="4"/>
    <n v="1099"/>
    <n v="1920"/>
    <n v="0.43"/>
    <n v="18762240"/>
    <x v="0"/>
    <n v="9772"/>
    <x v="963"/>
    <n v="3"/>
    <x v="0"/>
    <n v="2"/>
    <x v="1"/>
    <x v="0"/>
  </r>
  <r>
    <s v="B07YC8JHMB"/>
    <x v="310"/>
    <x v="4"/>
    <n v="8199"/>
    <n v="16000"/>
    <n v="0.49"/>
    <n v="295952000"/>
    <x v="2"/>
    <n v="18497"/>
    <x v="964"/>
    <n v="3"/>
    <x v="0"/>
    <n v="2"/>
    <x v="1"/>
    <x v="1"/>
  </r>
  <r>
    <s v="B0BNQMF152"/>
    <x v="311"/>
    <x v="4"/>
    <n v="499"/>
    <n v="2199"/>
    <n v="0.77"/>
    <n v="116547"/>
    <x v="7"/>
    <n v="53"/>
    <x v="965"/>
    <n v="3"/>
    <x v="0"/>
    <n v="1"/>
    <x v="0"/>
    <x v="1"/>
  </r>
  <r>
    <s v="B08J7VCT12"/>
    <x v="246"/>
    <x v="4"/>
    <n v="6999"/>
    <n v="14999"/>
    <n v="0.53"/>
    <n v="25918272"/>
    <x v="3"/>
    <n v="1728"/>
    <x v="966"/>
    <n v="3"/>
    <x v="0"/>
    <n v="1"/>
    <x v="0"/>
    <x v="0"/>
  </r>
  <r>
    <s v="B0989W6J2F"/>
    <x v="312"/>
    <x v="4"/>
    <n v="1595"/>
    <n v="1799"/>
    <n v="0.11"/>
    <n v="5175723"/>
    <x v="1"/>
    <n v="2877"/>
    <x v="967"/>
    <n v="3"/>
    <x v="0"/>
    <n v="2"/>
    <x v="1"/>
    <x v="0"/>
  </r>
  <r>
    <s v="B0B84KSH3X"/>
    <x v="274"/>
    <x v="4"/>
    <n v="1049"/>
    <n v="1950"/>
    <n v="0.46"/>
    <n v="487500"/>
    <x v="11"/>
    <n v="250"/>
    <x v="968"/>
    <n v="3"/>
    <x v="0"/>
    <n v="2"/>
    <x v="1"/>
    <x v="1"/>
  </r>
  <r>
    <s v="B08HLC7Z3G"/>
    <x v="249"/>
    <x v="4"/>
    <n v="1182"/>
    <n v="2995"/>
    <n v="0.61"/>
    <n v="15508110"/>
    <x v="0"/>
    <n v="5178"/>
    <x v="969"/>
    <n v="3"/>
    <x v="0"/>
    <n v="1"/>
    <x v="0"/>
    <x v="0"/>
  </r>
  <r>
    <s v="B0BN6M3TCM"/>
    <x v="313"/>
    <x v="4"/>
    <n v="499"/>
    <n v="999"/>
    <n v="0.5"/>
    <n v="78921"/>
    <x v="13"/>
    <n v="79"/>
    <x v="970"/>
    <n v="3"/>
    <x v="0"/>
    <n v="1"/>
    <x v="0"/>
    <x v="0"/>
  </r>
  <r>
    <s v="B01L6MT7E0"/>
    <x v="251"/>
    <x v="4"/>
    <n v="8799"/>
    <n v="11995"/>
    <n v="0.27"/>
    <n v="49863215"/>
    <x v="3"/>
    <n v="4157"/>
    <x v="971"/>
    <n v="3"/>
    <x v="0"/>
    <n v="2"/>
    <x v="1"/>
    <x v="0"/>
  </r>
  <r>
    <s v="B0B9F9PT8R"/>
    <x v="314"/>
    <x v="4"/>
    <n v="1529"/>
    <n v="2999"/>
    <n v="0.49"/>
    <n v="86971"/>
    <x v="8"/>
    <n v="29"/>
    <x v="972"/>
    <n v="3"/>
    <x v="0"/>
    <n v="2"/>
    <x v="1"/>
    <x v="1"/>
  </r>
  <r>
    <s v="B0883LQJ6B"/>
    <x v="235"/>
    <x v="4"/>
    <n v="1199"/>
    <n v="1690"/>
    <n v="0.28999999999999998"/>
    <n v="7740200"/>
    <x v="0"/>
    <n v="4580"/>
    <x v="973"/>
    <n v="3"/>
    <x v="0"/>
    <n v="2"/>
    <x v="1"/>
    <x v="0"/>
  </r>
  <r>
    <s v="B099Z83VRC"/>
    <x v="274"/>
    <x v="4"/>
    <n v="1052"/>
    <n v="1790"/>
    <n v="0.41"/>
    <n v="2513160"/>
    <x v="4"/>
    <n v="1404"/>
    <x v="974"/>
    <n v="3"/>
    <x v="0"/>
    <n v="2"/>
    <x v="1"/>
    <x v="0"/>
  </r>
  <r>
    <s v="B00S9BSJC8"/>
    <x v="251"/>
    <x v="4"/>
    <n v="6499"/>
    <n v="8995"/>
    <n v="0.28000000000000003"/>
    <n v="25275950"/>
    <x v="4"/>
    <n v="2810"/>
    <x v="975"/>
    <n v="3"/>
    <x v="0"/>
    <n v="2"/>
    <x v="1"/>
    <x v="0"/>
  </r>
  <r>
    <s v="B0B4SJKRDF"/>
    <x v="293"/>
    <x v="4"/>
    <n v="239"/>
    <n v="239"/>
    <n v="0"/>
    <n v="1673"/>
    <x v="4"/>
    <n v="7"/>
    <x v="976"/>
    <n v="2"/>
    <x v="1"/>
    <n v="2"/>
    <x v="1"/>
    <x v="0"/>
  </r>
  <r>
    <s v="B0BM4KTNL1"/>
    <x v="315"/>
    <x v="4"/>
    <n v="699"/>
    <n v="1599"/>
    <n v="0.56000000000000005"/>
    <n v="2764671"/>
    <x v="16"/>
    <n v="1729"/>
    <x v="977"/>
    <n v="3"/>
    <x v="0"/>
    <n v="1"/>
    <x v="0"/>
    <x v="0"/>
  </r>
  <r>
    <s v="B08S6RKT4L"/>
    <x v="316"/>
    <x v="4"/>
    <n v="2599"/>
    <n v="4290"/>
    <n v="0.39"/>
    <n v="9077640"/>
    <x v="5"/>
    <n v="2116"/>
    <x v="978"/>
    <n v="3"/>
    <x v="0"/>
    <n v="2"/>
    <x v="1"/>
    <x v="0"/>
  </r>
  <r>
    <s v="B09SZ5TWHW"/>
    <x v="317"/>
    <x v="4"/>
    <n v="1547"/>
    <n v="2890"/>
    <n v="0.46"/>
    <n v="1338070"/>
    <x v="2"/>
    <n v="463"/>
    <x v="979"/>
    <n v="3"/>
    <x v="0"/>
    <n v="2"/>
    <x v="1"/>
    <x v="1"/>
  </r>
  <r>
    <s v="B0BLC2BYPX"/>
    <x v="318"/>
    <x v="4"/>
    <n v="499"/>
    <n v="1299"/>
    <n v="0.62"/>
    <n v="70146"/>
    <x v="16"/>
    <n v="54"/>
    <x v="980"/>
    <n v="3"/>
    <x v="0"/>
    <n v="1"/>
    <x v="0"/>
    <x v="0"/>
  </r>
  <r>
    <s v="B00P0R95EA"/>
    <x v="235"/>
    <x v="4"/>
    <n v="510"/>
    <n v="640"/>
    <n v="0.2"/>
    <n v="4626560"/>
    <x v="3"/>
    <n v="7229"/>
    <x v="981"/>
    <n v="3"/>
    <x v="0"/>
    <n v="2"/>
    <x v="1"/>
    <x v="0"/>
  </r>
  <r>
    <s v="B07W4HTS8Q"/>
    <x v="290"/>
    <x v="4"/>
    <n v="1899"/>
    <n v="3790"/>
    <n v="0.5"/>
    <n v="14561180"/>
    <x v="11"/>
    <n v="3842"/>
    <x v="982"/>
    <n v="3"/>
    <x v="0"/>
    <n v="1"/>
    <x v="0"/>
    <x v="1"/>
  </r>
  <r>
    <s v="B078JBK4GX"/>
    <x v="244"/>
    <x v="4"/>
    <n v="2599"/>
    <n v="4560"/>
    <n v="0.43"/>
    <n v="2945760"/>
    <x v="5"/>
    <n v="646"/>
    <x v="983"/>
    <n v="3"/>
    <x v="0"/>
    <n v="2"/>
    <x v="1"/>
    <x v="0"/>
  </r>
  <r>
    <s v="B08S7V8YTN"/>
    <x v="247"/>
    <x v="4"/>
    <n v="1199"/>
    <n v="3500"/>
    <n v="0.66"/>
    <n v="6307000"/>
    <x v="4"/>
    <n v="1802"/>
    <x v="984"/>
    <n v="3"/>
    <x v="0"/>
    <n v="1"/>
    <x v="0"/>
    <x v="0"/>
  </r>
  <r>
    <s v="B07H5PBN54"/>
    <x v="319"/>
    <x v="4"/>
    <n v="999"/>
    <n v="2600"/>
    <n v="0.62"/>
    <n v="655200"/>
    <x v="10"/>
    <n v="252"/>
    <x v="985"/>
    <n v="3"/>
    <x v="0"/>
    <n v="1"/>
    <x v="0"/>
    <x v="1"/>
  </r>
  <r>
    <s v="B07YCBSCYB"/>
    <x v="8"/>
    <x v="4"/>
    <n v="1999"/>
    <n v="3300"/>
    <n v="0.39"/>
    <n v="2574000"/>
    <x v="0"/>
    <n v="780"/>
    <x v="986"/>
    <n v="3"/>
    <x v="0"/>
    <n v="2"/>
    <x v="1"/>
    <x v="0"/>
  </r>
  <r>
    <s v="B098T9CJVQ"/>
    <x v="320"/>
    <x v="4"/>
    <n v="210"/>
    <n v="699"/>
    <n v="0.7"/>
    <n v="51726"/>
    <x v="7"/>
    <n v="74"/>
    <x v="987"/>
    <n v="3"/>
    <x v="0"/>
    <n v="1"/>
    <x v="0"/>
    <x v="1"/>
  </r>
  <r>
    <s v="B01KCSGBU2"/>
    <x v="251"/>
    <x v="4"/>
    <n v="14499"/>
    <n v="23559"/>
    <n v="0.38"/>
    <n v="47730534"/>
    <x v="4"/>
    <n v="2026"/>
    <x v="988"/>
    <n v="3"/>
    <x v="0"/>
    <n v="2"/>
    <x v="1"/>
    <x v="0"/>
  </r>
  <r>
    <s v="B095XCRDQW"/>
    <x v="321"/>
    <x v="4"/>
    <n v="950"/>
    <n v="1599"/>
    <n v="0.41"/>
    <n v="9451689"/>
    <x v="4"/>
    <n v="5911"/>
    <x v="989"/>
    <n v="3"/>
    <x v="0"/>
    <n v="2"/>
    <x v="1"/>
    <x v="0"/>
  </r>
  <r>
    <s v="B09CTWFV5W"/>
    <x v="251"/>
    <x v="4"/>
    <n v="7199"/>
    <n v="9995"/>
    <n v="0.28000000000000003"/>
    <n v="19630180"/>
    <x v="5"/>
    <n v="1964"/>
    <x v="990"/>
    <n v="3"/>
    <x v="0"/>
    <n v="2"/>
    <x v="1"/>
    <x v="0"/>
  </r>
  <r>
    <s v="B0B7NWGXS6"/>
    <x v="244"/>
    <x v="4"/>
    <n v="2439"/>
    <n v="2545"/>
    <n v="0.04"/>
    <n v="63625"/>
    <x v="3"/>
    <n v="25"/>
    <x v="991"/>
    <n v="3"/>
    <x v="0"/>
    <n v="2"/>
    <x v="1"/>
    <x v="0"/>
  </r>
  <r>
    <s v="B07DZ986Q2"/>
    <x v="251"/>
    <x v="4"/>
    <n v="7799"/>
    <n v="8995"/>
    <n v="0.13"/>
    <n v="28424200"/>
    <x v="1"/>
    <n v="3160"/>
    <x v="992"/>
    <n v="3"/>
    <x v="0"/>
    <n v="2"/>
    <x v="1"/>
    <x v="0"/>
  </r>
  <r>
    <s v="B07KKJPTWB"/>
    <x v="296"/>
    <x v="4"/>
    <n v="1599"/>
    <n v="1999"/>
    <n v="0.2"/>
    <n v="3114442"/>
    <x v="5"/>
    <n v="1558"/>
    <x v="993"/>
    <n v="3"/>
    <x v="0"/>
    <n v="2"/>
    <x v="1"/>
    <x v="0"/>
  </r>
  <r>
    <s v="B071R3LHFM"/>
    <x v="258"/>
    <x v="4"/>
    <n v="2899"/>
    <n v="5500"/>
    <n v="0.47"/>
    <n v="49269000"/>
    <x v="11"/>
    <n v="8958"/>
    <x v="994"/>
    <n v="3"/>
    <x v="0"/>
    <n v="2"/>
    <x v="1"/>
    <x v="1"/>
  </r>
  <r>
    <s v="B086X18Q71"/>
    <x v="235"/>
    <x v="4"/>
    <n v="9799"/>
    <n v="12150"/>
    <n v="0.19"/>
    <n v="160999650"/>
    <x v="4"/>
    <n v="13251"/>
    <x v="995"/>
    <n v="3"/>
    <x v="0"/>
    <n v="2"/>
    <x v="1"/>
    <x v="0"/>
  </r>
  <r>
    <s v="B07WVQG8WZ"/>
    <x v="322"/>
    <x v="4"/>
    <n v="3299"/>
    <n v="4995"/>
    <n v="0.34"/>
    <n v="6958035"/>
    <x v="11"/>
    <n v="1393"/>
    <x v="996"/>
    <n v="3"/>
    <x v="0"/>
    <n v="2"/>
    <x v="1"/>
    <x v="1"/>
  </r>
  <r>
    <s v="B0BFBNXS94"/>
    <x v="323"/>
    <x v="4"/>
    <n v="669"/>
    <n v="1499"/>
    <n v="0.55000000000000004"/>
    <n v="19487"/>
    <x v="21"/>
    <n v="13"/>
    <x v="997"/>
    <n v="3"/>
    <x v="0"/>
    <n v="1"/>
    <x v="0"/>
    <x v="3"/>
  </r>
  <r>
    <s v="B071113J7M"/>
    <x v="324"/>
    <x v="4"/>
    <n v="5890"/>
    <n v="7506"/>
    <n v="0.22"/>
    <n v="54350946"/>
    <x v="6"/>
    <n v="7241"/>
    <x v="998"/>
    <n v="3"/>
    <x v="0"/>
    <n v="2"/>
    <x v="1"/>
    <x v="0"/>
  </r>
  <r>
    <s v="B09YLWT89W"/>
    <x v="325"/>
    <x v="4"/>
    <n v="9199"/>
    <n v="18000"/>
    <n v="0.49"/>
    <n v="288360000"/>
    <x v="1"/>
    <n v="16020"/>
    <x v="999"/>
    <n v="3"/>
    <x v="0"/>
    <n v="2"/>
    <x v="1"/>
    <x v="0"/>
  </r>
  <r>
    <s v="B0814LP6S9"/>
    <x v="250"/>
    <x v="4"/>
    <n v="351"/>
    <n v="1099"/>
    <n v="0.68"/>
    <n v="1615530"/>
    <x v="7"/>
    <n v="1470"/>
    <x v="1000"/>
    <n v="3"/>
    <x v="0"/>
    <n v="1"/>
    <x v="0"/>
    <x v="1"/>
  </r>
  <r>
    <s v="B07BKSSDR2"/>
    <x v="326"/>
    <x v="8"/>
    <n v="899"/>
    <n v="1900"/>
    <n v="0.53"/>
    <n v="6959700"/>
    <x v="1"/>
    <n v="3663"/>
    <x v="1001"/>
    <n v="3"/>
    <x v="0"/>
    <n v="1"/>
    <x v="0"/>
    <x v="0"/>
  </r>
  <r>
    <s v="B09VGS66FV"/>
    <x v="327"/>
    <x v="4"/>
    <n v="1349"/>
    <n v="1850"/>
    <n v="0.27"/>
    <n v="1180300"/>
    <x v="5"/>
    <n v="638"/>
    <x v="1002"/>
    <n v="3"/>
    <x v="0"/>
    <n v="2"/>
    <x v="1"/>
    <x v="0"/>
  </r>
  <r>
    <s v="B07RCGTZ4M"/>
    <x v="76"/>
    <x v="4"/>
    <n v="6236"/>
    <n v="9999"/>
    <n v="0.38"/>
    <n v="35516448"/>
    <x v="3"/>
    <n v="3552"/>
    <x v="1003"/>
    <n v="3"/>
    <x v="0"/>
    <n v="2"/>
    <x v="1"/>
    <x v="0"/>
  </r>
  <r>
    <s v="B0747VDH9L"/>
    <x v="249"/>
    <x v="4"/>
    <n v="2742"/>
    <n v="3995"/>
    <n v="0.31"/>
    <n v="44536260"/>
    <x v="5"/>
    <n v="11148"/>
    <x v="1004"/>
    <n v="3"/>
    <x v="0"/>
    <n v="2"/>
    <x v="1"/>
    <x v="0"/>
  </r>
  <r>
    <s v="B08XLR6DSB"/>
    <x v="328"/>
    <x v="4"/>
    <n v="721"/>
    <n v="1499"/>
    <n v="0.52"/>
    <n v="3671051"/>
    <x v="19"/>
    <n v="2449"/>
    <x v="1005"/>
    <n v="3"/>
    <x v="0"/>
    <n v="1"/>
    <x v="0"/>
    <x v="1"/>
  </r>
  <r>
    <s v="B08H6CZSHT"/>
    <x v="251"/>
    <x v="4"/>
    <n v="2903"/>
    <n v="3295"/>
    <n v="0.12"/>
    <n v="7575205"/>
    <x v="4"/>
    <n v="2299"/>
    <x v="1006"/>
    <n v="3"/>
    <x v="0"/>
    <n v="2"/>
    <x v="1"/>
    <x v="0"/>
  </r>
  <r>
    <s v="B07CVR2L5K"/>
    <x v="249"/>
    <x v="4"/>
    <n v="1656"/>
    <n v="2695"/>
    <n v="0.39"/>
    <n v="16242765"/>
    <x v="5"/>
    <n v="6027"/>
    <x v="1007"/>
    <n v="3"/>
    <x v="0"/>
    <n v="2"/>
    <x v="1"/>
    <x v="0"/>
  </r>
  <r>
    <s v="B09J4YQYX3"/>
    <x v="260"/>
    <x v="4"/>
    <n v="1399"/>
    <n v="2290"/>
    <n v="0.39"/>
    <n v="1055690"/>
    <x v="5"/>
    <n v="461"/>
    <x v="1008"/>
    <n v="3"/>
    <x v="0"/>
    <n v="2"/>
    <x v="1"/>
    <x v="0"/>
  </r>
  <r>
    <s v="B0B2DD8BQ8"/>
    <x v="274"/>
    <x v="4"/>
    <n v="2079"/>
    <n v="3099"/>
    <n v="0.33"/>
    <n v="873918"/>
    <x v="3"/>
    <n v="282"/>
    <x v="1009"/>
    <n v="3"/>
    <x v="0"/>
    <n v="2"/>
    <x v="1"/>
    <x v="0"/>
  </r>
  <r>
    <s v="B0123P3PWE"/>
    <x v="309"/>
    <x v="4"/>
    <n v="999"/>
    <n v="1075"/>
    <n v="7.0000000000000007E-2"/>
    <n v="9970625"/>
    <x v="3"/>
    <n v="9275"/>
    <x v="1010"/>
    <n v="3"/>
    <x v="0"/>
    <n v="2"/>
    <x v="1"/>
    <x v="0"/>
  </r>
  <r>
    <s v="B08HDCWDXD"/>
    <x v="265"/>
    <x v="4"/>
    <n v="3179"/>
    <n v="6999"/>
    <n v="0.55000000000000004"/>
    <n v="5200257"/>
    <x v="1"/>
    <n v="743"/>
    <x v="1011"/>
    <n v="3"/>
    <x v="0"/>
    <n v="1"/>
    <x v="0"/>
    <x v="0"/>
  </r>
  <r>
    <s v="B0836JGZ74"/>
    <x v="329"/>
    <x v="4"/>
    <n v="1049"/>
    <n v="2499"/>
    <n v="0.57999999999999996"/>
    <n v="819672"/>
    <x v="9"/>
    <n v="328"/>
    <x v="1012"/>
    <n v="3"/>
    <x v="0"/>
    <n v="1"/>
    <x v="0"/>
    <x v="1"/>
  </r>
  <r>
    <s v="B0BCKJJN8R"/>
    <x v="284"/>
    <x v="4"/>
    <n v="3599"/>
    <n v="7290"/>
    <n v="0.51"/>
    <n v="6867180"/>
    <x v="2"/>
    <n v="942"/>
    <x v="1013"/>
    <n v="3"/>
    <x v="0"/>
    <n v="1"/>
    <x v="0"/>
    <x v="1"/>
  </r>
  <r>
    <s v="B008P7IF02"/>
    <x v="245"/>
    <x v="4"/>
    <n v="4799"/>
    <n v="5795"/>
    <n v="0.17"/>
    <n v="22107925"/>
    <x v="2"/>
    <n v="3815"/>
    <x v="1014"/>
    <n v="3"/>
    <x v="0"/>
    <n v="2"/>
    <x v="1"/>
    <x v="1"/>
  </r>
  <r>
    <s v="B08CNLYKW5"/>
    <x v="247"/>
    <x v="4"/>
    <n v="1699"/>
    <n v="3398"/>
    <n v="0.5"/>
    <n v="27143224"/>
    <x v="11"/>
    <n v="7988"/>
    <x v="1015"/>
    <n v="3"/>
    <x v="0"/>
    <n v="1"/>
    <x v="0"/>
    <x v="1"/>
  </r>
  <r>
    <s v="B08C7TYHPB"/>
    <x v="301"/>
    <x v="4"/>
    <n v="664"/>
    <n v="1490"/>
    <n v="0.55000000000000004"/>
    <n v="1378250"/>
    <x v="3"/>
    <n v="925"/>
    <x v="1016"/>
    <n v="3"/>
    <x v="0"/>
    <n v="1"/>
    <x v="0"/>
    <x v="0"/>
  </r>
  <r>
    <s v="B08VJFYH6N"/>
    <x v="240"/>
    <x v="4"/>
    <n v="948"/>
    <n v="1620"/>
    <n v="0.41"/>
    <n v="7079400"/>
    <x v="3"/>
    <n v="4370"/>
    <x v="1017"/>
    <n v="3"/>
    <x v="0"/>
    <n v="2"/>
    <x v="1"/>
    <x v="0"/>
  </r>
  <r>
    <s v="B08235JZFB"/>
    <x v="259"/>
    <x v="4"/>
    <n v="850"/>
    <n v="1000"/>
    <n v="0.15"/>
    <n v="7619000"/>
    <x v="3"/>
    <n v="7619"/>
    <x v="1018"/>
    <n v="3"/>
    <x v="0"/>
    <n v="2"/>
    <x v="1"/>
    <x v="0"/>
  </r>
  <r>
    <s v="B078XFKBZL"/>
    <x v="239"/>
    <x v="4"/>
    <n v="600"/>
    <n v="640"/>
    <n v="0.06"/>
    <n v="1659520"/>
    <x v="11"/>
    <n v="2593"/>
    <x v="1019"/>
    <n v="3"/>
    <x v="0"/>
    <n v="2"/>
    <x v="1"/>
    <x v="1"/>
  </r>
  <r>
    <s v="B01M265AAK"/>
    <x v="245"/>
    <x v="4"/>
    <n v="3711"/>
    <n v="4495"/>
    <n v="0.17"/>
    <n v="1600220"/>
    <x v="4"/>
    <n v="356"/>
    <x v="1020"/>
    <n v="3"/>
    <x v="0"/>
    <n v="2"/>
    <x v="1"/>
    <x v="0"/>
  </r>
  <r>
    <s v="B0B694PXQJ"/>
    <x v="330"/>
    <x v="4"/>
    <n v="799"/>
    <n v="2999"/>
    <n v="0.73"/>
    <n v="188937"/>
    <x v="6"/>
    <n v="63"/>
    <x v="1021"/>
    <n v="3"/>
    <x v="0"/>
    <n v="1"/>
    <x v="0"/>
    <x v="0"/>
  </r>
  <r>
    <s v="B00B3VFJY2"/>
    <x v="276"/>
    <x v="4"/>
    <n v="980"/>
    <n v="980"/>
    <n v="0"/>
    <n v="4645200"/>
    <x v="0"/>
    <n v="4740"/>
    <x v="1022"/>
    <n v="3"/>
    <x v="0"/>
    <n v="2"/>
    <x v="1"/>
    <x v="0"/>
  </r>
  <r>
    <s v="B08W9BK4MD"/>
    <x v="331"/>
    <x v="4"/>
    <n v="351"/>
    <n v="899"/>
    <n v="0.61"/>
    <n v="266104"/>
    <x v="2"/>
    <n v="296"/>
    <x v="1023"/>
    <n v="3"/>
    <x v="0"/>
    <n v="1"/>
    <x v="0"/>
    <x v="1"/>
  </r>
  <r>
    <s v="B09X5HD5T1"/>
    <x v="270"/>
    <x v="4"/>
    <n v="229"/>
    <n v="499"/>
    <n v="0.54"/>
    <n v="92315"/>
    <x v="12"/>
    <n v="185"/>
    <x v="1024"/>
    <n v="2"/>
    <x v="1"/>
    <n v="1"/>
    <x v="0"/>
    <x v="1"/>
  </r>
  <r>
    <s v="B08H6B3G96"/>
    <x v="251"/>
    <x v="4"/>
    <n v="3349"/>
    <n v="3995"/>
    <n v="0.16"/>
    <n v="7806230"/>
    <x v="4"/>
    <n v="1954"/>
    <x v="1025"/>
    <n v="3"/>
    <x v="0"/>
    <n v="2"/>
    <x v="1"/>
    <x v="0"/>
  </r>
  <r>
    <s v="B09N3BFP4M"/>
    <x v="240"/>
    <x v="4"/>
    <n v="5499"/>
    <n v="11500"/>
    <n v="0.52"/>
    <n v="11028500"/>
    <x v="2"/>
    <n v="959"/>
    <x v="1026"/>
    <n v="3"/>
    <x v="0"/>
    <n v="1"/>
    <x v="0"/>
    <x v="1"/>
  </r>
  <r>
    <s v="B09DSQXCM8"/>
    <x v="332"/>
    <x v="4"/>
    <n v="299"/>
    <n v="499"/>
    <n v="0.4"/>
    <n v="506485"/>
    <x v="2"/>
    <n v="1015"/>
    <x v="1027"/>
    <n v="2"/>
    <x v="1"/>
    <n v="2"/>
    <x v="1"/>
    <x v="1"/>
  </r>
  <r>
    <s v="B01M69WCZ6"/>
    <x v="333"/>
    <x v="4"/>
    <n v="2249"/>
    <n v="3550"/>
    <n v="0.37"/>
    <n v="14104150"/>
    <x v="1"/>
    <n v="3973"/>
    <x v="1028"/>
    <n v="3"/>
    <x v="0"/>
    <n v="2"/>
    <x v="1"/>
    <x v="0"/>
  </r>
  <r>
    <s v="B0BM9H2NY9"/>
    <x v="334"/>
    <x v="4"/>
    <n v="699"/>
    <n v="1599"/>
    <n v="0.56000000000000005"/>
    <n v="3677700"/>
    <x v="16"/>
    <n v="2300"/>
    <x v="1029"/>
    <n v="3"/>
    <x v="0"/>
    <n v="1"/>
    <x v="0"/>
    <x v="0"/>
  </r>
  <r>
    <s v="B099FDW2ZF"/>
    <x v="266"/>
    <x v="4"/>
    <n v="1235"/>
    <n v="1499"/>
    <n v="0.18"/>
    <n v="304297"/>
    <x v="3"/>
    <n v="203"/>
    <x v="1030"/>
    <n v="3"/>
    <x v="0"/>
    <n v="2"/>
    <x v="1"/>
    <x v="0"/>
  </r>
  <r>
    <s v="B0B935YNR7"/>
    <x v="246"/>
    <x v="4"/>
    <n v="1349"/>
    <n v="2999"/>
    <n v="0.55000000000000004"/>
    <n v="1322559"/>
    <x v="11"/>
    <n v="441"/>
    <x v="1031"/>
    <n v="3"/>
    <x v="0"/>
    <n v="1"/>
    <x v="0"/>
    <x v="1"/>
  </r>
  <r>
    <s v="B07JGCGNDG"/>
    <x v="259"/>
    <x v="4"/>
    <n v="6800"/>
    <n v="11500"/>
    <n v="0.41"/>
    <n v="118542000"/>
    <x v="3"/>
    <n v="10308"/>
    <x v="1032"/>
    <n v="3"/>
    <x v="0"/>
    <n v="2"/>
    <x v="1"/>
    <x v="0"/>
  </r>
  <r>
    <s v="B08L12N5H1"/>
    <x v="265"/>
    <x v="4"/>
    <n v="2099"/>
    <n v="2499"/>
    <n v="0.16"/>
    <n v="2479008"/>
    <x v="22"/>
    <n v="992"/>
    <x v="1033"/>
    <n v="3"/>
    <x v="0"/>
    <n v="2"/>
    <x v="1"/>
    <x v="4"/>
  </r>
  <r>
    <s v="B07GWTWFS2"/>
    <x v="246"/>
    <x v="4"/>
    <n v="1699"/>
    <n v="1975"/>
    <n v="0.14000000000000001"/>
    <n v="9314100"/>
    <x v="3"/>
    <n v="4716"/>
    <x v="1034"/>
    <n v="3"/>
    <x v="0"/>
    <n v="2"/>
    <x v="1"/>
    <x v="0"/>
  </r>
  <r>
    <s v="B09KRHXTLN"/>
    <x v="335"/>
    <x v="4"/>
    <n v="1069"/>
    <n v="1699"/>
    <n v="0.37"/>
    <n v="531787"/>
    <x v="2"/>
    <n v="313"/>
    <x v="1035"/>
    <n v="3"/>
    <x v="0"/>
    <n v="2"/>
    <x v="1"/>
    <x v="1"/>
  </r>
  <r>
    <s v="B09H34V36W"/>
    <x v="249"/>
    <x v="4"/>
    <n v="1349"/>
    <n v="2495"/>
    <n v="0.46"/>
    <n v="414170"/>
    <x v="11"/>
    <n v="166"/>
    <x v="1036"/>
    <n v="3"/>
    <x v="0"/>
    <n v="2"/>
    <x v="1"/>
    <x v="1"/>
  </r>
  <r>
    <s v="B09J2QCKKM"/>
    <x v="244"/>
    <x v="4"/>
    <n v="1499"/>
    <n v="3500"/>
    <n v="0.56999999999999995"/>
    <n v="1060500"/>
    <x v="3"/>
    <n v="303"/>
    <x v="1037"/>
    <n v="3"/>
    <x v="0"/>
    <n v="1"/>
    <x v="0"/>
    <x v="0"/>
  </r>
  <r>
    <s v="B09XRBJ94N"/>
    <x v="301"/>
    <x v="4"/>
    <n v="2092"/>
    <n v="4600"/>
    <n v="0.55000000000000004"/>
    <n v="2585200"/>
    <x v="4"/>
    <n v="562"/>
    <x v="1038"/>
    <n v="3"/>
    <x v="0"/>
    <n v="1"/>
    <x v="0"/>
    <x v="0"/>
  </r>
  <r>
    <s v="B07SLNG3LW"/>
    <x v="249"/>
    <x v="4"/>
    <n v="3859"/>
    <n v="10295"/>
    <n v="0.63"/>
    <n v="83338025"/>
    <x v="2"/>
    <n v="8095"/>
    <x v="1039"/>
    <n v="3"/>
    <x v="0"/>
    <n v="1"/>
    <x v="0"/>
    <x v="1"/>
  </r>
  <r>
    <s v="B0BNDGL26T"/>
    <x v="336"/>
    <x v="4"/>
    <n v="499"/>
    <n v="2199"/>
    <n v="0.77"/>
    <n v="239691"/>
    <x v="18"/>
    <n v="109"/>
    <x v="1040"/>
    <n v="3"/>
    <x v="0"/>
    <n v="1"/>
    <x v="0"/>
    <x v="3"/>
  </r>
  <r>
    <s v="B095PWLLY6"/>
    <x v="259"/>
    <x v="4"/>
    <n v="1804"/>
    <n v="2380"/>
    <n v="0.24"/>
    <n v="36609160"/>
    <x v="1"/>
    <n v="15382"/>
    <x v="1041"/>
    <n v="3"/>
    <x v="0"/>
    <n v="2"/>
    <x v="1"/>
    <x v="0"/>
  </r>
  <r>
    <s v="B07Y9PY6Y1"/>
    <x v="324"/>
    <x v="4"/>
    <n v="6525"/>
    <n v="8820"/>
    <n v="0.26"/>
    <n v="45308340"/>
    <x v="6"/>
    <n v="5137"/>
    <x v="1042"/>
    <n v="3"/>
    <x v="0"/>
    <n v="2"/>
    <x v="1"/>
    <x v="0"/>
  </r>
  <r>
    <s v="B0BJ966M5K"/>
    <x v="337"/>
    <x v="4"/>
    <n v="4999"/>
    <n v="24999"/>
    <n v="0.8"/>
    <n v="3099876"/>
    <x v="13"/>
    <n v="124"/>
    <x v="873"/>
    <n v="3"/>
    <x v="0"/>
    <n v="1"/>
    <x v="0"/>
    <x v="0"/>
  </r>
  <r>
    <s v="B086GVRP63"/>
    <x v="19"/>
    <x v="4"/>
    <n v="1189"/>
    <n v="2400"/>
    <n v="0.5"/>
    <n v="1483200"/>
    <x v="3"/>
    <n v="618"/>
    <x v="1043"/>
    <n v="3"/>
    <x v="0"/>
    <n v="1"/>
    <x v="0"/>
    <x v="0"/>
  </r>
  <r>
    <s v="B08MVXPTDG"/>
    <x v="259"/>
    <x v="4"/>
    <n v="2590"/>
    <n v="4200"/>
    <n v="0.38"/>
    <n v="264600"/>
    <x v="3"/>
    <n v="63"/>
    <x v="1044"/>
    <n v="3"/>
    <x v="0"/>
    <n v="2"/>
    <x v="1"/>
    <x v="0"/>
  </r>
  <r>
    <s v="B0BMZ6SY89"/>
    <x v="338"/>
    <x v="4"/>
    <n v="899"/>
    <n v="1599"/>
    <n v="0.44"/>
    <n v="23985"/>
    <x v="10"/>
    <n v="15"/>
    <x v="1045"/>
    <n v="3"/>
    <x v="0"/>
    <n v="2"/>
    <x v="1"/>
    <x v="1"/>
  </r>
  <r>
    <s v="B09P1MFKG1"/>
    <x v="339"/>
    <x v="4"/>
    <n v="998"/>
    <n v="2999"/>
    <n v="0.67"/>
    <n v="26991"/>
    <x v="13"/>
    <n v="9"/>
    <x v="1046"/>
    <n v="3"/>
    <x v="0"/>
    <n v="1"/>
    <x v="0"/>
    <x v="0"/>
  </r>
  <r>
    <s v="B01LY9W8AF"/>
    <x v="340"/>
    <x v="4"/>
    <n v="998.06"/>
    <n v="1282"/>
    <n v="0.22"/>
    <n v="9325268"/>
    <x v="0"/>
    <n v="7274"/>
    <x v="1047"/>
    <n v="3"/>
    <x v="0"/>
    <n v="2"/>
    <x v="1"/>
    <x v="0"/>
  </r>
  <r>
    <s v="B07ZJND9B9"/>
    <x v="290"/>
    <x v="4"/>
    <n v="1099"/>
    <n v="1990"/>
    <n v="0.45"/>
    <n v="11762890"/>
    <x v="2"/>
    <n v="5911"/>
    <x v="1048"/>
    <n v="3"/>
    <x v="0"/>
    <n v="2"/>
    <x v="1"/>
    <x v="1"/>
  </r>
  <r>
    <s v="B0B2CWRDB1"/>
    <x v="341"/>
    <x v="4"/>
    <n v="5999"/>
    <n v="9999"/>
    <n v="0.4"/>
    <n v="1699830"/>
    <x v="0"/>
    <n v="170"/>
    <x v="1049"/>
    <n v="3"/>
    <x v="0"/>
    <n v="2"/>
    <x v="1"/>
    <x v="0"/>
  </r>
  <r>
    <s v="B072NCN9M4"/>
    <x v="342"/>
    <x v="4"/>
    <n v="8886"/>
    <n v="11850"/>
    <n v="0.25"/>
    <n v="36320250"/>
    <x v="0"/>
    <n v="3065"/>
    <x v="1050"/>
    <n v="3"/>
    <x v="0"/>
    <n v="2"/>
    <x v="1"/>
    <x v="0"/>
  </r>
  <r>
    <s v="B08SKZ2RMG"/>
    <x v="343"/>
    <x v="4"/>
    <n v="475"/>
    <n v="999"/>
    <n v="0.52"/>
    <n v="1019979"/>
    <x v="3"/>
    <n v="1021"/>
    <x v="1051"/>
    <n v="3"/>
    <x v="0"/>
    <n v="1"/>
    <x v="0"/>
    <x v="0"/>
  </r>
  <r>
    <s v="B0B53DS4TF"/>
    <x v="344"/>
    <x v="4"/>
    <n v="4995"/>
    <n v="20049"/>
    <n v="0.75"/>
    <n v="79474236"/>
    <x v="20"/>
    <n v="3964"/>
    <x v="1052"/>
    <n v="3"/>
    <x v="0"/>
    <n v="1"/>
    <x v="0"/>
    <x v="0"/>
  </r>
  <r>
    <s v="B08BJN4MP3"/>
    <x v="276"/>
    <x v="4"/>
    <n v="13999"/>
    <n v="24850"/>
    <n v="0.44"/>
    <n v="222357800"/>
    <x v="5"/>
    <n v="8948"/>
    <x v="1053"/>
    <n v="3"/>
    <x v="0"/>
    <n v="2"/>
    <x v="1"/>
    <x v="0"/>
  </r>
  <r>
    <s v="B0BCYQY9X5"/>
    <x v="345"/>
    <x v="4"/>
    <n v="8499"/>
    <n v="16490"/>
    <n v="0.48"/>
    <n v="1599530"/>
    <x v="4"/>
    <n v="97"/>
    <x v="1054"/>
    <n v="3"/>
    <x v="0"/>
    <n v="2"/>
    <x v="1"/>
    <x v="0"/>
  </r>
  <r>
    <s v="B009UORDX4"/>
    <x v="251"/>
    <x v="4"/>
    <n v="949"/>
    <n v="975"/>
    <n v="0.03"/>
    <n v="7042425"/>
    <x v="4"/>
    <n v="7223"/>
    <x v="1055"/>
    <n v="3"/>
    <x v="0"/>
    <n v="2"/>
    <x v="1"/>
    <x v="0"/>
  </r>
  <r>
    <s v="B08VGDBF3B"/>
    <x v="269"/>
    <x v="4"/>
    <n v="395"/>
    <n v="499"/>
    <n v="0.21"/>
    <n v="164670"/>
    <x v="1"/>
    <n v="330"/>
    <x v="1056"/>
    <n v="2"/>
    <x v="1"/>
    <n v="2"/>
    <x v="1"/>
    <x v="0"/>
  </r>
  <r>
    <s v="B012ELCYUG"/>
    <x v="277"/>
    <x v="4"/>
    <n v="635"/>
    <n v="635"/>
    <n v="0"/>
    <n v="2901950"/>
    <x v="4"/>
    <n v="4570"/>
    <x v="1057"/>
    <n v="3"/>
    <x v="0"/>
    <n v="2"/>
    <x v="1"/>
    <x v="0"/>
  </r>
  <r>
    <s v="B07S9M8YTY"/>
    <x v="235"/>
    <x v="4"/>
    <n v="717"/>
    <n v="1390"/>
    <n v="0.48"/>
    <n v="6765130"/>
    <x v="1"/>
    <n v="4867"/>
    <x v="1058"/>
    <n v="3"/>
    <x v="0"/>
    <n v="2"/>
    <x v="1"/>
    <x v="0"/>
  </r>
  <r>
    <s v="B0B19VJXQZ"/>
    <x v="346"/>
    <x v="4"/>
    <n v="27900"/>
    <n v="59900"/>
    <n v="0.53"/>
    <n v="317350200"/>
    <x v="5"/>
    <n v="5298"/>
    <x v="1059"/>
    <n v="3"/>
    <x v="0"/>
    <n v="1"/>
    <x v="0"/>
    <x v="0"/>
  </r>
  <r>
    <s v="B00SMFPJG0"/>
    <x v="246"/>
    <x v="4"/>
    <n v="649"/>
    <n v="670"/>
    <n v="0.03"/>
    <n v="5216620"/>
    <x v="3"/>
    <n v="7786"/>
    <x v="1060"/>
    <n v="3"/>
    <x v="0"/>
    <n v="2"/>
    <x v="1"/>
    <x v="0"/>
  </r>
  <r>
    <s v="B0BHYLCL19"/>
    <x v="347"/>
    <x v="4"/>
    <n v="193"/>
    <n v="399"/>
    <n v="0.52"/>
    <n v="14763"/>
    <x v="9"/>
    <n v="37"/>
    <x v="1061"/>
    <n v="2"/>
    <x v="1"/>
    <n v="1"/>
    <x v="0"/>
    <x v="1"/>
  </r>
  <r>
    <s v="B0BPJBTB3F"/>
    <x v="348"/>
    <x v="4"/>
    <n v="1299"/>
    <n v="2495"/>
    <n v="0.48"/>
    <n v="4990"/>
    <x v="23"/>
    <n v="2"/>
    <x v="1062"/>
    <n v="3"/>
    <x v="0"/>
    <n v="2"/>
    <x v="1"/>
    <x v="3"/>
  </r>
  <r>
    <s v="B08MXJYB2V"/>
    <x v="235"/>
    <x v="4"/>
    <n v="2449"/>
    <n v="3390"/>
    <n v="0.28000000000000003"/>
    <n v="17648340"/>
    <x v="1"/>
    <n v="5206"/>
    <x v="1063"/>
    <n v="3"/>
    <x v="0"/>
    <n v="2"/>
    <x v="1"/>
    <x v="0"/>
  </r>
  <r>
    <s v="B081B1JL35"/>
    <x v="329"/>
    <x v="4"/>
    <n v="1049"/>
    <n v="2499"/>
    <n v="0.57999999999999996"/>
    <n v="1594362"/>
    <x v="7"/>
    <n v="638"/>
    <x v="1064"/>
    <n v="3"/>
    <x v="0"/>
    <n v="1"/>
    <x v="0"/>
    <x v="1"/>
  </r>
  <r>
    <s v="B09VL9KFDB"/>
    <x v="244"/>
    <x v="4"/>
    <n v="2399"/>
    <n v="4200"/>
    <n v="0.43"/>
    <n v="1667400"/>
    <x v="11"/>
    <n v="397"/>
    <x v="1065"/>
    <n v="3"/>
    <x v="0"/>
    <n v="2"/>
    <x v="1"/>
    <x v="1"/>
  </r>
  <r>
    <s v="B0B1MDZV9C"/>
    <x v="249"/>
    <x v="4"/>
    <n v="2286"/>
    <n v="4495"/>
    <n v="0.49"/>
    <n v="1465370"/>
    <x v="2"/>
    <n v="326"/>
    <x v="1066"/>
    <n v="3"/>
    <x v="0"/>
    <n v="2"/>
    <x v="1"/>
    <x v="1"/>
  </r>
  <r>
    <s v="B08TT63N58"/>
    <x v="311"/>
    <x v="4"/>
    <n v="499"/>
    <n v="2199"/>
    <n v="0.77"/>
    <n v="7755873"/>
    <x v="19"/>
    <n v="3527"/>
    <x v="1067"/>
    <n v="3"/>
    <x v="0"/>
    <n v="1"/>
    <x v="0"/>
    <x v="1"/>
  </r>
  <r>
    <s v="B08YK7BBD2"/>
    <x v="349"/>
    <x v="4"/>
    <n v="429"/>
    <n v="999"/>
    <n v="0.56999999999999995"/>
    <n v="616383"/>
    <x v="17"/>
    <n v="617"/>
    <x v="1068"/>
    <n v="3"/>
    <x v="0"/>
    <n v="1"/>
    <x v="0"/>
    <x v="1"/>
  </r>
  <r>
    <s v="B07YQ5SN4H"/>
    <x v="340"/>
    <x v="4"/>
    <n v="299"/>
    <n v="595"/>
    <n v="0.5"/>
    <n v="186830"/>
    <x v="1"/>
    <n v="314"/>
    <x v="1069"/>
    <n v="3"/>
    <x v="0"/>
    <n v="1"/>
    <x v="0"/>
    <x v="0"/>
  </r>
  <r>
    <s v="B0B7FJNSZR"/>
    <x v="350"/>
    <x v="4"/>
    <n v="5395"/>
    <n v="19990"/>
    <n v="0.73"/>
    <n v="10694650"/>
    <x v="5"/>
    <n v="535"/>
    <x v="1070"/>
    <n v="3"/>
    <x v="0"/>
    <n v="1"/>
    <x v="0"/>
    <x v="0"/>
  </r>
  <r>
    <s v="B01N6IJG0F"/>
    <x v="245"/>
    <x v="4"/>
    <n v="559"/>
    <n v="1010"/>
    <n v="0.45"/>
    <n v="17498250"/>
    <x v="3"/>
    <n v="17325"/>
    <x v="1071"/>
    <n v="3"/>
    <x v="0"/>
    <n v="2"/>
    <x v="1"/>
    <x v="0"/>
  </r>
  <r>
    <s v="B0B84QN4CN"/>
    <x v="274"/>
    <x v="4"/>
    <n v="660"/>
    <n v="1100"/>
    <n v="0.4"/>
    <n v="100100"/>
    <x v="9"/>
    <n v="91"/>
    <x v="1072"/>
    <n v="3"/>
    <x v="0"/>
    <n v="2"/>
    <x v="1"/>
    <x v="1"/>
  </r>
  <r>
    <s v="B0B8ZM9RVV"/>
    <x v="318"/>
    <x v="4"/>
    <n v="419"/>
    <n v="999"/>
    <n v="0.57999999999999996"/>
    <n v="226773"/>
    <x v="5"/>
    <n v="227"/>
    <x v="1073"/>
    <n v="3"/>
    <x v="0"/>
    <n v="1"/>
    <x v="0"/>
    <x v="0"/>
  </r>
  <r>
    <s v="B01892MIPA"/>
    <x v="351"/>
    <x v="4"/>
    <n v="7349"/>
    <n v="10900"/>
    <n v="0.33"/>
    <n v="130331300"/>
    <x v="0"/>
    <n v="11957"/>
    <x v="1074"/>
    <n v="3"/>
    <x v="0"/>
    <n v="2"/>
    <x v="1"/>
    <x v="0"/>
  </r>
  <r>
    <s v="B08ZHYNTM1"/>
    <x v="244"/>
    <x v="4"/>
    <n v="2899"/>
    <n v="4005"/>
    <n v="0.28000000000000003"/>
    <n v="28595700"/>
    <x v="4"/>
    <n v="7140"/>
    <x v="1075"/>
    <n v="3"/>
    <x v="0"/>
    <n v="2"/>
    <x v="1"/>
    <x v="0"/>
  </r>
  <r>
    <s v="B09SDDQQKP"/>
    <x v="249"/>
    <x v="4"/>
    <n v="1799"/>
    <n v="3295"/>
    <n v="0.45"/>
    <n v="2263665"/>
    <x v="11"/>
    <n v="687"/>
    <x v="1076"/>
    <n v="3"/>
    <x v="0"/>
    <n v="2"/>
    <x v="1"/>
    <x v="1"/>
  </r>
  <r>
    <s v="B0B5RP43VN"/>
    <x v="301"/>
    <x v="4"/>
    <n v="1474"/>
    <n v="4650"/>
    <n v="0.68"/>
    <n v="4859250"/>
    <x v="3"/>
    <n v="1045"/>
    <x v="79"/>
    <n v="3"/>
    <x v="0"/>
    <n v="1"/>
    <x v="0"/>
    <x v="0"/>
  </r>
  <r>
    <s v="B096NTB9XT"/>
    <x v="352"/>
    <x v="4"/>
    <n v="15999"/>
    <n v="24500"/>
    <n v="0.35"/>
    <n v="274547000"/>
    <x v="1"/>
    <n v="11206"/>
    <x v="1077"/>
    <n v="3"/>
    <x v="0"/>
    <n v="2"/>
    <x v="1"/>
    <x v="0"/>
  </r>
  <r>
    <s v="B078JF6X9B"/>
    <x v="244"/>
    <x v="4"/>
    <n v="3645"/>
    <n v="6070"/>
    <n v="0.4"/>
    <n v="3405270"/>
    <x v="0"/>
    <n v="561"/>
    <x v="1078"/>
    <n v="3"/>
    <x v="0"/>
    <n v="2"/>
    <x v="1"/>
    <x v="0"/>
  </r>
  <r>
    <s v="B08CGW4GYR"/>
    <x v="353"/>
    <x v="4"/>
    <n v="375"/>
    <n v="999"/>
    <n v="0.62"/>
    <n v="1986012"/>
    <x v="9"/>
    <n v="1988"/>
    <x v="1079"/>
    <n v="3"/>
    <x v="0"/>
    <n v="1"/>
    <x v="0"/>
    <x v="1"/>
  </r>
  <r>
    <s v="B00A328ENA"/>
    <x v="156"/>
    <x v="4"/>
    <n v="2976"/>
    <n v="3945"/>
    <n v="0.25"/>
    <n v="14754300"/>
    <x v="0"/>
    <n v="3740"/>
    <x v="1080"/>
    <n v="3"/>
    <x v="0"/>
    <n v="2"/>
    <x v="1"/>
    <x v="0"/>
  </r>
  <r>
    <s v="B0763K5HLQ"/>
    <x v="279"/>
    <x v="4"/>
    <n v="1099"/>
    <n v="1499"/>
    <n v="0.27"/>
    <n v="6597099"/>
    <x v="3"/>
    <n v="4401"/>
    <x v="1081"/>
    <n v="3"/>
    <x v="0"/>
    <n v="2"/>
    <x v="1"/>
    <x v="0"/>
  </r>
  <r>
    <s v="B09PDZNSBG"/>
    <x v="354"/>
    <x v="4"/>
    <n v="2575"/>
    <n v="6700"/>
    <n v="0.62"/>
    <n v="4093700"/>
    <x v="0"/>
    <n v="611"/>
    <x v="1082"/>
    <n v="3"/>
    <x v="0"/>
    <n v="1"/>
    <x v="0"/>
    <x v="0"/>
  </r>
  <r>
    <s v="B085LPT5F4"/>
    <x v="355"/>
    <x v="4"/>
    <n v="1649"/>
    <n v="2800"/>
    <n v="0.41"/>
    <n v="6053600"/>
    <x v="2"/>
    <n v="2162"/>
    <x v="1083"/>
    <n v="3"/>
    <x v="0"/>
    <n v="2"/>
    <x v="1"/>
    <x v="1"/>
  </r>
  <r>
    <s v="B0B9RZ4G4W"/>
    <x v="19"/>
    <x v="4"/>
    <n v="799"/>
    <n v="1699"/>
    <n v="0.53"/>
    <n v="164803"/>
    <x v="1"/>
    <n v="97"/>
    <x v="919"/>
    <n v="3"/>
    <x v="0"/>
    <n v="1"/>
    <x v="0"/>
    <x v="0"/>
  </r>
  <r>
    <s v="B0085W2MUQ"/>
    <x v="242"/>
    <x v="4"/>
    <n v="765"/>
    <n v="970"/>
    <n v="0.21"/>
    <n v="5873350"/>
    <x v="0"/>
    <n v="6055"/>
    <x v="1084"/>
    <n v="3"/>
    <x v="0"/>
    <n v="2"/>
    <x v="1"/>
    <x v="0"/>
  </r>
  <r>
    <s v="B09474JWN6"/>
    <x v="262"/>
    <x v="4"/>
    <n v="999"/>
    <n v="1500"/>
    <n v="0.33"/>
    <n v="579000"/>
    <x v="0"/>
    <n v="386"/>
    <x v="1085"/>
    <n v="3"/>
    <x v="0"/>
    <n v="2"/>
    <x v="1"/>
    <x v="0"/>
  </r>
  <r>
    <s v="B09G2VTHQM"/>
    <x v="76"/>
    <x v="4"/>
    <n v="587"/>
    <n v="1295"/>
    <n v="0.55000000000000004"/>
    <n v="721315"/>
    <x v="3"/>
    <n v="557"/>
    <x v="1086"/>
    <n v="3"/>
    <x v="0"/>
    <n v="1"/>
    <x v="0"/>
    <x v="0"/>
  </r>
  <r>
    <s v="B07R679HTT"/>
    <x v="76"/>
    <x v="4"/>
    <n v="12609"/>
    <n v="23999"/>
    <n v="0.47"/>
    <n v="54909712"/>
    <x v="5"/>
    <n v="2288"/>
    <x v="1087"/>
    <n v="3"/>
    <x v="0"/>
    <n v="2"/>
    <x v="1"/>
    <x v="0"/>
  </r>
  <r>
    <s v="B00B7GKXMG"/>
    <x v="274"/>
    <x v="4"/>
    <n v="699"/>
    <n v="850"/>
    <n v="0.18"/>
    <n v="940100"/>
    <x v="3"/>
    <n v="1106"/>
    <x v="1088"/>
    <n v="3"/>
    <x v="0"/>
    <n v="2"/>
    <x v="1"/>
    <x v="0"/>
  </r>
  <r>
    <s v="B07H3N8RJH"/>
    <x v="8"/>
    <x v="4"/>
    <n v="3799"/>
    <n v="6000"/>
    <n v="0.37"/>
    <n v="71610000"/>
    <x v="0"/>
    <n v="11935"/>
    <x v="1089"/>
    <n v="3"/>
    <x v="0"/>
    <n v="2"/>
    <x v="1"/>
    <x v="0"/>
  </r>
  <r>
    <s v="B07K2HVKLL"/>
    <x v="259"/>
    <x v="4"/>
    <n v="640"/>
    <n v="1020"/>
    <n v="0.37"/>
    <n v="5160180"/>
    <x v="3"/>
    <n v="5059"/>
    <x v="1090"/>
    <n v="3"/>
    <x v="0"/>
    <n v="2"/>
    <x v="1"/>
    <x v="0"/>
  </r>
  <r>
    <s v="B09MQ9PDHR"/>
    <x v="281"/>
    <x v="4"/>
    <n v="979"/>
    <n v="1999"/>
    <n v="0.51"/>
    <n v="313843"/>
    <x v="2"/>
    <n v="157"/>
    <x v="1091"/>
    <n v="3"/>
    <x v="0"/>
    <n v="1"/>
    <x v="0"/>
    <x v="1"/>
  </r>
  <r>
    <s v="B014HDJ7ZE"/>
    <x v="240"/>
    <x v="4"/>
    <n v="5365"/>
    <n v="7445"/>
    <n v="0.28000000000000003"/>
    <n v="26682880"/>
    <x v="2"/>
    <n v="3584"/>
    <x v="1092"/>
    <n v="3"/>
    <x v="0"/>
    <n v="2"/>
    <x v="1"/>
    <x v="1"/>
  </r>
  <r>
    <s v="B07D2NMTTV"/>
    <x v="356"/>
    <x v="4"/>
    <n v="3199"/>
    <n v="3500"/>
    <n v="0.09"/>
    <n v="6646500"/>
    <x v="0"/>
    <n v="1899"/>
    <x v="1093"/>
    <n v="3"/>
    <x v="0"/>
    <n v="2"/>
    <x v="1"/>
    <x v="0"/>
  </r>
  <r>
    <s v="B075K76YW1"/>
    <x v="249"/>
    <x v="4"/>
    <n v="979"/>
    <n v="1395"/>
    <n v="0.3"/>
    <n v="21276540"/>
    <x v="0"/>
    <n v="15252"/>
    <x v="1094"/>
    <n v="3"/>
    <x v="0"/>
    <n v="2"/>
    <x v="1"/>
    <x v="0"/>
  </r>
  <r>
    <s v="B0BNLFQDG2"/>
    <x v="357"/>
    <x v="4"/>
    <n v="929"/>
    <n v="2199"/>
    <n v="0.57999999999999996"/>
    <n v="8796"/>
    <x v="7"/>
    <n v="4"/>
    <x v="1095"/>
    <n v="3"/>
    <x v="0"/>
    <n v="1"/>
    <x v="0"/>
    <x v="1"/>
  </r>
  <r>
    <s v="B082ZQ4479"/>
    <x v="239"/>
    <x v="4"/>
    <n v="3710"/>
    <n v="4330"/>
    <n v="0.14000000000000001"/>
    <n v="7196460"/>
    <x v="7"/>
    <n v="1662"/>
    <x v="1096"/>
    <n v="3"/>
    <x v="0"/>
    <n v="2"/>
    <x v="1"/>
    <x v="1"/>
  </r>
  <r>
    <s v="B09Y358DZQ"/>
    <x v="234"/>
    <x v="4"/>
    <n v="2033"/>
    <n v="4295"/>
    <n v="0.53"/>
    <n v="1812490"/>
    <x v="10"/>
    <n v="422"/>
    <x v="1097"/>
    <n v="3"/>
    <x v="0"/>
    <n v="1"/>
    <x v="0"/>
    <x v="1"/>
  </r>
  <r>
    <s v="B09M3F4HGB"/>
    <x v="260"/>
    <x v="4"/>
    <n v="9495"/>
    <n v="18990"/>
    <n v="0.5"/>
    <n v="1500210"/>
    <x v="0"/>
    <n v="79"/>
    <x v="1098"/>
    <n v="3"/>
    <x v="0"/>
    <n v="1"/>
    <x v="0"/>
    <x v="0"/>
  </r>
  <r>
    <s v="B07VZH6ZBB"/>
    <x v="259"/>
    <x v="4"/>
    <n v="7799"/>
    <n v="12500"/>
    <n v="0.38"/>
    <n v="64500000"/>
    <x v="1"/>
    <n v="5160"/>
    <x v="1099"/>
    <n v="3"/>
    <x v="0"/>
    <n v="2"/>
    <x v="1"/>
    <x v="0"/>
  </r>
  <r>
    <s v="B07F366Z51"/>
    <x v="358"/>
    <x v="4"/>
    <n v="949"/>
    <n v="2385"/>
    <n v="0.6"/>
    <n v="5511735"/>
    <x v="3"/>
    <n v="2311"/>
    <x v="1100"/>
    <n v="3"/>
    <x v="0"/>
    <n v="1"/>
    <x v="0"/>
    <x v="0"/>
  </r>
  <r>
    <s v="B077BTLQ67"/>
    <x v="255"/>
    <x v="4"/>
    <n v="2790"/>
    <n v="4890"/>
    <n v="0.43"/>
    <n v="2875320"/>
    <x v="2"/>
    <n v="588"/>
    <x v="1101"/>
    <n v="3"/>
    <x v="0"/>
    <n v="2"/>
    <x v="1"/>
    <x v="1"/>
  </r>
  <r>
    <s v="B07YSJ7FF1"/>
    <x v="259"/>
    <x v="4"/>
    <n v="645"/>
    <n v="1100"/>
    <n v="0.41"/>
    <n v="3598100"/>
    <x v="1"/>
    <n v="3271"/>
    <x v="1102"/>
    <n v="3"/>
    <x v="0"/>
    <n v="2"/>
    <x v="1"/>
    <x v="0"/>
  </r>
  <r>
    <s v="B07TXCY3YK"/>
    <x v="253"/>
    <x v="4"/>
    <n v="2237.81"/>
    <n v="3899"/>
    <n v="0.43"/>
    <n v="42904596"/>
    <x v="2"/>
    <n v="11004"/>
    <x v="1103"/>
    <n v="3"/>
    <x v="0"/>
    <n v="2"/>
    <x v="1"/>
    <x v="1"/>
  </r>
  <r>
    <s v="B07TC9F7PN"/>
    <x v="359"/>
    <x v="4"/>
    <n v="8699"/>
    <n v="16899"/>
    <n v="0.49"/>
    <n v="53992305"/>
    <x v="0"/>
    <n v="3195"/>
    <x v="1104"/>
    <n v="3"/>
    <x v="0"/>
    <n v="2"/>
    <x v="1"/>
    <x v="0"/>
  </r>
  <r>
    <s v="B09NS5TKPN"/>
    <x v="9"/>
    <x v="4"/>
    <n v="42990"/>
    <n v="75990"/>
    <n v="0.43"/>
    <n v="245523690"/>
    <x v="4"/>
    <n v="3231"/>
    <x v="1105"/>
    <n v="3"/>
    <x v="0"/>
    <n v="2"/>
    <x v="1"/>
    <x v="0"/>
  </r>
  <r>
    <s v="B00LP9RFSU"/>
    <x v="265"/>
    <x v="4"/>
    <n v="825"/>
    <n v="825"/>
    <n v="0"/>
    <n v="2677950"/>
    <x v="1"/>
    <n v="3246"/>
    <x v="1106"/>
    <n v="3"/>
    <x v="0"/>
    <n v="2"/>
    <x v="1"/>
    <x v="0"/>
  </r>
  <r>
    <s v="B0B7L86YCB"/>
    <x v="360"/>
    <x v="4"/>
    <n v="161"/>
    <n v="300"/>
    <n v="0.46"/>
    <n v="7200"/>
    <x v="24"/>
    <n v="24"/>
    <x v="1107"/>
    <n v="2"/>
    <x v="1"/>
    <n v="2"/>
    <x v="1"/>
    <x v="3"/>
  </r>
  <r>
    <s v="B09VPH38JS"/>
    <x v="361"/>
    <x v="4"/>
    <n v="697"/>
    <n v="1499"/>
    <n v="0.54"/>
    <n v="215856"/>
    <x v="11"/>
    <n v="144"/>
    <x v="1108"/>
    <n v="3"/>
    <x v="0"/>
    <n v="1"/>
    <x v="0"/>
    <x v="1"/>
  </r>
  <r>
    <s v="B01MUAUOCX"/>
    <x v="324"/>
    <x v="4"/>
    <n v="688"/>
    <n v="747"/>
    <n v="0.08"/>
    <n v="1703160"/>
    <x v="6"/>
    <n v="2280"/>
    <x v="1109"/>
    <n v="3"/>
    <x v="0"/>
    <n v="2"/>
    <x v="1"/>
    <x v="0"/>
  </r>
  <r>
    <s v="B09MB3DKG1"/>
    <x v="348"/>
    <x v="4"/>
    <n v="2199"/>
    <n v="3999"/>
    <n v="0.45"/>
    <n v="1359660"/>
    <x v="12"/>
    <n v="340"/>
    <x v="1110"/>
    <n v="3"/>
    <x v="0"/>
    <n v="2"/>
    <x v="1"/>
    <x v="1"/>
  </r>
  <r>
    <s v="B08QHLXWV3"/>
    <x v="362"/>
    <x v="4"/>
    <n v="6850"/>
    <n v="11990"/>
    <n v="0.43"/>
    <n v="1726560"/>
    <x v="2"/>
    <n v="144"/>
    <x v="1111"/>
    <n v="3"/>
    <x v="0"/>
    <n v="2"/>
    <x v="1"/>
    <x v="1"/>
  </r>
  <r>
    <s v="B07G147SZD"/>
    <x v="363"/>
    <x v="4"/>
    <n v="2699"/>
    <n v="3799"/>
    <n v="0.28999999999999998"/>
    <n v="2761873"/>
    <x v="1"/>
    <n v="727"/>
    <x v="1112"/>
    <n v="3"/>
    <x v="0"/>
    <n v="2"/>
    <x v="1"/>
    <x v="0"/>
  </r>
  <r>
    <s v="B09LH32678"/>
    <x v="364"/>
    <x v="4"/>
    <n v="899"/>
    <n v="1999"/>
    <n v="0.55000000000000004"/>
    <n v="1663168"/>
    <x v="1"/>
    <n v="832"/>
    <x v="1113"/>
    <n v="3"/>
    <x v="0"/>
    <n v="1"/>
    <x v="0"/>
    <x v="0"/>
  </r>
  <r>
    <s v="B09R1YFL6S"/>
    <x v="335"/>
    <x v="4"/>
    <n v="1090"/>
    <n v="2999"/>
    <n v="0.64"/>
    <n v="170943"/>
    <x v="12"/>
    <n v="57"/>
    <x v="1114"/>
    <n v="3"/>
    <x v="0"/>
    <n v="1"/>
    <x v="0"/>
    <x v="1"/>
  </r>
  <r>
    <s v="B07Q4NJQC5"/>
    <x v="365"/>
    <x v="4"/>
    <n v="295"/>
    <n v="599"/>
    <n v="0.51"/>
    <n v="984756"/>
    <x v="1"/>
    <n v="1644"/>
    <x v="1115"/>
    <n v="3"/>
    <x v="0"/>
    <n v="1"/>
    <x v="0"/>
    <x v="0"/>
  </r>
  <r>
    <s v="B097RN7BBK"/>
    <x v="275"/>
    <x v="4"/>
    <n v="479"/>
    <n v="1999"/>
    <n v="0.76"/>
    <n v="2130934"/>
    <x v="10"/>
    <n v="1066"/>
    <x v="1116"/>
    <n v="3"/>
    <x v="0"/>
    <n v="1"/>
    <x v="0"/>
    <x v="1"/>
  </r>
  <r>
    <s v="B097MKZHNV"/>
    <x v="359"/>
    <x v="4"/>
    <n v="2949"/>
    <n v="4849"/>
    <n v="0.39"/>
    <n v="38636832"/>
    <x v="0"/>
    <n v="7968"/>
    <x v="1117"/>
    <n v="3"/>
    <x v="0"/>
    <n v="2"/>
    <x v="1"/>
    <x v="0"/>
  </r>
  <r>
    <s v="B07LG96SDB"/>
    <x v="366"/>
    <x v="4"/>
    <n v="335"/>
    <n v="510"/>
    <n v="0.34"/>
    <n v="1629450"/>
    <x v="11"/>
    <n v="3195"/>
    <x v="1118"/>
    <n v="3"/>
    <x v="0"/>
    <n v="2"/>
    <x v="1"/>
    <x v="1"/>
  </r>
  <r>
    <s v="B08KS2KQTK"/>
    <x v="367"/>
    <x v="4"/>
    <n v="293"/>
    <n v="499"/>
    <n v="0.41"/>
    <n v="726544"/>
    <x v="3"/>
    <n v="1456"/>
    <x v="1119"/>
    <n v="2"/>
    <x v="1"/>
    <n v="2"/>
    <x v="1"/>
    <x v="0"/>
  </r>
  <r>
    <s v="B095K14P86"/>
    <x v="368"/>
    <x v="4"/>
    <n v="599"/>
    <n v="1299"/>
    <n v="0.54"/>
    <n v="766410"/>
    <x v="0"/>
    <n v="590"/>
    <x v="1120"/>
    <n v="3"/>
    <x v="0"/>
    <n v="1"/>
    <x v="0"/>
    <x v="0"/>
  </r>
  <r>
    <s v="B08K36NZSV"/>
    <x v="369"/>
    <x v="4"/>
    <n v="499"/>
    <n v="999"/>
    <n v="0.5"/>
    <n v="1434564"/>
    <x v="4"/>
    <n v="1436"/>
    <x v="1121"/>
    <n v="3"/>
    <x v="0"/>
    <n v="1"/>
    <x v="0"/>
    <x v="0"/>
  </r>
  <r>
    <s v="B07LDPLSZC"/>
    <x v="244"/>
    <x v="4"/>
    <n v="849"/>
    <n v="1190"/>
    <n v="0.28999999999999998"/>
    <n v="4978960"/>
    <x v="0"/>
    <n v="4184"/>
    <x v="1122"/>
    <n v="3"/>
    <x v="0"/>
    <n v="2"/>
    <x v="1"/>
    <x v="0"/>
  </r>
  <r>
    <s v="B07F1T31ZZ"/>
    <x v="370"/>
    <x v="4"/>
    <n v="249"/>
    <n v="400"/>
    <n v="0.38"/>
    <n v="277200"/>
    <x v="3"/>
    <n v="693"/>
    <x v="1123"/>
    <n v="2"/>
    <x v="1"/>
    <n v="2"/>
    <x v="1"/>
    <x v="0"/>
  </r>
  <r>
    <s v="B0BNDRK886"/>
    <x v="365"/>
    <x v="4"/>
    <n v="185"/>
    <n v="599"/>
    <n v="0.69"/>
    <n v="782294"/>
    <x v="2"/>
    <n v="1306"/>
    <x v="1124"/>
    <n v="3"/>
    <x v="0"/>
    <n v="1"/>
    <x v="0"/>
    <x v="1"/>
  </r>
  <r>
    <s v="B09ZVJXN5L"/>
    <x v="371"/>
    <x v="4"/>
    <n v="778"/>
    <n v="999"/>
    <n v="0.22"/>
    <n v="7992"/>
    <x v="8"/>
    <n v="8"/>
    <x v="1125"/>
    <n v="3"/>
    <x v="0"/>
    <n v="2"/>
    <x v="1"/>
    <x v="1"/>
  </r>
  <r>
    <s v="B08JKPVDKL"/>
    <x v="372"/>
    <x v="4"/>
    <n v="279"/>
    <n v="699"/>
    <n v="0.6"/>
    <n v="1625874"/>
    <x v="4"/>
    <n v="2326"/>
    <x v="1126"/>
    <n v="3"/>
    <x v="0"/>
    <n v="1"/>
    <x v="0"/>
    <x v="0"/>
  </r>
  <r>
    <s v="B09JFR8H3Q"/>
    <x v="373"/>
    <x v="4"/>
    <n v="215"/>
    <n v="1499"/>
    <n v="0.86"/>
    <n v="1504996"/>
    <x v="2"/>
    <n v="1004"/>
    <x v="1127"/>
    <n v="3"/>
    <x v="0"/>
    <n v="1"/>
    <x v="0"/>
    <x v="1"/>
  </r>
  <r>
    <s v="B07LDN9Q2P"/>
    <x v="244"/>
    <x v="4"/>
    <n v="889"/>
    <n v="1295"/>
    <n v="0.31"/>
    <n v="8288000"/>
    <x v="4"/>
    <n v="6400"/>
    <x v="1128"/>
    <n v="3"/>
    <x v="0"/>
    <n v="2"/>
    <x v="1"/>
    <x v="0"/>
  </r>
  <r>
    <s v="B08T8KWNQ9"/>
    <x v="374"/>
    <x v="4"/>
    <n v="1449"/>
    <n v="4999"/>
    <n v="0.71"/>
    <n v="314937"/>
    <x v="9"/>
    <n v="63"/>
    <x v="1129"/>
    <n v="3"/>
    <x v="0"/>
    <n v="1"/>
    <x v="0"/>
    <x v="1"/>
  </r>
  <r>
    <s v="B07Y1RCCW5"/>
    <x v="375"/>
    <x v="4"/>
    <n v="1190"/>
    <n v="2550"/>
    <n v="0.53"/>
    <n v="3011550"/>
    <x v="11"/>
    <n v="1181"/>
    <x v="1130"/>
    <n v="3"/>
    <x v="0"/>
    <n v="1"/>
    <x v="0"/>
    <x v="1"/>
  </r>
  <r>
    <s v="B0762HXMTF"/>
    <x v="246"/>
    <x v="4"/>
    <n v="1799"/>
    <n v="1950"/>
    <n v="0.08"/>
    <n v="3681600"/>
    <x v="2"/>
    <n v="1888"/>
    <x v="1131"/>
    <n v="3"/>
    <x v="0"/>
    <n v="2"/>
    <x v="1"/>
    <x v="1"/>
  </r>
  <r>
    <s v="B00K57MR22"/>
    <x v="324"/>
    <x v="4"/>
    <n v="6120"/>
    <n v="8478"/>
    <n v="0.28000000000000003"/>
    <n v="55530900"/>
    <x v="13"/>
    <n v="6550"/>
    <x v="1132"/>
    <n v="3"/>
    <x v="0"/>
    <n v="2"/>
    <x v="1"/>
    <x v="0"/>
  </r>
  <r>
    <s v="B07TTSS5MP"/>
    <x v="247"/>
    <x v="4"/>
    <n v="1799"/>
    <n v="3299"/>
    <n v="0.45"/>
    <n v="6089954"/>
    <x v="11"/>
    <n v="1846"/>
    <x v="1133"/>
    <n v="3"/>
    <x v="0"/>
    <n v="2"/>
    <x v="1"/>
    <x v="1"/>
  </r>
  <r>
    <s v="B09ZDVL7L8"/>
    <x v="376"/>
    <x v="4"/>
    <n v="2199"/>
    <n v="3895"/>
    <n v="0.44"/>
    <n v="4226075"/>
    <x v="2"/>
    <n v="1085"/>
    <x v="1134"/>
    <n v="3"/>
    <x v="0"/>
    <n v="2"/>
    <x v="1"/>
    <x v="1"/>
  </r>
  <r>
    <s v="B09XHXXCFH"/>
    <x v="76"/>
    <x v="4"/>
    <n v="3685"/>
    <n v="5495"/>
    <n v="0.33"/>
    <n v="1593550"/>
    <x v="3"/>
    <n v="290"/>
    <x v="1135"/>
    <n v="3"/>
    <x v="0"/>
    <n v="2"/>
    <x v="1"/>
    <x v="0"/>
  </r>
  <r>
    <s v="B0BL3R4RGS"/>
    <x v="377"/>
    <x v="4"/>
    <n v="649"/>
    <n v="999"/>
    <n v="0.35"/>
    <n v="3996"/>
    <x v="9"/>
    <n v="4"/>
    <x v="1136"/>
    <n v="3"/>
    <x v="0"/>
    <n v="2"/>
    <x v="1"/>
    <x v="1"/>
  </r>
  <r>
    <s v="B07P1BR7L8"/>
    <x v="251"/>
    <x v="4"/>
    <n v="8599"/>
    <n v="8995"/>
    <n v="0.04"/>
    <n v="87557330"/>
    <x v="5"/>
    <n v="9734"/>
    <x v="1137"/>
    <n v="3"/>
    <x v="0"/>
    <n v="2"/>
    <x v="1"/>
    <x v="0"/>
  </r>
  <r>
    <s v="B078WB1VWJ"/>
    <x v="235"/>
    <x v="4"/>
    <n v="1110"/>
    <n v="1599"/>
    <n v="0.31"/>
    <n v="6431178"/>
    <x v="4"/>
    <n v="4022"/>
    <x v="1138"/>
    <n v="3"/>
    <x v="0"/>
    <n v="2"/>
    <x v="1"/>
    <x v="0"/>
  </r>
  <r>
    <s v="B0BP89YBC1"/>
    <x v="378"/>
    <x v="4"/>
    <n v="1499"/>
    <n v="3500"/>
    <n v="0.56999999999999995"/>
    <n v="9068500"/>
    <x v="16"/>
    <n v="2591"/>
    <x v="1139"/>
    <n v="3"/>
    <x v="0"/>
    <n v="1"/>
    <x v="0"/>
    <x v="0"/>
  </r>
  <r>
    <s v="B09W9V2PXG"/>
    <x v="278"/>
    <x v="4"/>
    <n v="759"/>
    <n v="1999"/>
    <n v="0.62"/>
    <n v="1063468"/>
    <x v="4"/>
    <n v="532"/>
    <x v="1140"/>
    <n v="3"/>
    <x v="0"/>
    <n v="1"/>
    <x v="0"/>
    <x v="0"/>
  </r>
  <r>
    <s v="B09XTQFFCG"/>
    <x v="379"/>
    <x v="4"/>
    <n v="2669"/>
    <n v="3199"/>
    <n v="0.17"/>
    <n v="831740"/>
    <x v="2"/>
    <n v="260"/>
    <x v="1141"/>
    <n v="3"/>
    <x v="0"/>
    <n v="2"/>
    <x v="1"/>
    <x v="1"/>
  </r>
  <r>
    <s v="B08LVVTGZK"/>
    <x v="247"/>
    <x v="4"/>
    <n v="929"/>
    <n v="1300"/>
    <n v="0.28999999999999998"/>
    <n v="2173600"/>
    <x v="2"/>
    <n v="1672"/>
    <x v="1142"/>
    <n v="3"/>
    <x v="0"/>
    <n v="2"/>
    <x v="1"/>
    <x v="1"/>
  </r>
  <r>
    <s v="B07J2BQZD6"/>
    <x v="269"/>
    <x v="4"/>
    <n v="199"/>
    <n v="399"/>
    <n v="0.5"/>
    <n v="3170055"/>
    <x v="7"/>
    <n v="7945"/>
    <x v="1143"/>
    <n v="2"/>
    <x v="1"/>
    <n v="1"/>
    <x v="0"/>
    <x v="1"/>
  </r>
  <r>
    <s v="B07HK53XM4"/>
    <x v="256"/>
    <x v="4"/>
    <n v="279"/>
    <n v="599"/>
    <n v="0.53"/>
    <n v="818833"/>
    <x v="12"/>
    <n v="1367"/>
    <x v="1144"/>
    <n v="3"/>
    <x v="0"/>
    <n v="1"/>
    <x v="0"/>
    <x v="1"/>
  </r>
  <r>
    <s v="B08RDWBYCQ"/>
    <x v="380"/>
    <x v="4"/>
    <n v="549"/>
    <n v="999"/>
    <n v="0.45"/>
    <n v="1311687"/>
    <x v="1"/>
    <n v="1313"/>
    <x v="52"/>
    <n v="3"/>
    <x v="0"/>
    <n v="2"/>
    <x v="1"/>
    <x v="0"/>
  </r>
  <r>
    <s v="B09FHHTL8L"/>
    <x v="381"/>
    <x v="4"/>
    <n v="85"/>
    <n v="199"/>
    <n v="0.56999999999999995"/>
    <n v="42188"/>
    <x v="3"/>
    <n v="212"/>
    <x v="1145"/>
    <n v="1"/>
    <x v="2"/>
    <n v="1"/>
    <x v="0"/>
    <x v="0"/>
  </r>
  <r>
    <s v="B0BHNHMR3H"/>
    <x v="382"/>
    <x v="4"/>
    <n v="499"/>
    <n v="1299"/>
    <n v="0.62"/>
    <n v="84435"/>
    <x v="2"/>
    <n v="65"/>
    <x v="1146"/>
    <n v="3"/>
    <x v="0"/>
    <n v="1"/>
    <x v="0"/>
    <x v="1"/>
  </r>
  <r>
    <s v="B07D8VBYB4"/>
    <x v="324"/>
    <x v="4"/>
    <n v="5865"/>
    <n v="7776"/>
    <n v="0.25"/>
    <n v="21282912"/>
    <x v="5"/>
    <n v="2737"/>
    <x v="1147"/>
    <n v="3"/>
    <x v="0"/>
    <n v="2"/>
    <x v="1"/>
    <x v="0"/>
  </r>
  <r>
    <s v="B0B3TBY2YX"/>
    <x v="76"/>
    <x v="4"/>
    <n v="1260"/>
    <n v="2299"/>
    <n v="0.45"/>
    <n v="126445"/>
    <x v="4"/>
    <n v="55"/>
    <x v="1148"/>
    <n v="3"/>
    <x v="0"/>
    <n v="2"/>
    <x v="1"/>
    <x v="0"/>
  </r>
  <r>
    <s v="B088WCFPQF"/>
    <x v="383"/>
    <x v="4"/>
    <n v="1099"/>
    <n v="1500"/>
    <n v="0.27"/>
    <n v="1597500"/>
    <x v="6"/>
    <n v="1065"/>
    <x v="1149"/>
    <n v="3"/>
    <x v="0"/>
    <n v="2"/>
    <x v="1"/>
    <x v="0"/>
  </r>
  <r>
    <s v="B07JZSG42Y"/>
    <x v="260"/>
    <x v="4"/>
    <n v="1928"/>
    <n v="2590"/>
    <n v="0.26"/>
    <n v="6156430"/>
    <x v="1"/>
    <n v="2377"/>
    <x v="1150"/>
    <n v="3"/>
    <x v="0"/>
    <n v="2"/>
    <x v="1"/>
    <x v="0"/>
  </r>
  <r>
    <s v="B08YRMBK9R"/>
    <x v="335"/>
    <x v="4"/>
    <n v="3249"/>
    <n v="6299"/>
    <n v="0.48"/>
    <n v="16182131"/>
    <x v="2"/>
    <n v="2569"/>
    <x v="1151"/>
    <n v="3"/>
    <x v="0"/>
    <n v="2"/>
    <x v="1"/>
    <x v="1"/>
  </r>
  <r>
    <s v="B00935MGHS"/>
    <x v="239"/>
    <x v="4"/>
    <n v="1199"/>
    <n v="1795"/>
    <n v="0.33"/>
    <n v="10710765"/>
    <x v="0"/>
    <n v="5967"/>
    <x v="1152"/>
    <n v="3"/>
    <x v="0"/>
    <n v="2"/>
    <x v="1"/>
    <x v="0"/>
  </r>
  <r>
    <s v="B07B5XJ572"/>
    <x v="301"/>
    <x v="4"/>
    <n v="1456"/>
    <n v="3190"/>
    <n v="0.54"/>
    <n v="5665440"/>
    <x v="3"/>
    <n v="1776"/>
    <x v="1153"/>
    <n v="3"/>
    <x v="0"/>
    <n v="1"/>
    <x v="0"/>
    <x v="0"/>
  </r>
  <r>
    <s v="B086199CWG"/>
    <x v="266"/>
    <x v="4"/>
    <n v="3349"/>
    <n v="4799"/>
    <n v="0.3"/>
    <n v="20155800"/>
    <x v="7"/>
    <n v="4200"/>
    <x v="1154"/>
    <n v="3"/>
    <x v="0"/>
    <n v="2"/>
    <x v="1"/>
    <x v="1"/>
  </r>
  <r>
    <s v="B0BBWJFK5C"/>
    <x v="341"/>
    <x v="4"/>
    <n v="4899"/>
    <n v="8999"/>
    <n v="0.46"/>
    <n v="2672703"/>
    <x v="3"/>
    <n v="297"/>
    <x v="1155"/>
    <n v="3"/>
    <x v="0"/>
    <n v="2"/>
    <x v="1"/>
    <x v="0"/>
  </r>
  <r>
    <s v="B07GLS2563"/>
    <x v="340"/>
    <x v="4"/>
    <n v="1199"/>
    <n v="1899"/>
    <n v="0.37"/>
    <n v="7326342"/>
    <x v="0"/>
    <n v="3858"/>
    <x v="1156"/>
    <n v="3"/>
    <x v="0"/>
    <n v="2"/>
    <x v="1"/>
    <x v="0"/>
  </r>
  <r>
    <s v="B09P182Z2H"/>
    <x v="76"/>
    <x v="4"/>
    <n v="3290"/>
    <n v="5799"/>
    <n v="0.43"/>
    <n v="974232"/>
    <x v="4"/>
    <n v="168"/>
    <x v="1157"/>
    <n v="3"/>
    <x v="0"/>
    <n v="2"/>
    <x v="1"/>
    <x v="0"/>
  </r>
  <r>
    <s v="B0B59K1C8F"/>
    <x v="384"/>
    <x v="4"/>
    <n v="179"/>
    <n v="799"/>
    <n v="0.78"/>
    <n v="80699"/>
    <x v="9"/>
    <n v="101"/>
    <x v="1158"/>
    <n v="3"/>
    <x v="0"/>
    <n v="1"/>
    <x v="0"/>
    <x v="1"/>
  </r>
  <r>
    <s v="B06Y36JKC3"/>
    <x v="385"/>
    <x v="4"/>
    <n v="149"/>
    <n v="300"/>
    <n v="0.5"/>
    <n v="1222200"/>
    <x v="3"/>
    <n v="4074"/>
    <x v="1159"/>
    <n v="2"/>
    <x v="1"/>
    <n v="1"/>
    <x v="0"/>
    <x v="0"/>
  </r>
  <r>
    <s v="B075S9FVRY"/>
    <x v="324"/>
    <x v="4"/>
    <n v="5490"/>
    <n v="7200"/>
    <n v="0.24"/>
    <n v="10137600"/>
    <x v="6"/>
    <n v="1408"/>
    <x v="1160"/>
    <n v="3"/>
    <x v="0"/>
    <n v="2"/>
    <x v="1"/>
    <x v="0"/>
  </r>
  <r>
    <s v="B08SJVD8QD"/>
    <x v="386"/>
    <x v="4"/>
    <n v="379"/>
    <n v="389"/>
    <n v="0.03"/>
    <n v="1454471"/>
    <x v="0"/>
    <n v="3739"/>
    <x v="1161"/>
    <n v="2"/>
    <x v="1"/>
    <n v="2"/>
    <x v="1"/>
    <x v="0"/>
  </r>
  <r>
    <s v="B07FJNNZCJ"/>
    <x v="291"/>
    <x v="4"/>
    <n v="8699"/>
    <n v="13049"/>
    <n v="0.33"/>
    <n v="76871659"/>
    <x v="4"/>
    <n v="5891"/>
    <x v="1162"/>
    <n v="3"/>
    <x v="0"/>
    <n v="2"/>
    <x v="1"/>
    <x v="0"/>
  </r>
  <r>
    <s v="B09MFR93KS"/>
    <x v="240"/>
    <x v="4"/>
    <n v="3041.67"/>
    <n v="5999"/>
    <n v="0.49"/>
    <n v="4661223"/>
    <x v="1"/>
    <n v="777"/>
    <x v="1163"/>
    <n v="3"/>
    <x v="0"/>
    <n v="2"/>
    <x v="1"/>
    <x v="0"/>
  </r>
  <r>
    <s v="B07Y5FDPKV"/>
    <x v="246"/>
    <x v="4"/>
    <n v="1745"/>
    <n v="2400"/>
    <n v="0.27"/>
    <n v="33984000"/>
    <x v="0"/>
    <n v="14160"/>
    <x v="1164"/>
    <n v="3"/>
    <x v="0"/>
    <n v="2"/>
    <x v="1"/>
    <x v="0"/>
  </r>
  <r>
    <s v="B0756KCV5K"/>
    <x v="239"/>
    <x v="4"/>
    <n v="3180"/>
    <n v="5295"/>
    <n v="0.4"/>
    <n v="36636105"/>
    <x v="0"/>
    <n v="6919"/>
    <x v="1165"/>
    <n v="3"/>
    <x v="0"/>
    <n v="2"/>
    <x v="1"/>
    <x v="0"/>
  </r>
  <r>
    <s v="B0BJ6P3LSK"/>
    <x v="387"/>
    <x v="4"/>
    <n v="4999"/>
    <n v="24999"/>
    <n v="0.8"/>
    <n v="7174713"/>
    <x v="6"/>
    <n v="287"/>
    <x v="1166"/>
    <n v="3"/>
    <x v="0"/>
    <n v="1"/>
    <x v="0"/>
    <x v="0"/>
  </r>
  <r>
    <s v="B09HS1NDRQ"/>
    <x v="250"/>
    <x v="4"/>
    <n v="390"/>
    <n v="799"/>
    <n v="0.51"/>
    <n v="229313"/>
    <x v="11"/>
    <n v="287"/>
    <x v="1167"/>
    <n v="3"/>
    <x v="0"/>
    <n v="1"/>
    <x v="0"/>
    <x v="1"/>
  </r>
  <r>
    <s v="B018SJJ0GE"/>
    <x v="388"/>
    <x v="4"/>
    <n v="1999"/>
    <n v="2999"/>
    <n v="0.33"/>
    <n v="1163612"/>
    <x v="5"/>
    <n v="388"/>
    <x v="1168"/>
    <n v="3"/>
    <x v="0"/>
    <n v="2"/>
    <x v="1"/>
    <x v="0"/>
  </r>
  <r>
    <s v="B09FPP3R1D"/>
    <x v="389"/>
    <x v="4"/>
    <n v="1624"/>
    <n v="2495"/>
    <n v="0.35"/>
    <n v="2063365"/>
    <x v="3"/>
    <n v="827"/>
    <x v="1169"/>
    <n v="3"/>
    <x v="0"/>
    <n v="2"/>
    <x v="1"/>
    <x v="0"/>
  </r>
  <r>
    <s v="B01F7B2JCI"/>
    <x v="390"/>
    <x v="4"/>
    <n v="184"/>
    <n v="450"/>
    <n v="0.59"/>
    <n v="2236950"/>
    <x v="0"/>
    <n v="4971"/>
    <x v="411"/>
    <n v="2"/>
    <x v="1"/>
    <n v="1"/>
    <x v="0"/>
    <x v="0"/>
  </r>
  <r>
    <s v="B09NNZ1GF7"/>
    <x v="271"/>
    <x v="4"/>
    <n v="445"/>
    <n v="999"/>
    <n v="0.55000000000000004"/>
    <n v="228771"/>
    <x v="4"/>
    <n v="229"/>
    <x v="1170"/>
    <n v="3"/>
    <x v="0"/>
    <n v="1"/>
    <x v="0"/>
    <x v="0"/>
  </r>
  <r>
    <s v="B01CS4A5V4"/>
    <x v="391"/>
    <x v="4"/>
    <n v="699"/>
    <n v="1690"/>
    <n v="0.59"/>
    <n v="5955560"/>
    <x v="3"/>
    <n v="3524"/>
    <x v="1171"/>
    <n v="3"/>
    <x v="0"/>
    <n v="1"/>
    <x v="0"/>
    <x v="0"/>
  </r>
  <r>
    <s v="B0BL11S5QK"/>
    <x v="301"/>
    <x v="4"/>
    <n v="1601"/>
    <n v="3890"/>
    <n v="0.59"/>
    <n v="606840"/>
    <x v="0"/>
    <n v="156"/>
    <x v="1172"/>
    <n v="3"/>
    <x v="0"/>
    <n v="1"/>
    <x v="0"/>
    <x v="0"/>
  </r>
  <r>
    <s v="B09BL2KHQW"/>
    <x v="246"/>
    <x v="4"/>
    <n v="231"/>
    <n v="260"/>
    <n v="0.11"/>
    <n v="127400"/>
    <x v="3"/>
    <n v="490"/>
    <x v="1173"/>
    <n v="2"/>
    <x v="1"/>
    <n v="2"/>
    <x v="1"/>
    <x v="0"/>
  </r>
  <r>
    <s v="B081RLM75M"/>
    <x v="392"/>
    <x v="4"/>
    <n v="369"/>
    <n v="599"/>
    <n v="0.38"/>
    <n v="49118"/>
    <x v="2"/>
    <n v="82"/>
    <x v="1174"/>
    <n v="3"/>
    <x v="0"/>
    <n v="2"/>
    <x v="1"/>
    <x v="1"/>
  </r>
  <r>
    <s v="B07SYYVP69"/>
    <x v="301"/>
    <x v="4"/>
    <n v="809"/>
    <n v="1950"/>
    <n v="0.59"/>
    <n v="1384500"/>
    <x v="2"/>
    <n v="710"/>
    <x v="1175"/>
    <n v="3"/>
    <x v="0"/>
    <n v="1"/>
    <x v="0"/>
    <x v="1"/>
  </r>
  <r>
    <s v="B0BDZWMGZ1"/>
    <x v="290"/>
    <x v="4"/>
    <n v="1199"/>
    <n v="2990"/>
    <n v="0.6"/>
    <n v="397670"/>
    <x v="11"/>
    <n v="133"/>
    <x v="1176"/>
    <n v="3"/>
    <x v="0"/>
    <n v="1"/>
    <x v="0"/>
    <x v="1"/>
  </r>
  <r>
    <s v="B078JT7LTD"/>
    <x v="324"/>
    <x v="4"/>
    <n v="6120"/>
    <n v="8073"/>
    <n v="0.24"/>
    <n v="22208823"/>
    <x v="13"/>
    <n v="2751"/>
    <x v="1177"/>
    <n v="3"/>
    <x v="0"/>
    <n v="2"/>
    <x v="1"/>
    <x v="0"/>
  </r>
  <r>
    <s v="B09WF4Q7B3"/>
    <x v="274"/>
    <x v="4"/>
    <n v="1799"/>
    <n v="2599"/>
    <n v="0.31"/>
    <n v="2003829"/>
    <x v="9"/>
    <n v="771"/>
    <x v="1178"/>
    <n v="3"/>
    <x v="0"/>
    <n v="2"/>
    <x v="1"/>
    <x v="1"/>
  </r>
  <r>
    <s v="B092R48XXB"/>
    <x v="6"/>
    <x v="4"/>
    <n v="18999"/>
    <n v="29999"/>
    <n v="0.37"/>
    <n v="76077464"/>
    <x v="3"/>
    <n v="2536"/>
    <x v="1179"/>
    <n v="3"/>
    <x v="0"/>
    <n v="2"/>
    <x v="1"/>
    <x v="0"/>
  </r>
  <r>
    <s v="B00KIDSU8S"/>
    <x v="244"/>
    <x v="4"/>
    <n v="1999"/>
    <n v="2360"/>
    <n v="0.15"/>
    <n v="18410360"/>
    <x v="0"/>
    <n v="7801"/>
    <x v="1180"/>
    <n v="3"/>
    <x v="0"/>
    <n v="2"/>
    <x v="1"/>
    <x v="0"/>
  </r>
  <r>
    <s v="B0977CGNJJ"/>
    <x v="76"/>
    <x v="4"/>
    <n v="5999"/>
    <n v="11495"/>
    <n v="0.48"/>
    <n v="6138330"/>
    <x v="4"/>
    <n v="534"/>
    <x v="1181"/>
    <n v="3"/>
    <x v="0"/>
    <n v="2"/>
    <x v="1"/>
    <x v="0"/>
  </r>
  <r>
    <s v="B08WWKM5HQ"/>
    <x v="259"/>
    <x v="4"/>
    <n v="2599"/>
    <n v="4780"/>
    <n v="0.46"/>
    <n v="4292440"/>
    <x v="2"/>
    <n v="898"/>
    <x v="1182"/>
    <n v="3"/>
    <x v="0"/>
    <n v="2"/>
    <x v="1"/>
    <x v="1"/>
  </r>
  <r>
    <s v="B015GX9Y0W"/>
    <x v="247"/>
    <x v="4"/>
    <n v="1199"/>
    <n v="2400"/>
    <n v="0.5"/>
    <n v="2884800"/>
    <x v="2"/>
    <n v="1202"/>
    <x v="1183"/>
    <n v="3"/>
    <x v="0"/>
    <n v="1"/>
    <x v="0"/>
    <x v="1"/>
  </r>
  <r>
    <s v="B089BDBDGM"/>
    <x v="269"/>
    <x v="4"/>
    <n v="219"/>
    <n v="249"/>
    <n v="0.12"/>
    <n v="275892"/>
    <x v="1"/>
    <n v="1108"/>
    <x v="1184"/>
    <n v="2"/>
    <x v="1"/>
    <n v="2"/>
    <x v="1"/>
    <x v="0"/>
  </r>
  <r>
    <s v="B0BPBG712X"/>
    <x v="393"/>
    <x v="4"/>
    <n v="799"/>
    <n v="1199"/>
    <n v="0.33"/>
    <n v="20383"/>
    <x v="5"/>
    <n v="17"/>
    <x v="1185"/>
    <n v="3"/>
    <x v="0"/>
    <n v="2"/>
    <x v="1"/>
    <x v="0"/>
  </r>
  <r>
    <s v="B00JBNZPFM"/>
    <x v="394"/>
    <x v="4"/>
    <n v="6199"/>
    <n v="10999"/>
    <n v="0.44"/>
    <n v="114708571"/>
    <x v="0"/>
    <n v="10429"/>
    <x v="1186"/>
    <n v="3"/>
    <x v="0"/>
    <n v="2"/>
    <x v="1"/>
    <x v="0"/>
  </r>
  <r>
    <s v="B08N6P8G5K"/>
    <x v="249"/>
    <x v="4"/>
    <n v="6790"/>
    <n v="10995"/>
    <n v="0.38"/>
    <n v="35096040"/>
    <x v="6"/>
    <n v="3192"/>
    <x v="1187"/>
    <n v="3"/>
    <x v="0"/>
    <n v="2"/>
    <x v="1"/>
    <x v="0"/>
  </r>
  <r>
    <s v="B07NPBG1B4"/>
    <x v="8"/>
    <x v="4"/>
    <n v="1982.84"/>
    <n v="3300"/>
    <n v="0.4"/>
    <n v="19380900"/>
    <x v="3"/>
    <n v="5873"/>
    <x v="1188"/>
    <n v="3"/>
    <x v="0"/>
    <n v="2"/>
    <x v="1"/>
    <x v="0"/>
  </r>
  <r>
    <s v="B01MRARGBW"/>
    <x v="395"/>
    <x v="4"/>
    <n v="199"/>
    <n v="400"/>
    <n v="0.5"/>
    <n v="551600"/>
    <x v="3"/>
    <n v="1379"/>
    <x v="1189"/>
    <n v="2"/>
    <x v="1"/>
    <n v="1"/>
    <x v="0"/>
    <x v="0"/>
  </r>
  <r>
    <s v="B07VZYMQNZ"/>
    <x v="260"/>
    <x v="4"/>
    <n v="1180"/>
    <n v="1440"/>
    <n v="0.18"/>
    <n v="2198880"/>
    <x v="0"/>
    <n v="1527"/>
    <x v="1190"/>
    <n v="3"/>
    <x v="0"/>
    <n v="2"/>
    <x v="1"/>
    <x v="0"/>
  </r>
  <r>
    <s v="B01L7C4IU2"/>
    <x v="244"/>
    <x v="4"/>
    <n v="2199"/>
    <n v="3045"/>
    <n v="0.28000000000000003"/>
    <n v="8178870"/>
    <x v="0"/>
    <n v="2686"/>
    <x v="1191"/>
    <n v="3"/>
    <x v="0"/>
    <n v="2"/>
    <x v="1"/>
    <x v="0"/>
  </r>
  <r>
    <s v="B09H7JDJCW"/>
    <x v="251"/>
    <x v="4"/>
    <n v="2999"/>
    <n v="3595"/>
    <n v="0.17"/>
    <n v="639910"/>
    <x v="1"/>
    <n v="178"/>
    <x v="1192"/>
    <n v="3"/>
    <x v="0"/>
    <n v="2"/>
    <x v="1"/>
    <x v="0"/>
  </r>
  <r>
    <s v="B07F6GXNPB"/>
    <x v="265"/>
    <x v="4"/>
    <n v="253"/>
    <n v="500"/>
    <n v="0.49"/>
    <n v="1332000"/>
    <x v="4"/>
    <n v="2664"/>
    <x v="1193"/>
    <n v="2"/>
    <x v="1"/>
    <n v="2"/>
    <x v="1"/>
    <x v="0"/>
  </r>
  <r>
    <s v="B0B97D658R"/>
    <x v="396"/>
    <x v="4"/>
    <n v="499"/>
    <n v="799"/>
    <n v="0.38"/>
    <n v="169388"/>
    <x v="9"/>
    <n v="212"/>
    <x v="1194"/>
    <n v="3"/>
    <x v="0"/>
    <n v="2"/>
    <x v="1"/>
    <x v="1"/>
  </r>
  <r>
    <s v="B09NFSHCWN"/>
    <x v="397"/>
    <x v="4"/>
    <n v="1149"/>
    <n v="1899"/>
    <n v="0.39"/>
    <n v="45576"/>
    <x v="12"/>
    <n v="24"/>
    <x v="1195"/>
    <n v="3"/>
    <x v="0"/>
    <n v="2"/>
    <x v="1"/>
    <x v="1"/>
  </r>
  <r>
    <s v="B076VQS87V"/>
    <x v="398"/>
    <x v="4"/>
    <n v="457"/>
    <n v="799"/>
    <n v="0.43"/>
    <n v="1492532"/>
    <x v="4"/>
    <n v="1868"/>
    <x v="1196"/>
    <n v="3"/>
    <x v="0"/>
    <n v="2"/>
    <x v="1"/>
    <x v="0"/>
  </r>
  <r>
    <s v="B09LMMFW3S"/>
    <x v="270"/>
    <x v="4"/>
    <n v="229"/>
    <n v="399"/>
    <n v="0.43"/>
    <n v="179949"/>
    <x v="9"/>
    <n v="451"/>
    <x v="1197"/>
    <n v="2"/>
    <x v="1"/>
    <n v="2"/>
    <x v="1"/>
    <x v="1"/>
  </r>
  <r>
    <s v="B0BBLHTRM9"/>
    <x v="365"/>
    <x v="4"/>
    <n v="199"/>
    <n v="699"/>
    <n v="0.72"/>
    <n v="111141"/>
    <x v="25"/>
    <n v="159"/>
    <x v="1198"/>
    <n v="3"/>
    <x v="0"/>
    <n v="1"/>
    <x v="0"/>
    <x v="3"/>
  </r>
  <r>
    <s v="B0BJYSCWFQ"/>
    <x v="399"/>
    <x v="4"/>
    <n v="899"/>
    <n v="1999"/>
    <n v="0.55000000000000004"/>
    <n v="77961"/>
    <x v="0"/>
    <n v="39"/>
    <x v="1199"/>
    <n v="3"/>
    <x v="0"/>
    <n v="1"/>
    <x v="0"/>
    <x v="0"/>
  </r>
  <r>
    <s v="B0187F2IOK"/>
    <x v="240"/>
    <x v="4"/>
    <n v="1499"/>
    <n v="2199"/>
    <n v="0.32"/>
    <n v="14361669"/>
    <x v="5"/>
    <n v="6531"/>
    <x v="1200"/>
    <n v="3"/>
    <x v="0"/>
    <n v="2"/>
    <x v="1"/>
    <x v="0"/>
  </r>
  <r>
    <s v="B0B8CB7MHW"/>
    <x v="400"/>
    <x v="4"/>
    <n v="426"/>
    <n v="999"/>
    <n v="0.56999999999999995"/>
    <n v="221778"/>
    <x v="3"/>
    <n v="222"/>
    <x v="1201"/>
    <n v="3"/>
    <x v="0"/>
    <n v="1"/>
    <x v="0"/>
    <x v="0"/>
  </r>
  <r>
    <s v="B07K19NYZ8"/>
    <x v="235"/>
    <x v="4"/>
    <n v="2320"/>
    <n v="3290"/>
    <n v="0.28999999999999998"/>
    <n v="641550"/>
    <x v="11"/>
    <n v="195"/>
    <x v="1202"/>
    <n v="3"/>
    <x v="0"/>
    <n v="2"/>
    <x v="1"/>
    <x v="1"/>
  </r>
  <r>
    <s v="B08ZXZ362Z"/>
    <x v="328"/>
    <x v="4"/>
    <n v="1563"/>
    <n v="3098"/>
    <n v="0.5"/>
    <n v="7072734"/>
    <x v="12"/>
    <n v="2283"/>
    <x v="1203"/>
    <n v="3"/>
    <x v="0"/>
    <n v="1"/>
    <x v="0"/>
    <x v="1"/>
  </r>
  <r>
    <s v="B00GHL8VP2"/>
    <x v="235"/>
    <x v="4"/>
    <n v="3487.77"/>
    <n v="4990"/>
    <n v="0.3"/>
    <n v="5623730"/>
    <x v="3"/>
    <n v="1127"/>
    <x v="1204"/>
    <n v="3"/>
    <x v="0"/>
    <n v="2"/>
    <x v="1"/>
    <x v="0"/>
  </r>
  <r>
    <s v="B0B9JZW1SQ"/>
    <x v="401"/>
    <x v="4"/>
    <n v="498"/>
    <n v="1200"/>
    <n v="0.59"/>
    <n v="135600"/>
    <x v="14"/>
    <n v="113"/>
    <x v="1205"/>
    <n v="3"/>
    <x v="0"/>
    <n v="1"/>
    <x v="0"/>
    <x v="1"/>
  </r>
  <r>
    <s v="B00TI8E7BI"/>
    <x v="251"/>
    <x v="4"/>
    <n v="2695"/>
    <n v="2695"/>
    <n v="0"/>
    <n v="6786010"/>
    <x v="5"/>
    <n v="2518"/>
    <x v="1206"/>
    <n v="3"/>
    <x v="0"/>
    <n v="2"/>
    <x v="1"/>
    <x v="0"/>
  </r>
  <r>
    <s v="B07J9KXQCC"/>
    <x v="388"/>
    <x v="4"/>
    <n v="949"/>
    <n v="2299"/>
    <n v="0.59"/>
    <n v="1264450"/>
    <x v="9"/>
    <n v="550"/>
    <x v="1207"/>
    <n v="3"/>
    <x v="0"/>
    <n v="1"/>
    <x v="0"/>
    <x v="1"/>
  </r>
  <r>
    <s v="B0B3JSWG81"/>
    <x v="402"/>
    <x v="4"/>
    <n v="199"/>
    <n v="999"/>
    <n v="0.8"/>
    <n v="1998"/>
    <x v="19"/>
    <n v="2"/>
    <x v="1208"/>
    <n v="3"/>
    <x v="0"/>
    <n v="1"/>
    <x v="0"/>
    <x v="1"/>
  </r>
  <r>
    <s v="B08L7J3T31"/>
    <x v="403"/>
    <x v="4"/>
    <n v="379"/>
    <n v="919"/>
    <n v="0.59"/>
    <n v="1001710"/>
    <x v="1"/>
    <n v="1090"/>
    <x v="1209"/>
    <n v="3"/>
    <x v="0"/>
    <n v="1"/>
    <x v="0"/>
    <x v="0"/>
  </r>
  <r>
    <s v="B01M6453MB"/>
    <x v="239"/>
    <x v="4"/>
    <n v="2280"/>
    <n v="3045"/>
    <n v="0.25"/>
    <n v="12539310"/>
    <x v="3"/>
    <n v="4118"/>
    <x v="1210"/>
    <n v="3"/>
    <x v="0"/>
    <n v="2"/>
    <x v="1"/>
    <x v="0"/>
  </r>
  <r>
    <s v="B009P2LIL4"/>
    <x v="240"/>
    <x v="4"/>
    <n v="2219"/>
    <n v="3080"/>
    <n v="0.28000000000000003"/>
    <n v="1441440"/>
    <x v="9"/>
    <n v="468"/>
    <x v="1211"/>
    <n v="3"/>
    <x v="0"/>
    <n v="2"/>
    <x v="1"/>
    <x v="1"/>
  </r>
  <r>
    <s v="B00J5DYCCA"/>
    <x v="244"/>
    <x v="4"/>
    <n v="1399"/>
    <n v="1890"/>
    <n v="0.26"/>
    <n v="15178590"/>
    <x v="1"/>
    <n v="8031"/>
    <x v="1212"/>
    <n v="3"/>
    <x v="0"/>
    <n v="2"/>
    <x v="1"/>
    <x v="0"/>
  </r>
  <r>
    <s v="B01486F4G6"/>
    <x v="260"/>
    <x v="4"/>
    <n v="2863"/>
    <n v="3690"/>
    <n v="0.22"/>
    <n v="25782030"/>
    <x v="4"/>
    <n v="6987"/>
    <x v="1213"/>
    <n v="3"/>
    <x v="0"/>
    <n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3A659C-5A7C-4A9D-903D-F9FCD0EFBE3F}"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2:C69" firstHeaderRow="1" firstDataRow="1" firstDataCol="1"/>
  <pivotFields count="15">
    <pivotField showAll="0"/>
    <pivotField showAll="0"/>
    <pivotField showAll="0">
      <items count="10">
        <item x="7"/>
        <item x="0"/>
        <item x="1"/>
        <item x="8"/>
        <item x="4"/>
        <item x="5"/>
        <item x="2"/>
        <item x="3"/>
        <item x="6"/>
        <item t="default"/>
      </items>
    </pivotField>
    <pivotField numFmtId="167" showAll="0"/>
    <pivotField numFmtId="167" showAll="0"/>
    <pivotField dataField="1" numFmtId="9" showAll="0"/>
    <pivotField numFmtId="167"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axis="axisRow" showAll="0">
      <items count="6">
        <item sd="0" x="3"/>
        <item sd="0" x="1"/>
        <item sd="0" x="0"/>
        <item x="2"/>
        <item sd="0" x="4"/>
        <item t="default"/>
      </items>
    </pivotField>
  </pivotFields>
  <rowFields count="2">
    <field x="14"/>
    <field x="7"/>
  </rowFields>
  <rowItems count="7">
    <i>
      <x/>
    </i>
    <i>
      <x v="1"/>
    </i>
    <i>
      <x v="2"/>
    </i>
    <i>
      <x v="3"/>
    </i>
    <i r="1">
      <x v="24"/>
    </i>
    <i>
      <x v="4"/>
    </i>
    <i t="grand">
      <x/>
    </i>
  </rowItems>
  <colItems count="1">
    <i/>
  </colItems>
  <dataFields count="1">
    <dataField name="Sum of Discount Percentage" fld="5"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C54BE1-3F10-4BBE-B126-909A09751E53}" name="PivotTable3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F6" firstHeaderRow="1" firstDataRow="1" firstDataCol="0" rowPageCount="1" colPageCount="1"/>
  <pivotFields count="15">
    <pivotField showAll="0"/>
    <pivotField showAll="0"/>
    <pivotField axis="axisPage" multipleItemSelectionAllowed="1" showAll="0">
      <items count="10">
        <item x="7"/>
        <item x="0"/>
        <item x="1"/>
        <item x="8"/>
        <item x="4"/>
        <item x="5"/>
        <item x="2"/>
        <item x="3"/>
        <item x="6"/>
        <item t="default"/>
      </items>
    </pivotField>
    <pivotField numFmtId="167" showAll="0"/>
    <pivotField numFmtId="167" showAll="0"/>
    <pivotField numFmtId="9" showAll="0"/>
    <pivotField numFmtId="167" showAll="0"/>
    <pivotField showAll="0"/>
    <pivotField dataField="1" showAll="0"/>
    <pivotField showAll="0"/>
    <pivotField showAll="0"/>
    <pivotField showAll="0"/>
    <pivotField showAll="0"/>
    <pivotField showAll="0"/>
    <pivotField showAll="0"/>
  </pivotFields>
  <rowItems count="1">
    <i/>
  </rowItems>
  <colItems count="1">
    <i/>
  </colItems>
  <pageFields count="1">
    <pageField fld="2" hier="-1"/>
  </pageFields>
  <dataFields count="1">
    <dataField name="Sum of Rating 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10C990-1DE6-4DAA-A94A-0D48CFC82C19}" name="PivotTable3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6:D36" firstHeaderRow="0" firstDataRow="1" firstDataCol="1"/>
  <pivotFields count="15">
    <pivotField showAll="0"/>
    <pivotField showAll="0"/>
    <pivotField axis="axisRow" showAll="0">
      <items count="10">
        <item x="7"/>
        <item x="0"/>
        <item x="1"/>
        <item x="8"/>
        <item x="4"/>
        <item x="5"/>
        <item x="2"/>
        <item x="3"/>
        <item x="6"/>
        <item t="default"/>
      </items>
    </pivotField>
    <pivotField dataField="1" numFmtId="167" showAll="0"/>
    <pivotField dataField="1" numFmtId="167" showAll="0"/>
    <pivotField numFmtId="9" showAll="0"/>
    <pivotField numFmtId="167"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Discounted Price" fld="3" baseField="0" baseItem="0" numFmtId="167"/>
    <dataField name="Sum of Actual Price" fld="4" baseField="0" baseItem="0" numFmtId="167"/>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1DC9DF-8172-4959-AA9B-46CB6BFEACF6}" name="PivotTable3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B6" firstHeaderRow="1" firstDataRow="1" firstDataCol="0" rowPageCount="1" colPageCount="1"/>
  <pivotFields count="15">
    <pivotField showAll="0"/>
    <pivotField showAll="0"/>
    <pivotField axis="axisPage" showAll="0">
      <items count="10">
        <item x="7"/>
        <item x="0"/>
        <item x="1"/>
        <item x="8"/>
        <item x="4"/>
        <item x="5"/>
        <item x="2"/>
        <item x="3"/>
        <item x="6"/>
        <item t="default"/>
      </items>
    </pivotField>
    <pivotField numFmtId="167" showAll="0"/>
    <pivotField numFmtId="167" showAll="0"/>
    <pivotField dataField="1" numFmtId="9" showAll="0"/>
    <pivotField numFmtId="167" showAll="0"/>
    <pivotField showAll="0"/>
    <pivotField showAll="0"/>
    <pivotField showAll="0"/>
    <pivotField showAll="0"/>
    <pivotField showAll="0"/>
    <pivotField showAll="0"/>
    <pivotField showAll="0"/>
    <pivotField showAll="0"/>
  </pivotFields>
  <rowItems count="1">
    <i/>
  </rowItems>
  <colItems count="1">
    <i/>
  </colItems>
  <pageFields count="1">
    <pageField fld="2" hier="-1"/>
  </pageFields>
  <dataFields count="1">
    <dataField name="Average of Discount Percentage" fld="5" subtotal="average" baseField="2" baseItem="0" numFmtId="9"/>
  </dataFields>
  <chartFormats count="2">
    <chartFormat chart="3" format="9" series="1">
      <pivotArea type="data" outline="0" fieldPosition="0">
        <references count="1">
          <reference field="4294967294" count="1" selected="0">
            <x v="0"/>
          </reference>
        </references>
      </pivotArea>
    </chartFormat>
    <chartFormat chart="3" format="1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FF6936-A727-4EA7-9ECE-0FA4C500BB3F}" name="PivotTable4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43:F44" firstHeaderRow="1" firstDataRow="1" firstDataCol="0" rowPageCount="1" colPageCount="1"/>
  <pivotFields count="15">
    <pivotField showAll="0"/>
    <pivotField showAll="0"/>
    <pivotField showAll="0">
      <items count="10">
        <item x="7"/>
        <item x="0"/>
        <item x="1"/>
        <item x="8"/>
        <item x="4"/>
        <item x="5"/>
        <item x="2"/>
        <item x="3"/>
        <item x="6"/>
        <item t="default"/>
      </items>
    </pivotField>
    <pivotField numFmtId="167" showAll="0"/>
    <pivotField numFmtId="167" showAll="0"/>
    <pivotField numFmtId="9" showAll="0"/>
    <pivotField numFmtId="167" showAll="0"/>
    <pivotField axis="axisPage" multipleItemSelectionAllowed="1" showAll="0">
      <items count="27">
        <item h="1" x="23"/>
        <item h="1" x="21"/>
        <item h="1" x="24"/>
        <item h="1" x="18"/>
        <item h="1"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dataField="1" showAll="0"/>
    <pivotField showAll="0"/>
    <pivotField showAll="0"/>
  </pivotFields>
  <rowItems count="1">
    <i/>
  </rowItems>
  <colItems count="1">
    <i/>
  </colItems>
  <pageFields count="1">
    <pageField fld="7" hier="-1"/>
  </pageFields>
  <dataFields count="1">
    <dataField name="Count of Discount Category" fld="12" subtotal="count" baseField="11" baseItem="0"/>
  </dataFields>
  <chartFormats count="2">
    <chartFormat chart="3" format="3" series="1">
      <pivotArea type="data" outline="0" fieldPosition="0">
        <references count="1">
          <reference field="4294967294" count="1" selected="0">
            <x v="0"/>
          </reference>
        </references>
      </pivotArea>
    </chartFormat>
    <chartFormat chart="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AF0E8E-473D-4AE0-8C20-46575A63BAB8}" name="PivotTable3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1:B42" firstHeaderRow="1" firstDataRow="1" firstDataCol="0" rowPageCount="1" colPageCount="1"/>
  <pivotFields count="15">
    <pivotField showAll="0"/>
    <pivotField showAll="0"/>
    <pivotField showAll="0">
      <items count="10">
        <item x="7"/>
        <item x="0"/>
        <item x="1"/>
        <item x="8"/>
        <item x="4"/>
        <item x="5"/>
        <item x="2"/>
        <item x="3"/>
        <item x="6"/>
        <item t="default"/>
      </items>
    </pivotField>
    <pivotField numFmtId="167" showAll="0"/>
    <pivotField numFmtId="167" showAll="0"/>
    <pivotField numFmtId="9" showAll="0"/>
    <pivotField numFmtId="167" showAll="0"/>
    <pivotField showAll="0"/>
    <pivotField showAll="0"/>
    <pivotField showAll="0"/>
    <pivotField showAll="0"/>
    <pivotField showAll="0"/>
    <pivotField dataField="1" showAll="0"/>
    <pivotField axis="axisPage" multipleItemSelectionAllowed="1" showAll="0">
      <items count="3">
        <item h="1" x="1"/>
        <item x="0"/>
        <item t="default"/>
      </items>
    </pivotField>
    <pivotField showAll="0"/>
  </pivotFields>
  <rowItems count="1">
    <i/>
  </rowItems>
  <colItems count="1">
    <i/>
  </colItems>
  <pageFields count="1">
    <pageField fld="13" hier="-1"/>
  </pageFields>
  <dataFields count="1">
    <dataField name="Count of Discount Category" fld="12" subtotal="count" baseField="11" baseItem="0"/>
  </dataFields>
  <chartFormats count="2">
    <chartFormat chart="3" format="9" series="1">
      <pivotArea type="data" outline="0" fieldPosition="0">
        <references count="1">
          <reference field="4294967294" count="1" selected="0">
            <x v="0"/>
          </reference>
        </references>
      </pivotArea>
    </chartFormat>
    <chartFormat chart="3" format="1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14B25D-81E2-47B5-A0CC-F2BB1E9E5D23}" name="PivotTable4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48:C58" firstHeaderRow="1" firstDataRow="1" firstDataCol="1"/>
  <pivotFields count="15">
    <pivotField showAll="0"/>
    <pivotField showAll="0"/>
    <pivotField axis="axisRow" showAll="0">
      <items count="10">
        <item x="7"/>
        <item x="0"/>
        <item x="1"/>
        <item x="8"/>
        <item x="4"/>
        <item x="5"/>
        <item x="2"/>
        <item x="3"/>
        <item x="6"/>
        <item t="default"/>
      </items>
    </pivotField>
    <pivotField numFmtId="167" showAll="0"/>
    <pivotField numFmtId="167" showAll="0"/>
    <pivotField numFmtId="9" showAll="0"/>
    <pivotField dataField="1" numFmtId="167"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 Revenue" fld="6" baseField="0" baseItem="0" numFmtId="167"/>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35B543-D352-440A-A9E8-F9185E5CF78F}"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3:C83" firstHeaderRow="1" firstDataRow="1" firstDataCol="1"/>
  <pivotFields count="15">
    <pivotField showAll="0"/>
    <pivotField showAll="0"/>
    <pivotField axis="axisRow" showAll="0">
      <items count="10">
        <item x="7"/>
        <item x="0"/>
        <item x="1"/>
        <item x="8"/>
        <item x="4"/>
        <item x="5"/>
        <item x="2"/>
        <item x="3"/>
        <item x="6"/>
        <item t="default"/>
      </items>
    </pivotField>
    <pivotField dataField="1" numFmtId="167" showAll="0"/>
    <pivotField numFmtId="167" showAll="0"/>
    <pivotField numFmtId="9" showAll="0"/>
    <pivotField numFmtId="167"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Discounted Price" fld="3" baseField="0" baseItem="0" numFmtId="167"/>
  </dataFields>
  <pivotTableStyleInfo name="PivotStyleLight16" showRowHeaders="1" showColHeaders="1" showRowStripes="0" showColStripes="0" showLastColumn="1"/>
  <filters count="1">
    <filter fld="1" type="captionLessThan" evalOrder="-1" id="1" stringValue1="100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7DE07F-569D-4807-91C1-0469649C364F}"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73:F79" firstHeaderRow="1" firstDataRow="1" firstDataCol="1"/>
  <pivotFields count="15">
    <pivotField showAll="0"/>
    <pivotField axis="axisRow" showAll="0" measureFilter="1">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pivotField>
    <pivotField showAll="0">
      <items count="10">
        <item x="7"/>
        <item x="0"/>
        <item x="1"/>
        <item x="8"/>
        <item x="4"/>
        <item x="5"/>
        <item x="2"/>
        <item x="3"/>
        <item x="6"/>
        <item t="default"/>
      </items>
    </pivotField>
    <pivotField numFmtId="167" showAll="0"/>
    <pivotField numFmtId="167" showAll="0"/>
    <pivotField numFmtId="9" showAll="0"/>
    <pivotField numFmtId="167" showAll="0"/>
    <pivotField showAll="0"/>
    <pivotField showAll="0"/>
    <pivotField dataField="1" showAll="0">
      <items count="1215">
        <item x="214"/>
        <item x="1062"/>
        <item x="1208"/>
        <item x="1136"/>
        <item x="1095"/>
        <item x="824"/>
        <item x="875"/>
        <item x="134"/>
        <item x="1125"/>
        <item x="997"/>
        <item x="976"/>
        <item x="227"/>
        <item x="892"/>
        <item x="1046"/>
        <item x="912"/>
        <item x="1045"/>
        <item x="120"/>
        <item x="406"/>
        <item x="1107"/>
        <item x="1185"/>
        <item x="209"/>
        <item x="1195"/>
        <item x="918"/>
        <item x="654"/>
        <item x="972"/>
        <item x="122"/>
        <item x="991"/>
        <item x="229"/>
        <item x="159"/>
        <item x="567"/>
        <item x="67"/>
        <item x="348"/>
        <item x="1061"/>
        <item x="955"/>
        <item x="95"/>
        <item x="228"/>
        <item x="1199"/>
        <item x="388"/>
        <item x="948"/>
        <item x="938"/>
        <item x="210"/>
        <item x="965"/>
        <item x="222"/>
        <item x="1114"/>
        <item x="126"/>
        <item x="1129"/>
        <item x="1148"/>
        <item x="146"/>
        <item x="219"/>
        <item x="386"/>
        <item x="1146"/>
        <item x="980"/>
        <item x="1044"/>
        <item x="155"/>
        <item x="987"/>
        <item x="1021"/>
        <item x="743"/>
        <item x="834"/>
        <item x="1040"/>
        <item x="199"/>
        <item x="104"/>
        <item x="707"/>
        <item x="1174"/>
        <item x="299"/>
        <item x="1072"/>
        <item x="1098"/>
        <item x="843"/>
        <item x="202"/>
        <item x="866"/>
        <item x="1205"/>
        <item x="970"/>
        <item x="1158"/>
        <item x="632"/>
        <item x="231"/>
        <item x="373"/>
        <item x="919"/>
        <item x="1054"/>
        <item x="164"/>
        <item x="215"/>
        <item x="380"/>
        <item x="234"/>
        <item x="1198"/>
        <item x="907"/>
        <item x="387"/>
        <item x="825"/>
        <item x="235"/>
        <item x="217"/>
        <item x="93"/>
        <item x="1176"/>
        <item x="251"/>
        <item x="1108"/>
        <item x="1111"/>
        <item x="873"/>
        <item x="808"/>
        <item x="71"/>
        <item x="241"/>
        <item x="242"/>
        <item x="1091"/>
        <item x="1036"/>
        <item x="332"/>
        <item x="1024"/>
        <item x="1172"/>
        <item x="59"/>
        <item x="246"/>
        <item x="193"/>
        <item x="230"/>
        <item x="160"/>
        <item x="1192"/>
        <item x="1049"/>
        <item x="1157"/>
        <item x="226"/>
        <item x="1202"/>
        <item x="189"/>
        <item x="244"/>
        <item x="914"/>
        <item x="1194"/>
        <item x="243"/>
        <item x="25"/>
        <item x="1030"/>
        <item x="225"/>
        <item x="985"/>
        <item x="60"/>
        <item x="118"/>
        <item x="444"/>
        <item x="1145"/>
        <item x="1201"/>
        <item x="173"/>
        <item x="110"/>
        <item x="872"/>
        <item x="968"/>
        <item x="184"/>
        <item x="1170"/>
        <item x="123"/>
        <item x="1073"/>
        <item x="200"/>
        <item x="575"/>
        <item x="1141"/>
        <item x="363"/>
        <item x="828"/>
        <item x="804"/>
        <item x="205"/>
        <item x="404"/>
        <item x="239"/>
        <item x="1167"/>
        <item x="589"/>
        <item x="403"/>
        <item x="190"/>
        <item x="1023"/>
        <item x="1009"/>
        <item x="925"/>
        <item x="192"/>
        <item x="1012"/>
        <item x="879"/>
        <item x="1135"/>
        <item x="137"/>
        <item x="1110"/>
        <item x="101"/>
        <item x="1155"/>
        <item x="158"/>
        <item x="1035"/>
        <item x="1037"/>
        <item x="1069"/>
        <item x="1066"/>
        <item x="931"/>
        <item x="46"/>
        <item x="1166"/>
        <item x="771"/>
        <item x="252"/>
        <item x="1056"/>
        <item x="962"/>
        <item x="396"/>
        <item x="142"/>
        <item x="129"/>
        <item x="168"/>
        <item x="1097"/>
        <item x="628"/>
        <item x="183"/>
        <item x="1065"/>
        <item x="647"/>
        <item x="30"/>
        <item x="1020"/>
        <item x="773"/>
        <item x="680"/>
        <item x="871"/>
        <item x="169"/>
        <item x="1085"/>
        <item x="1197"/>
        <item x="117"/>
        <item x="181"/>
        <item x="888"/>
        <item x="65"/>
        <item x="540"/>
        <item x="711"/>
        <item x="598"/>
        <item x="1031"/>
        <item x="1211"/>
        <item x="390"/>
        <item x="1168"/>
        <item x="237"/>
        <item x="401"/>
        <item x="73"/>
        <item x="149"/>
        <item x="762"/>
        <item x="719"/>
        <item x="41"/>
        <item x="979"/>
        <item x="144"/>
        <item x="902"/>
        <item x="55"/>
        <item x="1068"/>
        <item x="136"/>
        <item x="174"/>
        <item x="35"/>
        <item x="670"/>
        <item x="56"/>
        <item x="1207"/>
        <item x="1173"/>
        <item x="145"/>
        <item x="1008"/>
        <item x="213"/>
        <item x="391"/>
        <item x="245"/>
        <item x="469"/>
        <item x="688"/>
        <item x="66"/>
        <item x="91"/>
        <item x="182"/>
        <item x="206"/>
        <item x="238"/>
        <item x="934"/>
        <item x="954"/>
        <item x="695"/>
        <item x="135"/>
        <item x="89"/>
        <item x="1086"/>
        <item x="1140"/>
        <item x="1101"/>
        <item x="1181"/>
        <item x="626"/>
        <item x="33"/>
        <item x="1070"/>
        <item x="1078"/>
        <item x="1064"/>
        <item x="420"/>
        <item x="830"/>
        <item x="1038"/>
        <item x="180"/>
        <item x="900"/>
        <item x="63"/>
        <item x="1120"/>
        <item x="643"/>
        <item x="1043"/>
        <item x="96"/>
        <item x="1082"/>
        <item x="127"/>
        <item x="1076"/>
        <item x="211"/>
        <item x="896"/>
        <item x="368"/>
        <item x="861"/>
        <item x="716"/>
        <item x="48"/>
        <item x="750"/>
        <item x="1175"/>
        <item x="1178"/>
        <item x="1002"/>
        <item x="466"/>
        <item x="1123"/>
        <item x="983"/>
        <item x="364"/>
        <item x="1112"/>
        <item x="859"/>
        <item x="1011"/>
        <item x="365"/>
        <item x="68"/>
        <item x="398"/>
        <item x="1163"/>
        <item x="678"/>
        <item x="148"/>
        <item x="986"/>
        <item x="85"/>
        <item x="1113"/>
        <item x="152"/>
        <item x="410"/>
        <item x="1169"/>
        <item x="1182"/>
        <item x="163"/>
        <item x="204"/>
        <item x="240"/>
        <item x="813"/>
        <item x="1116"/>
        <item x="17"/>
        <item x="1013"/>
        <item x="1026"/>
        <item x="812"/>
        <item x="1016"/>
        <item x="554"/>
        <item x="175"/>
        <item x="115"/>
        <item x="802"/>
        <item x="1127"/>
        <item x="92"/>
        <item x="945"/>
        <item x="1027"/>
        <item x="216"/>
        <item x="77"/>
        <item x="76"/>
        <item x="704"/>
        <item x="877"/>
        <item x="1051"/>
        <item x="29"/>
        <item x="31"/>
        <item x="1134"/>
        <item x="538"/>
        <item x="889"/>
        <item x="911"/>
        <item x="546"/>
        <item x="79"/>
        <item x="850"/>
        <item x="1209"/>
        <item x="858"/>
        <item x="803"/>
        <item x="1184"/>
        <item x="88"/>
        <item x="573"/>
        <item x="723"/>
        <item x="1130"/>
        <item x="604"/>
        <item x="1088"/>
        <item x="644"/>
        <item x="1204"/>
        <item x="220"/>
        <item x="128"/>
        <item x="1183"/>
        <item x="170"/>
        <item x="1144"/>
        <item x="1149"/>
        <item x="607"/>
        <item x="187"/>
        <item x="926"/>
        <item x="886"/>
        <item x="1124"/>
        <item x="113"/>
        <item x="833"/>
        <item x="370"/>
        <item x="97"/>
        <item x="601"/>
        <item x="52"/>
        <item x="996"/>
        <item x="166"/>
        <item x="100"/>
        <item x="1000"/>
        <item x="917"/>
        <item x="312"/>
        <item x="303"/>
        <item x="188"/>
        <item x="1189"/>
        <item x="248"/>
        <item x="956"/>
        <item x="64"/>
        <item x="770"/>
        <item x="684"/>
        <item x="382"/>
        <item x="712"/>
        <item x="106"/>
        <item x="867"/>
        <item x="1119"/>
        <item x="924"/>
        <item x="974"/>
        <item x="371"/>
        <item x="1096"/>
        <item x="539"/>
        <item x="1121"/>
        <item x="171"/>
        <item x="400"/>
        <item x="1160"/>
        <item x="233"/>
        <item x="82"/>
        <item x="221"/>
        <item x="1190"/>
        <item x="577"/>
        <item x="195"/>
        <item x="1142"/>
        <item x="433"/>
        <item x="905"/>
        <item x="1115"/>
        <item x="774"/>
        <item x="671"/>
        <item x="958"/>
        <item x="894"/>
        <item x="906"/>
        <item x="629"/>
        <item x="993"/>
        <item x="412"/>
        <item x="130"/>
        <item x="484"/>
        <item x="1133"/>
        <item x="851"/>
        <item x="90"/>
        <item x="840"/>
        <item x="966"/>
        <item x="212"/>
        <item x="655"/>
        <item x="1079"/>
        <item x="854"/>
        <item x="562"/>
        <item x="1153"/>
        <item x="597"/>
        <item x="62"/>
        <item x="75"/>
        <item x="306"/>
        <item x="754"/>
        <item x="566"/>
        <item x="1131"/>
        <item x="286"/>
        <item x="845"/>
        <item x="780"/>
        <item x="224"/>
        <item x="737"/>
        <item x="1005"/>
        <item x="108"/>
        <item x="325"/>
        <item x="608"/>
        <item x="28"/>
        <item x="395"/>
        <item x="984"/>
        <item x="705"/>
        <item x="941"/>
        <item x="920"/>
        <item x="1093"/>
        <item x="1203"/>
        <item x="950"/>
        <item x="1196"/>
        <item x="763"/>
        <item x="977"/>
        <item x="50"/>
        <item x="254"/>
        <item x="662"/>
        <item x="940"/>
        <item x="347"/>
        <item x="157"/>
        <item x="367"/>
        <item x="932"/>
        <item x="1025"/>
        <item x="493"/>
        <item x="1083"/>
        <item x="515"/>
        <item x="351"/>
        <item x="94"/>
        <item x="990"/>
        <item x="988"/>
        <item x="957"/>
        <item x="942"/>
        <item x="627"/>
        <item x="847"/>
        <item x="194"/>
        <item x="397"/>
        <item x="625"/>
        <item x="150"/>
        <item x="586"/>
        <item x="565"/>
        <item x="769"/>
        <item x="978"/>
        <item x="864"/>
        <item x="1100"/>
        <item x="11"/>
        <item x="327"/>
        <item x="1150"/>
        <item x="232"/>
        <item x="710"/>
        <item x="821"/>
        <item x="1019"/>
        <item x="1006"/>
        <item x="748"/>
        <item x="760"/>
        <item x="1126"/>
        <item x="1151"/>
        <item x="369"/>
        <item x="1087"/>
        <item x="349"/>
        <item x="784"/>
        <item x="1109"/>
        <item x="595"/>
        <item x="816"/>
        <item x="749"/>
        <item x="1179"/>
        <item x="642"/>
        <item x="87"/>
        <item x="724"/>
        <item x="1029"/>
        <item x="767"/>
        <item x="1067"/>
        <item x="47"/>
        <item x="109"/>
        <item x="673"/>
        <item x="658"/>
        <item x="923"/>
        <item x="24"/>
        <item x="1206"/>
        <item x="339"/>
        <item x="744"/>
        <item x="751"/>
        <item x="697"/>
        <item x="1191"/>
        <item x="133"/>
        <item x="57"/>
        <item x="1193"/>
        <item x="218"/>
        <item x="951"/>
        <item x="967"/>
        <item x="571"/>
        <item x="482"/>
        <item x="151"/>
        <item x="185"/>
        <item x="492"/>
        <item x="542"/>
        <item x="794"/>
        <item x="341"/>
        <item x="336"/>
        <item x="1147"/>
        <item x="715"/>
        <item x="84"/>
        <item x="975"/>
        <item x="701"/>
        <item x="138"/>
        <item x="1118"/>
        <item x="820"/>
        <item x="1139"/>
        <item x="759"/>
        <item x="249"/>
        <item x="916"/>
        <item x="447"/>
        <item x="558"/>
        <item x="992"/>
        <item x="1177"/>
        <item x="740"/>
        <item x="354"/>
        <item x="881"/>
        <item x="1050"/>
        <item x="471"/>
        <item x="154"/>
        <item x="408"/>
        <item x="922"/>
        <item x="1106"/>
        <item x="1102"/>
        <item x="236"/>
        <item x="863"/>
        <item x="661"/>
        <item x="103"/>
        <item x="376"/>
        <item x="832"/>
        <item x="928"/>
        <item x="741"/>
        <item x="553"/>
        <item x="823"/>
        <item x="672"/>
        <item x="1104"/>
        <item x="548"/>
        <item x="296"/>
        <item x="529"/>
        <item x="250"/>
        <item x="857"/>
        <item x="208"/>
        <item x="766"/>
        <item x="1105"/>
        <item x="1092"/>
        <item x="581"/>
        <item x="631"/>
        <item x="685"/>
        <item x="124"/>
        <item x="1187"/>
        <item x="1171"/>
        <item x="317"/>
        <item x="1003"/>
        <item x="333"/>
        <item x="982"/>
        <item x="1001"/>
        <item x="359"/>
        <item x="779"/>
        <item x="694"/>
        <item x="679"/>
        <item x="1014"/>
        <item x="726"/>
        <item x="869"/>
        <item x="717"/>
        <item x="752"/>
        <item x="86"/>
        <item x="1154"/>
        <item x="815"/>
        <item x="1161"/>
        <item x="1080"/>
        <item x="119"/>
        <item x="1028"/>
        <item x="497"/>
        <item x="930"/>
        <item x="1156"/>
        <item x="913"/>
        <item x="870"/>
        <item x="1159"/>
        <item x="45"/>
        <item x="107"/>
        <item x="936"/>
        <item x="1210"/>
        <item x="557"/>
        <item x="971"/>
        <item x="1138"/>
        <item x="880"/>
        <item x="927"/>
        <item x="706"/>
        <item x="302"/>
        <item x="946"/>
        <item x="1122"/>
        <item x="636"/>
        <item x="80"/>
        <item x="876"/>
        <item x="903"/>
        <item x="1017"/>
        <item x="196"/>
        <item x="1081"/>
        <item x="650"/>
        <item x="653"/>
        <item x="383"/>
        <item x="664"/>
        <item x="1052"/>
        <item x="503"/>
        <item x="686"/>
        <item x="504"/>
        <item x="973"/>
        <item x="1034"/>
        <item x="1058"/>
        <item x="721"/>
        <item x="12"/>
        <item x="949"/>
        <item x="1057"/>
        <item x="764"/>
        <item x="1022"/>
        <item x="939"/>
        <item x="788"/>
        <item x="652"/>
        <item x="389"/>
        <item x="814"/>
        <item x="201"/>
        <item x="21"/>
        <item x="640"/>
        <item x="682"/>
        <item x="745"/>
        <item x="755"/>
        <item x="511"/>
        <item x="1099"/>
        <item x="1090"/>
        <item x="1063"/>
        <item x="768"/>
        <item x="583"/>
        <item x="331"/>
        <item x="411"/>
        <item x="901"/>
        <item x="283"/>
        <item x="709"/>
        <item x="809"/>
        <item x="639"/>
        <item x="969"/>
        <item x="509"/>
        <item x="761"/>
        <item x="856"/>
        <item x="516"/>
        <item x="739"/>
        <item x="489"/>
        <item x="702"/>
        <item x="1048"/>
        <item x="176"/>
        <item x="1042"/>
        <item x="574"/>
        <item x="1059"/>
        <item x="140"/>
        <item x="531"/>
        <item x="666"/>
        <item x="646"/>
        <item x="1188"/>
        <item x="561"/>
        <item x="313"/>
        <item x="114"/>
        <item x="440"/>
        <item x="1152"/>
        <item x="683"/>
        <item x="393"/>
        <item x="1162"/>
        <item x="207"/>
        <item x="753"/>
        <item x="989"/>
        <item x="1084"/>
        <item x="112"/>
        <item x="944"/>
        <item x="455"/>
        <item x="891"/>
        <item x="792"/>
        <item x="675"/>
        <item x="131"/>
        <item x="606"/>
        <item x="668"/>
        <item x="1007"/>
        <item x="718"/>
        <item x="798"/>
        <item x="125"/>
        <item x="746"/>
        <item x="374"/>
        <item x="1128"/>
        <item x="139"/>
        <item x="738"/>
        <item x="165"/>
        <item x="611"/>
        <item x="790"/>
        <item x="191"/>
        <item x="418"/>
        <item x="74"/>
        <item x="620"/>
        <item x="81"/>
        <item x="335"/>
        <item x="564"/>
        <item x="1200"/>
        <item x="527"/>
        <item x="460"/>
        <item x="307"/>
        <item x="1165"/>
        <item x="358"/>
        <item x="1143"/>
        <item x="630"/>
        <item x="352"/>
        <item x="981"/>
        <item x="1213"/>
        <item x="765"/>
        <item x="1132"/>
        <item x="1015"/>
        <item x="49"/>
        <item x="663"/>
        <item x="1047"/>
        <item x="51"/>
        <item x="34"/>
        <item x="1075"/>
        <item x="2"/>
        <item x="61"/>
        <item x="1055"/>
        <item x="535"/>
        <item x="259"/>
        <item x="1018"/>
        <item x="1039"/>
        <item x="468"/>
        <item x="690"/>
        <item x="541"/>
        <item x="1060"/>
        <item x="1212"/>
        <item x="147"/>
        <item x="734"/>
        <item x="39"/>
        <item x="156"/>
        <item x="998"/>
        <item x="614"/>
        <item x="1180"/>
        <item x="291"/>
        <item x="172"/>
        <item x="720"/>
        <item x="909"/>
        <item x="603"/>
        <item x="961"/>
        <item x="806"/>
        <item x="40"/>
        <item x="551"/>
        <item x="1117"/>
        <item x="375"/>
        <item x="480"/>
        <item x="994"/>
        <item x="384"/>
        <item x="475"/>
        <item x="839"/>
        <item x="952"/>
        <item x="44"/>
        <item x="298"/>
        <item x="570"/>
        <item x="621"/>
        <item x="865"/>
        <item x="641"/>
        <item x="429"/>
        <item x="162"/>
        <item x="385"/>
        <item x="897"/>
        <item x="649"/>
        <item x="960"/>
        <item x="72"/>
        <item x="329"/>
        <item x="563"/>
        <item x="451"/>
        <item x="819"/>
        <item x="342"/>
        <item x="20"/>
        <item x="635"/>
        <item x="490"/>
        <item x="1010"/>
        <item x="372"/>
        <item x="409"/>
        <item x="508"/>
        <item x="933"/>
        <item x="198"/>
        <item x="537"/>
        <item x="496"/>
        <item x="599"/>
        <item x="272"/>
        <item x="1053"/>
        <item x="935"/>
        <item x="18"/>
        <item x="464"/>
        <item x="324"/>
        <item x="677"/>
        <item x="121"/>
        <item x="953"/>
        <item x="963"/>
        <item x="937"/>
        <item x="855"/>
        <item x="448"/>
        <item x="696"/>
        <item x="929"/>
        <item x="947"/>
        <item x="844"/>
        <item x="618"/>
        <item x="698"/>
        <item x="499"/>
        <item x="394"/>
        <item x="1032"/>
        <item x="747"/>
        <item x="617"/>
        <item x="669"/>
        <item x="1137"/>
        <item x="1103"/>
        <item x="645"/>
        <item x="550"/>
        <item x="1186"/>
        <item x="262"/>
        <item x="700"/>
        <item x="70"/>
        <item x="728"/>
        <item x="882"/>
        <item x="681"/>
        <item x="1077"/>
        <item x="660"/>
        <item x="651"/>
        <item x="305"/>
        <item x="381"/>
        <item x="141"/>
        <item x="910"/>
        <item x="674"/>
        <item x="634"/>
        <item x="729"/>
        <item x="676"/>
        <item x="592"/>
        <item x="777"/>
        <item x="476"/>
        <item x="885"/>
        <item x="512"/>
        <item x="587"/>
        <item x="757"/>
        <item x="638"/>
        <item x="1004"/>
        <item x="474"/>
        <item x="731"/>
        <item x="898"/>
        <item x="959"/>
        <item x="1089"/>
        <item x="1074"/>
        <item x="498"/>
        <item x="846"/>
        <item x="691"/>
        <item x="316"/>
        <item x="22"/>
        <item x="267"/>
        <item x="943"/>
        <item x="793"/>
        <item x="16"/>
        <item x="38"/>
        <item x="713"/>
        <item x="186"/>
        <item x="878"/>
        <item x="461"/>
        <item x="841"/>
        <item x="15"/>
        <item x="449"/>
        <item x="473"/>
        <item x="893"/>
        <item x="624"/>
        <item x="827"/>
        <item x="83"/>
        <item x="505"/>
        <item x="99"/>
        <item x="576"/>
        <item x="287"/>
        <item x="377"/>
        <item x="883"/>
        <item x="288"/>
        <item x="725"/>
        <item x="797"/>
        <item x="463"/>
        <item x="667"/>
        <item x="995"/>
        <item x="268"/>
        <item x="430"/>
        <item x="874"/>
        <item x="817"/>
        <item x="9"/>
        <item x="727"/>
        <item x="315"/>
        <item x="441"/>
        <item x="789"/>
        <item x="544"/>
        <item x="255"/>
        <item x="580"/>
        <item x="838"/>
        <item x="787"/>
        <item x="1164"/>
        <item x="659"/>
        <item x="32"/>
        <item x="407"/>
        <item x="730"/>
        <item x="915"/>
        <item x="921"/>
        <item x="177"/>
        <item x="281"/>
        <item x="470"/>
        <item x="223"/>
        <item x="735"/>
        <item x="904"/>
        <item x="1041"/>
        <item x="569"/>
        <item x="6"/>
        <item x="310"/>
        <item x="842"/>
        <item x="344"/>
        <item x="836"/>
        <item x="1094"/>
        <item x="999"/>
        <item x="578"/>
        <item x="304"/>
        <item x="862"/>
        <item x="829"/>
        <item x="506"/>
        <item x="519"/>
        <item x="257"/>
        <item x="328"/>
        <item x="543"/>
        <item x="853"/>
        <item x="758"/>
        <item x="699"/>
        <item x="320"/>
        <item x="270"/>
        <item x="19"/>
        <item x="4"/>
        <item x="1071"/>
        <item x="964"/>
        <item x="811"/>
        <item x="733"/>
        <item x="619"/>
        <item x="330"/>
        <item x="282"/>
        <item x="405"/>
        <item x="443"/>
        <item x="778"/>
        <item x="353"/>
        <item x="602"/>
        <item x="260"/>
        <item x="692"/>
        <item x="596"/>
        <item x="656"/>
        <item x="424"/>
        <item x="622"/>
        <item x="309"/>
        <item x="591"/>
        <item x="860"/>
        <item x="276"/>
        <item x="285"/>
        <item x="350"/>
        <item x="895"/>
        <item x="467"/>
        <item x="513"/>
        <item x="536"/>
        <item x="849"/>
        <item x="848"/>
        <item x="13"/>
        <item x="167"/>
        <item x="458"/>
        <item x="887"/>
        <item x="264"/>
        <item x="427"/>
        <item x="278"/>
        <item x="399"/>
        <item x="58"/>
        <item x="253"/>
        <item x="613"/>
        <item x="338"/>
        <item x="510"/>
        <item x="585"/>
        <item x="547"/>
        <item x="796"/>
        <item x="294"/>
        <item x="26"/>
        <item x="179"/>
        <item x="275"/>
        <item x="657"/>
        <item x="345"/>
        <item x="736"/>
        <item x="572"/>
        <item x="528"/>
        <item x="274"/>
        <item x="366"/>
        <item x="756"/>
        <item x="300"/>
        <item x="5"/>
        <item x="590"/>
        <item x="791"/>
        <item x="822"/>
        <item x="501"/>
        <item x="612"/>
        <item x="290"/>
        <item x="78"/>
        <item x="800"/>
        <item x="0"/>
        <item x="279"/>
        <item x="132"/>
        <item x="521"/>
        <item x="775"/>
        <item x="835"/>
        <item x="465"/>
        <item x="593"/>
        <item x="555"/>
        <item x="795"/>
        <item x="615"/>
        <item x="423"/>
        <item x="532"/>
        <item x="355"/>
        <item x="868"/>
        <item x="43"/>
        <item x="609"/>
        <item x="178"/>
        <item x="486"/>
        <item x="582"/>
        <item x="732"/>
        <item x="588"/>
        <item x="450"/>
        <item x="402"/>
        <item x="37"/>
        <item x="485"/>
        <item x="525"/>
        <item x="559"/>
        <item x="98"/>
        <item x="568"/>
        <item x="247"/>
        <item x="256"/>
        <item x="361"/>
        <item x="415"/>
        <item x="273"/>
        <item x="481"/>
        <item x="322"/>
        <item x="908"/>
        <item x="321"/>
        <item x="277"/>
        <item x="346"/>
        <item x="436"/>
        <item x="783"/>
        <item x="435"/>
        <item x="549"/>
        <item x="53"/>
        <item x="116"/>
        <item x="439"/>
        <item x="69"/>
        <item x="714"/>
        <item x="852"/>
        <item x="807"/>
        <item x="452"/>
        <item x="340"/>
        <item x="357"/>
        <item x="318"/>
        <item x="7"/>
        <item x="616"/>
        <item x="334"/>
        <item x="483"/>
        <item x="526"/>
        <item x="14"/>
        <item x="289"/>
        <item x="623"/>
        <item x="445"/>
        <item x="197"/>
        <item x="392"/>
        <item x="23"/>
        <item x="805"/>
        <item x="437"/>
        <item x="837"/>
        <item x="292"/>
        <item x="890"/>
        <item x="494"/>
        <item x="610"/>
        <item x="477"/>
        <item x="633"/>
        <item x="203"/>
        <item x="378"/>
        <item x="810"/>
        <item x="517"/>
        <item x="818"/>
        <item x="799"/>
        <item x="884"/>
        <item x="826"/>
        <item x="545"/>
        <item x="594"/>
        <item x="801"/>
        <item x="781"/>
        <item x="284"/>
        <item x="1"/>
        <item x="105"/>
        <item x="665"/>
        <item x="271"/>
        <item x="708"/>
        <item x="301"/>
        <item x="524"/>
        <item x="722"/>
        <item x="54"/>
        <item x="689"/>
        <item x="153"/>
        <item x="831"/>
        <item x="488"/>
        <item x="311"/>
        <item x="786"/>
        <item x="456"/>
        <item x="314"/>
        <item x="514"/>
        <item x="605"/>
        <item x="478"/>
        <item x="266"/>
        <item x="491"/>
        <item x="446"/>
        <item x="487"/>
        <item x="356"/>
        <item x="432"/>
        <item x="462"/>
        <item x="533"/>
        <item x="326"/>
        <item x="785"/>
        <item x="518"/>
        <item x="899"/>
        <item x="417"/>
        <item x="431"/>
        <item x="323"/>
        <item x="502"/>
        <item x="438"/>
        <item x="530"/>
        <item x="453"/>
        <item x="295"/>
        <item x="308"/>
        <item x="552"/>
        <item x="261"/>
        <item x="360"/>
        <item x="421"/>
        <item x="703"/>
        <item x="434"/>
        <item x="102"/>
        <item x="579"/>
        <item x="687"/>
        <item x="584"/>
        <item x="520"/>
        <item x="27"/>
        <item x="161"/>
        <item x="560"/>
        <item x="428"/>
        <item x="362"/>
        <item x="442"/>
        <item x="772"/>
        <item x="42"/>
        <item x="523"/>
        <item x="472"/>
        <item x="3"/>
        <item x="293"/>
        <item x="693"/>
        <item x="379"/>
        <item x="742"/>
        <item x="500"/>
        <item x="600"/>
        <item x="426"/>
        <item x="454"/>
        <item x="776"/>
        <item x="637"/>
        <item x="36"/>
        <item x="479"/>
        <item x="263"/>
        <item x="534"/>
        <item x="414"/>
        <item x="422"/>
        <item x="459"/>
        <item x="297"/>
        <item x="507"/>
        <item x="457"/>
        <item x="319"/>
        <item x="419"/>
        <item x="143"/>
        <item x="8"/>
        <item x="111"/>
        <item x="258"/>
        <item x="425"/>
        <item x="343"/>
        <item x="265"/>
        <item x="522"/>
        <item x="648"/>
        <item x="416"/>
        <item x="782"/>
        <item x="556"/>
        <item x="337"/>
        <item x="280"/>
        <item x="413"/>
        <item x="269"/>
        <item x="495"/>
        <item x="10"/>
        <item x="1033"/>
        <item t="default"/>
      </items>
    </pivotField>
    <pivotField showAll="0"/>
    <pivotField showAll="0"/>
    <pivotField showAll="0"/>
    <pivotField showAll="0"/>
    <pivotField showAll="0"/>
  </pivotFields>
  <rowFields count="1">
    <field x="1"/>
  </rowFields>
  <rowItems count="6">
    <i>
      <x v="20"/>
    </i>
    <i>
      <x v="48"/>
    </i>
    <i>
      <x v="287"/>
    </i>
    <i>
      <x v="306"/>
    </i>
    <i>
      <x v="363"/>
    </i>
    <i t="grand">
      <x/>
    </i>
  </rowItems>
  <colItems count="1">
    <i/>
  </colItems>
  <dataFields count="1">
    <dataField name="Sum of Rating Count x Rating" fld="9" baseField="1" baseItem="0"/>
  </dataFields>
  <formats count="1">
    <format dxfId="1">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F5A37A-B58F-4463-ABC5-0BB23BC9FF00}" name="PivotTable3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6:G36" firstHeaderRow="1" firstDataRow="1" firstDataCol="1"/>
  <pivotFields count="15">
    <pivotField showAll="0"/>
    <pivotField showAll="0"/>
    <pivotField axis="axisRow" showAll="0">
      <items count="10">
        <item x="7"/>
        <item x="0"/>
        <item x="1"/>
        <item x="8"/>
        <item x="4"/>
        <item x="5"/>
        <item x="2"/>
        <item x="3"/>
        <item x="6"/>
        <item t="default"/>
      </items>
    </pivotField>
    <pivotField numFmtId="167" showAll="0"/>
    <pivotField numFmtId="167" showAll="0"/>
    <pivotField numFmtId="9" showAll="0"/>
    <pivotField numFmtId="167" showAll="0"/>
    <pivotField showAll="0"/>
    <pivotField dataField="1"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 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D4D701-E901-462F-9FE8-A58895B05119}"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14:B15" firstHeaderRow="1" firstDataRow="1" firstDataCol="0" rowPageCount="1" colPageCount="1"/>
  <pivotFields count="15">
    <pivotField showAll="0"/>
    <pivotField dataField="1" showAll="0"/>
    <pivotField axis="axisPage" showAll="0">
      <items count="10">
        <item x="7"/>
        <item x="0"/>
        <item x="1"/>
        <item x="8"/>
        <item x="4"/>
        <item x="5"/>
        <item x="2"/>
        <item x="3"/>
        <item x="6"/>
        <item t="default"/>
      </items>
    </pivotField>
    <pivotField numFmtId="167" showAll="0"/>
    <pivotField numFmtId="167" showAll="0"/>
    <pivotField numFmtId="9" showAll="0"/>
    <pivotField numFmtId="167" showAll="0"/>
    <pivotField showAll="0"/>
    <pivotField showAll="0"/>
    <pivotField showAll="0"/>
    <pivotField showAll="0"/>
    <pivotField showAll="0"/>
    <pivotField showAll="0"/>
    <pivotField showAll="0"/>
    <pivotField showAll="0"/>
  </pivotFields>
  <rowItems count="1">
    <i/>
  </rowItems>
  <colItems count="1">
    <i/>
  </colItems>
  <pageFields count="1">
    <pageField fld="2" hier="-1"/>
  </pageFields>
  <dataFields count="1">
    <dataField name="Count of Product Name" fld="1" subtotal="count" baseField="0" baseItem="0"/>
  </dataFields>
  <chartFormats count="2">
    <chartFormat chart="19" format="3" series="1">
      <pivotArea type="data" outline="0" fieldPosition="0">
        <references count="1">
          <reference field="4294967294" count="1" selected="0">
            <x v="0"/>
          </reference>
        </references>
      </pivotArea>
    </chartFormat>
    <chartFormat chart="19"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3053E93-359C-4A91-B4FE-26219DFE8EE5}"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48:G52" firstHeaderRow="1" firstDataRow="1" firstDataCol="1"/>
  <pivotFields count="15">
    <pivotField showAll="0"/>
    <pivotField axis="axisRow" showAll="0">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pivotField>
    <pivotField showAll="0">
      <items count="10">
        <item x="7"/>
        <item x="0"/>
        <item x="1"/>
        <item x="8"/>
        <item x="4"/>
        <item x="5"/>
        <item x="2"/>
        <item x="3"/>
        <item x="6"/>
        <item t="default"/>
      </items>
    </pivotField>
    <pivotField numFmtId="167" showAll="0"/>
    <pivotField dataField="1" numFmtId="167" showAll="0"/>
    <pivotField numFmtId="9" showAll="0"/>
    <pivotField numFmtId="167" showAll="0"/>
    <pivotField showAll="0"/>
    <pivotField showAll="0"/>
    <pivotField showAll="0"/>
    <pivotField showAll="0"/>
    <pivotField axis="axisRow" showAll="0">
      <items count="4">
        <item sd="0" x="1"/>
        <item sd="0" x="2"/>
        <item sd="0" x="0"/>
        <item t="default"/>
      </items>
    </pivotField>
    <pivotField showAll="0"/>
    <pivotField showAll="0"/>
    <pivotField showAll="0"/>
  </pivotFields>
  <rowFields count="2">
    <field x="11"/>
    <field x="1"/>
  </rowFields>
  <rowItems count="4">
    <i>
      <x/>
    </i>
    <i>
      <x v="1"/>
    </i>
    <i>
      <x v="2"/>
    </i>
    <i t="grand">
      <x/>
    </i>
  </rowItems>
  <colItems count="1">
    <i/>
  </colItems>
  <dataFields count="1">
    <dataField name="Count of Actual Price" fld="4" subtotal="count" baseField="1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308A8E-A0E1-4F8E-A30C-57631D44E3C1}" name="PivotTable3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1:G22" firstHeaderRow="1" firstDataRow="1" firstDataCol="1"/>
  <pivotFields count="15">
    <pivotField showAll="0"/>
    <pivotField axis="axisRow" showAll="0" measureFilter="1">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pivotField>
    <pivotField showAll="0">
      <items count="10">
        <item x="7"/>
        <item x="0"/>
        <item x="1"/>
        <item x="8"/>
        <item x="4"/>
        <item x="5"/>
        <item x="2"/>
        <item x="3"/>
        <item x="6"/>
        <item t="default"/>
      </items>
    </pivotField>
    <pivotField numFmtId="167" showAll="0"/>
    <pivotField numFmtId="167" showAll="0"/>
    <pivotField numFmtId="9" showAll="0"/>
    <pivotField numFmtId="167" showAll="0"/>
    <pivotField showAll="0"/>
    <pivotField dataField="1" showAll="0"/>
    <pivotField showAll="0"/>
    <pivotField showAll="0"/>
    <pivotField showAll="0"/>
    <pivotField showAll="0"/>
    <pivotField showAll="0"/>
    <pivotField showAll="0"/>
  </pivotFields>
  <rowFields count="1">
    <field x="1"/>
  </rowFields>
  <rowItems count="11">
    <i>
      <x v="20"/>
    </i>
    <i>
      <x v="48"/>
    </i>
    <i>
      <x v="52"/>
    </i>
    <i>
      <x v="171"/>
    </i>
    <i>
      <x v="238"/>
    </i>
    <i>
      <x v="287"/>
    </i>
    <i>
      <x v="306"/>
    </i>
    <i>
      <x v="310"/>
    </i>
    <i>
      <x v="340"/>
    </i>
    <i>
      <x v="363"/>
    </i>
    <i t="grand">
      <x/>
    </i>
  </rowItems>
  <colItems count="1">
    <i/>
  </colItems>
  <dataFields count="1">
    <dataField name="Average of Rating Count" fld="8" subtotal="average" baseField="1"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4A8AAEB-DCC5-46CC-B6C4-23B8B2CD6961}" sourceName="Category">
  <pivotTables>
    <pivotTable tabId="27" name="PivotTable5"/>
    <pivotTable tabId="27" name="PivotTable1"/>
    <pivotTable tabId="27" name="PivotTable2"/>
    <pivotTable tabId="27" name="PivotTable3"/>
    <pivotTable tabId="27" name="PivotTable33"/>
    <pivotTable tabId="27" name="PivotTable35"/>
    <pivotTable tabId="27" name="PivotTable36"/>
    <pivotTable tabId="27" name="PivotTable37"/>
    <pivotTable tabId="27" name="PivotTable38"/>
    <pivotTable tabId="27" name="PivotTable39"/>
    <pivotTable tabId="27" name="PivotTable4"/>
    <pivotTable tabId="27" name="PivotTable41"/>
    <pivotTable tabId="27" name="PivotTable42"/>
  </pivotTables>
  <data>
    <tabular pivotCacheId="1176027557">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437C9FF-11E7-43CF-B17C-FE59F0E90E6E}" cache="Slicer_Category" caption="Category" columnCount="5" showCaption="0"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0DFC8C-0532-4991-91E4-15315C655708}" name="Table3" displayName="Table3" ref="A1:O1466" totalsRowShown="0">
  <autoFilter ref="A1:O1466" xr:uid="{D20DFC8C-0532-4991-91E4-15315C655708}"/>
  <tableColumns count="15">
    <tableColumn id="1" xr3:uid="{5641DE2A-B7D3-48E8-9E51-4DA067863AA0}" name="Product Id">
      <calculatedColumnFormula>'RAW DATA'!A2</calculatedColumnFormula>
    </tableColumn>
    <tableColumn id="2" xr3:uid="{20C94092-6C2A-47A9-91A5-C81A573EAA26}" name="Product Name">
      <calculatedColumnFormula>PROPER(LEFT('RAW DATA'!B2,FIND(" ",'RAW DATA'!B2,1)))</calculatedColumnFormula>
    </tableColumn>
    <tableColumn id="3" xr3:uid="{102E5924-DF94-4B4B-9B9B-9F42091B16DB}" name="Category">
      <calculatedColumnFormula>SUBSTITUTE(LEFT('RAW DATA'!C2,FIND("|",'RAW DATA'!C2,1)-1),"&amp;"," &amp; ")</calculatedColumnFormula>
    </tableColumn>
    <tableColumn id="4" xr3:uid="{F60F3FDB-997D-4220-A582-75878C2EC09C}" name="Discounted Price" dataDxfId="7">
      <calculatedColumnFormula>'RAW DATA'!D2</calculatedColumnFormula>
    </tableColumn>
    <tableColumn id="5" xr3:uid="{14053E76-15EB-4BD2-8443-AEDB7804DDA8}" name="Actual Price" dataDxfId="6">
      <calculatedColumnFormula>'RAW DATA'!E2</calculatedColumnFormula>
    </tableColumn>
    <tableColumn id="6" xr3:uid="{DCED5CEB-A13F-40B3-B929-50C255E57A05}" name="Discount Percentage" dataDxfId="5">
      <calculatedColumnFormula>'RAW DATA'!F2</calculatedColumnFormula>
    </tableColumn>
    <tableColumn id="7" xr3:uid="{685B45D7-0203-4C46-903E-328E60B12F2F}" name="Potential Revenue" dataDxfId="4">
      <calculatedColumnFormula>E2*I2</calculatedColumnFormula>
    </tableColumn>
    <tableColumn id="8" xr3:uid="{7FF40B62-18A3-4C6A-831E-27B5BC596521}" name="Rating">
      <calculatedColumnFormula>'RAW DATA'!G2</calculatedColumnFormula>
    </tableColumn>
    <tableColumn id="9" xr3:uid="{13A5A9B4-809B-40D9-8F4E-ED8788144A40}" name="Rating Count">
      <calculatedColumnFormula>'RAW DATA'!H2</calculatedColumnFormula>
    </tableColumn>
    <tableColumn id="14" xr3:uid="{3744D89C-0375-4B4F-8530-61971F9CFCCE}" name="Rating Count x Rating" dataDxfId="0">
      <calculatedColumnFormula>Table3[[#This Row],[Rating Count]]*Table3[[#This Row],[Rating]]</calculatedColumnFormula>
    </tableColumn>
    <tableColumn id="10" xr3:uid="{9C01D332-3AB4-4F15-ACAF-5951C747E68D}" name="Price Bucket" dataDxfId="3">
      <calculatedColumnFormula>IF(E2&lt;=200,1,IF(E2&lt;=500,2,IF(E2&gt;500,3," ")))</calculatedColumnFormula>
    </tableColumn>
    <tableColumn id="15" xr3:uid="{C951F6BF-2C3D-43A8-A89A-506704AAD657}" name="Price Bucket Range" dataDxfId="2">
      <calculatedColumnFormula>IF(Table3[[#This Row],[Price Bucket]]=1,"&lt;200",IF(Table3[[#This Row],[Price Bucket]]=2,"&lt;=500",IF(Table3[[#This Row],[Price Bucket]]=3,"&gt;500",0)))</calculatedColumnFormula>
    </tableColumn>
    <tableColumn id="11" xr3:uid="{150B09E6-7F55-44FD-B709-CC3795BE9A30}" name="Discount Category">
      <calculatedColumnFormula>IF(F2&gt;=50%,1,IF(F2&lt;50%,2,0))</calculatedColumnFormula>
    </tableColumn>
    <tableColumn id="12" xr3:uid="{C89BF2CF-A2E6-47E7-9466-CC1584BD710D}" name="Discount Percentage Range">
      <calculatedColumnFormula>IF(M2=1,"&gt;=50%","&lt;50%")</calculatedColumnFormula>
    </tableColumn>
    <tableColumn id="13" xr3:uid="{D9E2625D-F79D-4A0D-843E-2F76483B343D}" name="Rating Range">
      <calculatedColumnFormula>IF(H2&lt;=2.9,1,IF(H2&lt;=3.9,2,IF(H2&lt;=4.9,3,IF(H2=5,4," "))))</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H1" zoomScale="70" zoomScaleNormal="70" workbookViewId="0">
      <selection activeCell="E252" sqref="E252"/>
    </sheetView>
  </sheetViews>
  <sheetFormatPr defaultColWidth="11.5" defaultRowHeight="15.75" x14ac:dyDescent="0.25"/>
  <cols>
    <col min="1" max="1" width="13.625" bestFit="1" customWidth="1"/>
    <col min="2" max="2" width="255.625" bestFit="1" customWidth="1"/>
    <col min="3" max="3" width="98.875" customWidth="1"/>
    <col min="4" max="4" width="15" bestFit="1" customWidth="1"/>
    <col min="5" max="5" width="11" bestFit="1" customWidth="1"/>
    <col min="6" max="6" width="18.125" bestFit="1" customWidth="1"/>
    <col min="7" max="7" width="5.5" bestFit="1" customWidth="1"/>
    <col min="8" max="8" width="12.25" style="4" bestFit="1" customWidth="1"/>
    <col min="9" max="10" width="255.625" bestFit="1" customWidth="1"/>
    <col min="11" max="11" width="126.25" bestFit="1" customWidth="1"/>
    <col min="12" max="12" width="134.375" bestFit="1" customWidth="1"/>
    <col min="13" max="14" width="255.625" bestFit="1" customWidth="1"/>
    <col min="15" max="15" width="111.125" bestFit="1" customWidth="1"/>
    <col min="16" max="16" width="185.25" bestFit="1" customWidth="1"/>
  </cols>
  <sheetData>
    <row r="1" spans="1:16" x14ac:dyDescent="0.25">
      <c r="A1" t="s">
        <v>13055</v>
      </c>
      <c r="B1" t="s">
        <v>13056</v>
      </c>
      <c r="C1" t="s">
        <v>0</v>
      </c>
      <c r="D1" t="s">
        <v>13057</v>
      </c>
      <c r="E1" t="s">
        <v>13058</v>
      </c>
      <c r="F1" t="s">
        <v>13059</v>
      </c>
      <c r="G1" t="s">
        <v>1</v>
      </c>
      <c r="H1" s="4" t="s">
        <v>13060</v>
      </c>
      <c r="I1" t="s">
        <v>13061</v>
      </c>
      <c r="J1" t="s">
        <v>13062</v>
      </c>
      <c r="K1" t="s">
        <v>13063</v>
      </c>
      <c r="L1" t="s">
        <v>13064</v>
      </c>
      <c r="M1" t="s">
        <v>13065</v>
      </c>
      <c r="N1" t="s">
        <v>2</v>
      </c>
      <c r="O1" t="s">
        <v>13066</v>
      </c>
      <c r="P1" t="s">
        <v>13067</v>
      </c>
    </row>
    <row r="2" spans="1:16" x14ac:dyDescent="0.25">
      <c r="A2" t="s">
        <v>3</v>
      </c>
      <c r="B2" t="s">
        <v>4</v>
      </c>
      <c r="C2" t="s">
        <v>5</v>
      </c>
      <c r="D2">
        <v>399</v>
      </c>
      <c r="E2" s="2">
        <v>1099</v>
      </c>
      <c r="F2" s="1">
        <v>0.64</v>
      </c>
      <c r="G2">
        <v>4.2</v>
      </c>
      <c r="H2" s="4">
        <v>24269</v>
      </c>
      <c r="I2" t="s">
        <v>6</v>
      </c>
      <c r="J2" t="s">
        <v>7</v>
      </c>
      <c r="K2" t="s">
        <v>8</v>
      </c>
      <c r="L2" t="s">
        <v>9</v>
      </c>
      <c r="M2" t="s">
        <v>10</v>
      </c>
      <c r="N2" t="s">
        <v>11</v>
      </c>
      <c r="O2" t="s">
        <v>12</v>
      </c>
      <c r="P2" t="s">
        <v>13</v>
      </c>
    </row>
    <row r="3" spans="1:16" x14ac:dyDescent="0.25">
      <c r="A3" t="s">
        <v>14</v>
      </c>
      <c r="B3" t="s">
        <v>15</v>
      </c>
      <c r="C3" t="s">
        <v>5</v>
      </c>
      <c r="D3">
        <v>199</v>
      </c>
      <c r="E3">
        <v>349</v>
      </c>
      <c r="F3" s="1">
        <v>0.43</v>
      </c>
      <c r="G3">
        <v>4</v>
      </c>
      <c r="H3" s="4">
        <v>43994</v>
      </c>
      <c r="I3" t="s">
        <v>16</v>
      </c>
      <c r="J3" t="s">
        <v>17</v>
      </c>
      <c r="K3" t="s">
        <v>18</v>
      </c>
      <c r="L3" t="s">
        <v>19</v>
      </c>
      <c r="M3" t="s">
        <v>20</v>
      </c>
      <c r="N3" t="s">
        <v>21</v>
      </c>
      <c r="O3" t="s">
        <v>22</v>
      </c>
      <c r="P3" t="s">
        <v>23</v>
      </c>
    </row>
    <row r="4" spans="1:16" x14ac:dyDescent="0.25">
      <c r="A4" t="s">
        <v>24</v>
      </c>
      <c r="B4" t="s">
        <v>25</v>
      </c>
      <c r="C4" t="s">
        <v>5</v>
      </c>
      <c r="D4">
        <v>199</v>
      </c>
      <c r="E4" s="2">
        <v>1899</v>
      </c>
      <c r="F4" s="1">
        <v>0.9</v>
      </c>
      <c r="G4">
        <v>3.9</v>
      </c>
      <c r="H4" s="4">
        <v>7928</v>
      </c>
      <c r="I4" t="s">
        <v>26</v>
      </c>
      <c r="J4" t="s">
        <v>27</v>
      </c>
      <c r="K4" t="s">
        <v>28</v>
      </c>
      <c r="L4" t="s">
        <v>29</v>
      </c>
      <c r="M4" t="s">
        <v>30</v>
      </c>
      <c r="N4" t="s">
        <v>31</v>
      </c>
      <c r="O4" t="s">
        <v>32</v>
      </c>
      <c r="P4" t="s">
        <v>33</v>
      </c>
    </row>
    <row r="5" spans="1:16" x14ac:dyDescent="0.25">
      <c r="A5" t="s">
        <v>34</v>
      </c>
      <c r="B5" t="s">
        <v>35</v>
      </c>
      <c r="C5" t="s">
        <v>5</v>
      </c>
      <c r="D5">
        <v>329</v>
      </c>
      <c r="E5">
        <v>699</v>
      </c>
      <c r="F5" s="1">
        <v>0.53</v>
      </c>
      <c r="G5">
        <v>4.2</v>
      </c>
      <c r="H5" s="4">
        <v>94363</v>
      </c>
      <c r="I5" t="s">
        <v>36</v>
      </c>
      <c r="J5" t="s">
        <v>37</v>
      </c>
      <c r="K5" t="s">
        <v>38</v>
      </c>
      <c r="L5" t="s">
        <v>39</v>
      </c>
      <c r="M5" t="s">
        <v>40</v>
      </c>
      <c r="N5" t="s">
        <v>41</v>
      </c>
      <c r="O5" t="s">
        <v>42</v>
      </c>
      <c r="P5" t="s">
        <v>43</v>
      </c>
    </row>
    <row r="6" spans="1:16" x14ac:dyDescent="0.25">
      <c r="A6" t="s">
        <v>44</v>
      </c>
      <c r="B6" t="s">
        <v>45</v>
      </c>
      <c r="C6" t="s">
        <v>5</v>
      </c>
      <c r="D6">
        <v>154</v>
      </c>
      <c r="E6">
        <v>399</v>
      </c>
      <c r="F6" s="1">
        <v>0.61</v>
      </c>
      <c r="G6">
        <v>4.2</v>
      </c>
      <c r="H6" s="4">
        <v>16905</v>
      </c>
      <c r="I6" t="s">
        <v>46</v>
      </c>
      <c r="J6" t="s">
        <v>47</v>
      </c>
      <c r="K6" t="s">
        <v>48</v>
      </c>
      <c r="L6" t="s">
        <v>49</v>
      </c>
      <c r="M6" t="s">
        <v>50</v>
      </c>
      <c r="N6" t="s">
        <v>13004</v>
      </c>
      <c r="O6" t="s">
        <v>51</v>
      </c>
      <c r="P6" t="s">
        <v>52</v>
      </c>
    </row>
    <row r="7" spans="1:16" x14ac:dyDescent="0.25">
      <c r="A7" t="s">
        <v>53</v>
      </c>
      <c r="B7" t="s">
        <v>54</v>
      </c>
      <c r="C7" t="s">
        <v>5</v>
      </c>
      <c r="D7">
        <v>149</v>
      </c>
      <c r="E7" s="2">
        <v>1000</v>
      </c>
      <c r="F7" s="1">
        <v>0.85</v>
      </c>
      <c r="G7">
        <v>3.9</v>
      </c>
      <c r="H7" s="4">
        <v>24871</v>
      </c>
      <c r="I7" t="s">
        <v>55</v>
      </c>
      <c r="J7" t="s">
        <v>56</v>
      </c>
      <c r="K7" t="s">
        <v>57</v>
      </c>
      <c r="L7" t="s">
        <v>58</v>
      </c>
      <c r="M7" t="s">
        <v>59</v>
      </c>
      <c r="N7" t="s">
        <v>60</v>
      </c>
      <c r="O7" t="s">
        <v>61</v>
      </c>
      <c r="P7" t="s">
        <v>62</v>
      </c>
    </row>
    <row r="8" spans="1:16" x14ac:dyDescent="0.25">
      <c r="A8" t="s">
        <v>63</v>
      </c>
      <c r="B8" t="s">
        <v>64</v>
      </c>
      <c r="C8" t="s">
        <v>5</v>
      </c>
      <c r="D8">
        <v>176.63</v>
      </c>
      <c r="E8">
        <v>499</v>
      </c>
      <c r="F8" s="1">
        <v>0.65</v>
      </c>
      <c r="G8">
        <v>4.0999999999999996</v>
      </c>
      <c r="H8" s="4">
        <v>15188</v>
      </c>
      <c r="I8" t="s">
        <v>65</v>
      </c>
      <c r="J8" t="s">
        <v>66</v>
      </c>
      <c r="K8" t="s">
        <v>67</v>
      </c>
      <c r="L8" t="s">
        <v>68</v>
      </c>
      <c r="M8" t="s">
        <v>69</v>
      </c>
      <c r="N8" t="s">
        <v>70</v>
      </c>
      <c r="O8" t="s">
        <v>71</v>
      </c>
      <c r="P8" t="s">
        <v>72</v>
      </c>
    </row>
    <row r="9" spans="1:16" x14ac:dyDescent="0.25">
      <c r="A9" t="s">
        <v>73</v>
      </c>
      <c r="B9" t="s">
        <v>74</v>
      </c>
      <c r="C9" t="s">
        <v>5</v>
      </c>
      <c r="D9">
        <v>229</v>
      </c>
      <c r="E9">
        <v>299</v>
      </c>
      <c r="F9" s="1">
        <v>0.23</v>
      </c>
      <c r="G9">
        <v>4.3</v>
      </c>
      <c r="H9" s="4">
        <v>30411</v>
      </c>
      <c r="I9" t="s">
        <v>75</v>
      </c>
      <c r="J9" t="s">
        <v>76</v>
      </c>
      <c r="K9" t="s">
        <v>77</v>
      </c>
      <c r="L9" t="s">
        <v>78</v>
      </c>
      <c r="M9" t="s">
        <v>79</v>
      </c>
      <c r="N9" t="s">
        <v>80</v>
      </c>
      <c r="O9" t="s">
        <v>81</v>
      </c>
      <c r="P9" t="s">
        <v>82</v>
      </c>
    </row>
    <row r="10" spans="1:16" x14ac:dyDescent="0.25">
      <c r="A10" t="s">
        <v>83</v>
      </c>
      <c r="B10" t="s">
        <v>84</v>
      </c>
      <c r="C10" t="s">
        <v>85</v>
      </c>
      <c r="D10">
        <v>499</v>
      </c>
      <c r="E10">
        <v>999</v>
      </c>
      <c r="F10" s="1">
        <v>0.5</v>
      </c>
      <c r="G10">
        <v>4.2</v>
      </c>
      <c r="H10" s="4">
        <v>179691</v>
      </c>
      <c r="I10" t="s">
        <v>86</v>
      </c>
      <c r="J10" t="s">
        <v>87</v>
      </c>
      <c r="K10" t="s">
        <v>88</v>
      </c>
      <c r="L10" t="s">
        <v>89</v>
      </c>
      <c r="M10" t="s">
        <v>90</v>
      </c>
      <c r="N10" t="s">
        <v>91</v>
      </c>
      <c r="O10" t="s">
        <v>92</v>
      </c>
      <c r="P10" t="s">
        <v>93</v>
      </c>
    </row>
    <row r="11" spans="1:16" x14ac:dyDescent="0.25">
      <c r="A11" t="s">
        <v>94</v>
      </c>
      <c r="B11" t="s">
        <v>95</v>
      </c>
      <c r="C11" t="s">
        <v>5</v>
      </c>
      <c r="D11">
        <v>199</v>
      </c>
      <c r="E11">
        <v>299</v>
      </c>
      <c r="F11" s="1">
        <v>0.33</v>
      </c>
      <c r="G11">
        <v>4</v>
      </c>
      <c r="H11" s="4">
        <v>43994</v>
      </c>
      <c r="I11" t="s">
        <v>96</v>
      </c>
      <c r="J11" t="s">
        <v>17</v>
      </c>
      <c r="K11" t="s">
        <v>18</v>
      </c>
      <c r="L11" t="s">
        <v>19</v>
      </c>
      <c r="M11" t="s">
        <v>20</v>
      </c>
      <c r="N11" t="s">
        <v>21</v>
      </c>
      <c r="O11" t="s">
        <v>97</v>
      </c>
      <c r="P11" t="s">
        <v>98</v>
      </c>
    </row>
    <row r="12" spans="1:16" x14ac:dyDescent="0.25">
      <c r="A12" t="s">
        <v>99</v>
      </c>
      <c r="B12" t="s">
        <v>100</v>
      </c>
      <c r="C12" t="s">
        <v>5</v>
      </c>
      <c r="D12">
        <v>154</v>
      </c>
      <c r="E12">
        <v>339</v>
      </c>
      <c r="F12" s="1">
        <v>0.55000000000000004</v>
      </c>
      <c r="G12">
        <v>4.3</v>
      </c>
      <c r="H12" s="4">
        <v>13391</v>
      </c>
      <c r="I12" t="s">
        <v>101</v>
      </c>
      <c r="J12" t="s">
        <v>102</v>
      </c>
      <c r="K12" t="s">
        <v>103</v>
      </c>
      <c r="L12" t="s">
        <v>104</v>
      </c>
      <c r="M12" t="s">
        <v>105</v>
      </c>
      <c r="N12" t="s">
        <v>106</v>
      </c>
      <c r="O12" t="s">
        <v>107</v>
      </c>
      <c r="P12" t="s">
        <v>108</v>
      </c>
    </row>
    <row r="13" spans="1:16" x14ac:dyDescent="0.25">
      <c r="A13" t="s">
        <v>109</v>
      </c>
      <c r="B13" t="s">
        <v>110</v>
      </c>
      <c r="C13" t="s">
        <v>5</v>
      </c>
      <c r="D13">
        <v>299</v>
      </c>
      <c r="E13">
        <v>799</v>
      </c>
      <c r="F13" s="1">
        <v>0.63</v>
      </c>
      <c r="G13">
        <v>4.2</v>
      </c>
      <c r="H13" s="4">
        <v>94363</v>
      </c>
      <c r="I13" t="s">
        <v>111</v>
      </c>
      <c r="J13" t="s">
        <v>37</v>
      </c>
      <c r="K13" t="s">
        <v>38</v>
      </c>
      <c r="L13" t="s">
        <v>39</v>
      </c>
      <c r="M13" t="s">
        <v>40</v>
      </c>
      <c r="N13" t="s">
        <v>41</v>
      </c>
      <c r="O13" t="s">
        <v>112</v>
      </c>
      <c r="P13" t="s">
        <v>113</v>
      </c>
    </row>
    <row r="14" spans="1:16" x14ac:dyDescent="0.25">
      <c r="A14" t="s">
        <v>114</v>
      </c>
      <c r="B14" t="s">
        <v>115</v>
      </c>
      <c r="C14" t="s">
        <v>116</v>
      </c>
      <c r="D14">
        <v>219</v>
      </c>
      <c r="E14">
        <v>700</v>
      </c>
      <c r="F14" s="1">
        <v>0.69</v>
      </c>
      <c r="G14">
        <v>4.4000000000000004</v>
      </c>
      <c r="H14" s="4">
        <v>426973</v>
      </c>
      <c r="I14" t="s">
        <v>117</v>
      </c>
      <c r="J14" t="s">
        <v>118</v>
      </c>
      <c r="K14" t="s">
        <v>119</v>
      </c>
      <c r="L14" t="s">
        <v>120</v>
      </c>
      <c r="M14" t="s">
        <v>121</v>
      </c>
      <c r="N14" t="s">
        <v>122</v>
      </c>
      <c r="O14" t="s">
        <v>123</v>
      </c>
      <c r="P14" t="s">
        <v>124</v>
      </c>
    </row>
    <row r="15" spans="1:16" x14ac:dyDescent="0.25">
      <c r="A15" t="s">
        <v>125</v>
      </c>
      <c r="B15" t="s">
        <v>126</v>
      </c>
      <c r="C15" t="s">
        <v>5</v>
      </c>
      <c r="D15">
        <v>350</v>
      </c>
      <c r="E15">
        <v>899</v>
      </c>
      <c r="F15" s="1">
        <v>0.61</v>
      </c>
      <c r="G15">
        <v>4.2</v>
      </c>
      <c r="H15" s="4">
        <v>2262</v>
      </c>
      <c r="I15" t="s">
        <v>127</v>
      </c>
      <c r="J15" t="s">
        <v>128</v>
      </c>
      <c r="K15" t="s">
        <v>129</v>
      </c>
      <c r="L15" t="s">
        <v>130</v>
      </c>
      <c r="M15" t="s">
        <v>131</v>
      </c>
      <c r="N15" t="s">
        <v>132</v>
      </c>
      <c r="O15" t="s">
        <v>133</v>
      </c>
      <c r="P15" t="s">
        <v>134</v>
      </c>
    </row>
    <row r="16" spans="1:16" x14ac:dyDescent="0.25">
      <c r="A16" t="s">
        <v>135</v>
      </c>
      <c r="B16" t="s">
        <v>136</v>
      </c>
      <c r="C16" t="s">
        <v>5</v>
      </c>
      <c r="D16">
        <v>159</v>
      </c>
      <c r="E16">
        <v>399</v>
      </c>
      <c r="F16" s="1">
        <v>0.6</v>
      </c>
      <c r="G16">
        <v>4.0999999999999996</v>
      </c>
      <c r="H16" s="4">
        <v>4768</v>
      </c>
      <c r="I16" t="s">
        <v>46</v>
      </c>
      <c r="J16" t="s">
        <v>137</v>
      </c>
      <c r="K16" t="s">
        <v>138</v>
      </c>
      <c r="L16" t="s">
        <v>139</v>
      </c>
      <c r="M16" t="s">
        <v>140</v>
      </c>
      <c r="N16" t="s">
        <v>141</v>
      </c>
      <c r="O16" t="s">
        <v>142</v>
      </c>
      <c r="P16" t="s">
        <v>143</v>
      </c>
    </row>
    <row r="17" spans="1:16" x14ac:dyDescent="0.25">
      <c r="A17" t="s">
        <v>144</v>
      </c>
      <c r="B17" t="s">
        <v>145</v>
      </c>
      <c r="C17" t="s">
        <v>5</v>
      </c>
      <c r="D17">
        <v>349</v>
      </c>
      <c r="E17">
        <v>399</v>
      </c>
      <c r="F17" s="1">
        <v>0.13</v>
      </c>
      <c r="G17">
        <v>4.4000000000000004</v>
      </c>
      <c r="H17" s="4">
        <v>18757</v>
      </c>
      <c r="I17" t="s">
        <v>146</v>
      </c>
      <c r="J17" t="s">
        <v>147</v>
      </c>
      <c r="K17" t="s">
        <v>148</v>
      </c>
      <c r="L17" t="s">
        <v>149</v>
      </c>
      <c r="M17" t="s">
        <v>150</v>
      </c>
      <c r="N17" t="s">
        <v>151</v>
      </c>
      <c r="O17" t="s">
        <v>152</v>
      </c>
      <c r="P17" t="s">
        <v>153</v>
      </c>
    </row>
    <row r="18" spans="1:16" x14ac:dyDescent="0.25">
      <c r="A18" t="s">
        <v>154</v>
      </c>
      <c r="B18" t="s">
        <v>155</v>
      </c>
      <c r="C18" t="s">
        <v>156</v>
      </c>
      <c r="D18" s="2">
        <v>13999</v>
      </c>
      <c r="E18" s="2">
        <v>24999</v>
      </c>
      <c r="F18" s="1">
        <v>0.44</v>
      </c>
      <c r="G18">
        <v>4.2</v>
      </c>
      <c r="H18" s="4">
        <v>32840</v>
      </c>
      <c r="I18" t="s">
        <v>157</v>
      </c>
      <c r="J18" t="s">
        <v>158</v>
      </c>
      <c r="K18" t="s">
        <v>159</v>
      </c>
      <c r="L18" t="s">
        <v>160</v>
      </c>
      <c r="M18" t="s">
        <v>161</v>
      </c>
      <c r="N18" t="s">
        <v>162</v>
      </c>
      <c r="O18" t="s">
        <v>163</v>
      </c>
      <c r="P18" t="s">
        <v>164</v>
      </c>
    </row>
    <row r="19" spans="1:16" x14ac:dyDescent="0.25">
      <c r="A19" t="s">
        <v>165</v>
      </c>
      <c r="B19" t="s">
        <v>166</v>
      </c>
      <c r="C19" t="s">
        <v>5</v>
      </c>
      <c r="D19">
        <v>249</v>
      </c>
      <c r="E19">
        <v>399</v>
      </c>
      <c r="F19" s="1">
        <v>0.38</v>
      </c>
      <c r="G19">
        <v>4</v>
      </c>
      <c r="H19" s="4">
        <v>43994</v>
      </c>
      <c r="I19" t="s">
        <v>167</v>
      </c>
      <c r="J19" t="s">
        <v>17</v>
      </c>
      <c r="K19" t="s">
        <v>18</v>
      </c>
      <c r="L19" t="s">
        <v>19</v>
      </c>
      <c r="M19" t="s">
        <v>20</v>
      </c>
      <c r="N19" t="s">
        <v>21</v>
      </c>
      <c r="O19" t="s">
        <v>168</v>
      </c>
      <c r="P19" t="s">
        <v>169</v>
      </c>
    </row>
    <row r="20" spans="1:16" x14ac:dyDescent="0.25">
      <c r="A20" t="s">
        <v>170</v>
      </c>
      <c r="B20" t="s">
        <v>171</v>
      </c>
      <c r="C20" t="s">
        <v>5</v>
      </c>
      <c r="D20">
        <v>199</v>
      </c>
      <c r="E20">
        <v>499</v>
      </c>
      <c r="F20" s="1">
        <v>0.6</v>
      </c>
      <c r="G20">
        <v>4.0999999999999996</v>
      </c>
      <c r="H20" s="4">
        <v>13045</v>
      </c>
      <c r="I20" t="s">
        <v>172</v>
      </c>
      <c r="J20" t="s">
        <v>173</v>
      </c>
      <c r="K20" t="s">
        <v>174</v>
      </c>
      <c r="L20" t="s">
        <v>175</v>
      </c>
      <c r="M20" t="s">
        <v>176</v>
      </c>
      <c r="N20" t="s">
        <v>177</v>
      </c>
      <c r="O20" t="s">
        <v>178</v>
      </c>
      <c r="P20" t="s">
        <v>179</v>
      </c>
    </row>
    <row r="21" spans="1:16" x14ac:dyDescent="0.25">
      <c r="A21" t="s">
        <v>180</v>
      </c>
      <c r="B21" t="s">
        <v>181</v>
      </c>
      <c r="C21" t="s">
        <v>156</v>
      </c>
      <c r="D21" s="2">
        <v>13490</v>
      </c>
      <c r="E21" s="2">
        <v>21990</v>
      </c>
      <c r="F21" s="1">
        <v>0.39</v>
      </c>
      <c r="G21">
        <v>4.3</v>
      </c>
      <c r="H21" s="4">
        <v>11976</v>
      </c>
      <c r="I21" t="s">
        <v>182</v>
      </c>
      <c r="J21" t="s">
        <v>183</v>
      </c>
      <c r="K21" t="s">
        <v>184</v>
      </c>
      <c r="L21" t="s">
        <v>185</v>
      </c>
      <c r="M21" t="s">
        <v>186</v>
      </c>
      <c r="N21" t="s">
        <v>187</v>
      </c>
      <c r="O21" t="s">
        <v>188</v>
      </c>
      <c r="P21" t="s">
        <v>189</v>
      </c>
    </row>
    <row r="22" spans="1:16" x14ac:dyDescent="0.25">
      <c r="A22" t="s">
        <v>190</v>
      </c>
      <c r="B22" t="s">
        <v>191</v>
      </c>
      <c r="C22" t="s">
        <v>5</v>
      </c>
      <c r="D22">
        <v>970</v>
      </c>
      <c r="E22" s="2">
        <v>1799</v>
      </c>
      <c r="F22" s="1">
        <v>0.46</v>
      </c>
      <c r="G22">
        <v>4.5</v>
      </c>
      <c r="H22" s="4">
        <v>815</v>
      </c>
      <c r="I22" t="s">
        <v>192</v>
      </c>
      <c r="J22" t="s">
        <v>193</v>
      </c>
      <c r="K22" t="s">
        <v>194</v>
      </c>
      <c r="L22" t="s">
        <v>195</v>
      </c>
      <c r="M22" t="s">
        <v>196</v>
      </c>
      <c r="N22" t="s">
        <v>197</v>
      </c>
      <c r="O22" t="s">
        <v>198</v>
      </c>
      <c r="P22" t="s">
        <v>199</v>
      </c>
    </row>
    <row r="23" spans="1:16" x14ac:dyDescent="0.25">
      <c r="A23" t="s">
        <v>200</v>
      </c>
      <c r="B23" t="s">
        <v>201</v>
      </c>
      <c r="C23" t="s">
        <v>116</v>
      </c>
      <c r="D23">
        <v>279</v>
      </c>
      <c r="E23">
        <v>499</v>
      </c>
      <c r="F23" s="1">
        <v>0.44</v>
      </c>
      <c r="G23">
        <v>3.7</v>
      </c>
      <c r="H23" s="4">
        <v>10962</v>
      </c>
      <c r="I23" t="s">
        <v>202</v>
      </c>
      <c r="J23" t="s">
        <v>203</v>
      </c>
      <c r="K23" t="s">
        <v>204</v>
      </c>
      <c r="L23" t="s">
        <v>205</v>
      </c>
      <c r="M23" t="s">
        <v>206</v>
      </c>
      <c r="N23" t="s">
        <v>207</v>
      </c>
      <c r="O23" t="s">
        <v>208</v>
      </c>
      <c r="P23" t="s">
        <v>209</v>
      </c>
    </row>
    <row r="24" spans="1:16" x14ac:dyDescent="0.25">
      <c r="A24" t="s">
        <v>210</v>
      </c>
      <c r="B24" t="s">
        <v>211</v>
      </c>
      <c r="C24" t="s">
        <v>156</v>
      </c>
      <c r="D24" s="2">
        <v>13490</v>
      </c>
      <c r="E24" s="2">
        <v>22900</v>
      </c>
      <c r="F24" s="1">
        <v>0.41</v>
      </c>
      <c r="G24">
        <v>4.3</v>
      </c>
      <c r="H24" s="4">
        <v>16299</v>
      </c>
      <c r="I24" t="s">
        <v>212</v>
      </c>
      <c r="J24" t="s">
        <v>213</v>
      </c>
      <c r="K24" t="s">
        <v>214</v>
      </c>
      <c r="L24" t="s">
        <v>215</v>
      </c>
      <c r="M24" t="s">
        <v>216</v>
      </c>
      <c r="N24" t="s">
        <v>217</v>
      </c>
      <c r="O24" t="s">
        <v>218</v>
      </c>
      <c r="P24" t="s">
        <v>219</v>
      </c>
    </row>
    <row r="25" spans="1:16" x14ac:dyDescent="0.25">
      <c r="A25" t="s">
        <v>220</v>
      </c>
      <c r="B25" t="s">
        <v>221</v>
      </c>
      <c r="C25" t="s">
        <v>5</v>
      </c>
      <c r="D25">
        <v>59</v>
      </c>
      <c r="E25">
        <v>199</v>
      </c>
      <c r="F25" s="1">
        <v>0.7</v>
      </c>
      <c r="G25">
        <v>4</v>
      </c>
      <c r="H25" s="4">
        <v>9378</v>
      </c>
      <c r="I25" t="s">
        <v>222</v>
      </c>
      <c r="J25" t="s">
        <v>223</v>
      </c>
      <c r="K25" t="s">
        <v>224</v>
      </c>
      <c r="L25" t="s">
        <v>225</v>
      </c>
      <c r="M25" t="s">
        <v>226</v>
      </c>
      <c r="N25" t="s">
        <v>227</v>
      </c>
      <c r="O25" t="s">
        <v>228</v>
      </c>
      <c r="P25" t="s">
        <v>229</v>
      </c>
    </row>
    <row r="26" spans="1:16" x14ac:dyDescent="0.25">
      <c r="A26" t="s">
        <v>230</v>
      </c>
      <c r="B26" t="s">
        <v>231</v>
      </c>
      <c r="C26" t="s">
        <v>156</v>
      </c>
      <c r="D26" s="2">
        <v>11499</v>
      </c>
      <c r="E26" s="2">
        <v>19990</v>
      </c>
      <c r="F26" s="1">
        <v>0.42</v>
      </c>
      <c r="G26">
        <v>4.3</v>
      </c>
      <c r="H26" s="4">
        <v>4703</v>
      </c>
      <c r="I26" t="s">
        <v>232</v>
      </c>
      <c r="J26" t="s">
        <v>233</v>
      </c>
      <c r="K26" t="s">
        <v>234</v>
      </c>
      <c r="L26" t="s">
        <v>235</v>
      </c>
      <c r="M26" t="s">
        <v>236</v>
      </c>
      <c r="N26" t="s">
        <v>13005</v>
      </c>
      <c r="O26" t="s">
        <v>237</v>
      </c>
      <c r="P26" t="s">
        <v>238</v>
      </c>
    </row>
    <row r="27" spans="1:16" x14ac:dyDescent="0.25">
      <c r="A27" t="s">
        <v>239</v>
      </c>
      <c r="B27" t="s">
        <v>240</v>
      </c>
      <c r="C27" t="s">
        <v>116</v>
      </c>
      <c r="D27">
        <v>199</v>
      </c>
      <c r="E27">
        <v>699</v>
      </c>
      <c r="F27" s="1">
        <v>0.72</v>
      </c>
      <c r="G27">
        <v>4.2</v>
      </c>
      <c r="H27" s="4">
        <v>12153</v>
      </c>
      <c r="I27" t="s">
        <v>241</v>
      </c>
      <c r="J27" t="s">
        <v>242</v>
      </c>
      <c r="K27" t="s">
        <v>243</v>
      </c>
      <c r="L27" t="s">
        <v>244</v>
      </c>
      <c r="M27" t="s">
        <v>245</v>
      </c>
      <c r="N27" t="s">
        <v>246</v>
      </c>
      <c r="O27" t="s">
        <v>247</v>
      </c>
      <c r="P27" t="s">
        <v>248</v>
      </c>
    </row>
    <row r="28" spans="1:16" x14ac:dyDescent="0.25">
      <c r="A28" t="s">
        <v>249</v>
      </c>
      <c r="B28" t="s">
        <v>250</v>
      </c>
      <c r="C28" t="s">
        <v>156</v>
      </c>
      <c r="D28" s="2">
        <v>14999</v>
      </c>
      <c r="E28" s="2">
        <v>19999</v>
      </c>
      <c r="F28" s="1">
        <v>0.25</v>
      </c>
      <c r="G28">
        <v>4.2</v>
      </c>
      <c r="H28" s="4">
        <v>34899</v>
      </c>
      <c r="I28" t="s">
        <v>251</v>
      </c>
      <c r="J28" t="s">
        <v>252</v>
      </c>
      <c r="K28" t="s">
        <v>253</v>
      </c>
      <c r="L28" t="s">
        <v>254</v>
      </c>
      <c r="M28" t="s">
        <v>255</v>
      </c>
      <c r="N28" t="s">
        <v>256</v>
      </c>
      <c r="O28" t="s">
        <v>257</v>
      </c>
      <c r="P28" t="s">
        <v>258</v>
      </c>
    </row>
    <row r="29" spans="1:16" x14ac:dyDescent="0.25">
      <c r="A29" t="s">
        <v>259</v>
      </c>
      <c r="B29" t="s">
        <v>260</v>
      </c>
      <c r="C29" t="s">
        <v>5</v>
      </c>
      <c r="D29">
        <v>299</v>
      </c>
      <c r="E29">
        <v>399</v>
      </c>
      <c r="F29" s="1">
        <v>0.25</v>
      </c>
      <c r="G29">
        <v>4</v>
      </c>
      <c r="H29" s="4">
        <v>2766</v>
      </c>
      <c r="I29" t="s">
        <v>261</v>
      </c>
      <c r="J29" t="s">
        <v>262</v>
      </c>
      <c r="K29" t="s">
        <v>263</v>
      </c>
      <c r="L29" t="s">
        <v>264</v>
      </c>
      <c r="M29" t="s">
        <v>265</v>
      </c>
      <c r="N29" t="s">
        <v>266</v>
      </c>
      <c r="O29" t="s">
        <v>267</v>
      </c>
      <c r="P29" t="s">
        <v>268</v>
      </c>
    </row>
    <row r="30" spans="1:16" x14ac:dyDescent="0.25">
      <c r="A30" t="s">
        <v>269</v>
      </c>
      <c r="B30" t="s">
        <v>270</v>
      </c>
      <c r="C30" t="s">
        <v>5</v>
      </c>
      <c r="D30">
        <v>970</v>
      </c>
      <c r="E30" s="2">
        <v>1999</v>
      </c>
      <c r="F30" s="1">
        <v>0.51</v>
      </c>
      <c r="G30">
        <v>4.4000000000000004</v>
      </c>
      <c r="H30" s="4">
        <v>184</v>
      </c>
      <c r="I30" t="s">
        <v>271</v>
      </c>
      <c r="J30" t="s">
        <v>272</v>
      </c>
      <c r="K30" t="s">
        <v>273</v>
      </c>
      <c r="L30" t="s">
        <v>274</v>
      </c>
      <c r="M30" t="s">
        <v>275</v>
      </c>
      <c r="N30" t="s">
        <v>276</v>
      </c>
      <c r="O30" t="s">
        <v>277</v>
      </c>
      <c r="P30" t="s">
        <v>278</v>
      </c>
    </row>
    <row r="31" spans="1:16" x14ac:dyDescent="0.25">
      <c r="A31" t="s">
        <v>279</v>
      </c>
      <c r="B31" t="s">
        <v>280</v>
      </c>
      <c r="C31" t="s">
        <v>5</v>
      </c>
      <c r="D31">
        <v>299</v>
      </c>
      <c r="E31">
        <v>999</v>
      </c>
      <c r="F31" s="1">
        <v>0.7</v>
      </c>
      <c r="G31">
        <v>4.3</v>
      </c>
      <c r="H31" s="4">
        <v>20850</v>
      </c>
      <c r="I31" t="s">
        <v>281</v>
      </c>
      <c r="J31" t="s">
        <v>282</v>
      </c>
      <c r="K31" t="s">
        <v>283</v>
      </c>
      <c r="L31" t="s">
        <v>284</v>
      </c>
      <c r="M31" t="s">
        <v>285</v>
      </c>
      <c r="N31" t="s">
        <v>286</v>
      </c>
      <c r="O31" t="s">
        <v>287</v>
      </c>
      <c r="P31" t="s">
        <v>288</v>
      </c>
    </row>
    <row r="32" spans="1:16" x14ac:dyDescent="0.25">
      <c r="A32" t="s">
        <v>289</v>
      </c>
      <c r="B32" t="s">
        <v>290</v>
      </c>
      <c r="C32" t="s">
        <v>5</v>
      </c>
      <c r="D32">
        <v>199</v>
      </c>
      <c r="E32">
        <v>750</v>
      </c>
      <c r="F32" s="1">
        <v>0.73</v>
      </c>
      <c r="G32">
        <v>4.5</v>
      </c>
      <c r="H32" s="4">
        <v>74976</v>
      </c>
      <c r="I32" t="s">
        <v>291</v>
      </c>
      <c r="J32" t="s">
        <v>292</v>
      </c>
      <c r="K32" t="s">
        <v>293</v>
      </c>
      <c r="L32" t="s">
        <v>294</v>
      </c>
      <c r="M32" t="s">
        <v>295</v>
      </c>
      <c r="N32" t="s">
        <v>296</v>
      </c>
      <c r="O32" t="s">
        <v>297</v>
      </c>
      <c r="P32" t="s">
        <v>298</v>
      </c>
    </row>
    <row r="33" spans="1:16" x14ac:dyDescent="0.25">
      <c r="A33" t="s">
        <v>299</v>
      </c>
      <c r="B33" t="s">
        <v>300</v>
      </c>
      <c r="C33" t="s">
        <v>5</v>
      </c>
      <c r="D33">
        <v>179</v>
      </c>
      <c r="E33">
        <v>499</v>
      </c>
      <c r="F33" s="1">
        <v>0.64</v>
      </c>
      <c r="G33">
        <v>4</v>
      </c>
      <c r="H33" s="4">
        <v>1934</v>
      </c>
      <c r="I33" t="s">
        <v>301</v>
      </c>
      <c r="J33" t="s">
        <v>302</v>
      </c>
      <c r="K33" t="s">
        <v>303</v>
      </c>
      <c r="L33" t="s">
        <v>304</v>
      </c>
      <c r="M33" t="s">
        <v>13006</v>
      </c>
      <c r="N33" t="s">
        <v>13007</v>
      </c>
      <c r="O33" t="s">
        <v>305</v>
      </c>
      <c r="P33" t="s">
        <v>306</v>
      </c>
    </row>
    <row r="34" spans="1:16" x14ac:dyDescent="0.25">
      <c r="A34" t="s">
        <v>307</v>
      </c>
      <c r="B34" t="s">
        <v>308</v>
      </c>
      <c r="C34" t="s">
        <v>5</v>
      </c>
      <c r="D34">
        <v>389</v>
      </c>
      <c r="E34" s="2">
        <v>1099</v>
      </c>
      <c r="F34" s="1">
        <v>0.65</v>
      </c>
      <c r="G34">
        <v>4.3</v>
      </c>
      <c r="H34" s="4">
        <v>974</v>
      </c>
      <c r="I34" t="s">
        <v>309</v>
      </c>
      <c r="J34" t="s">
        <v>310</v>
      </c>
      <c r="K34" t="s">
        <v>311</v>
      </c>
      <c r="L34" t="s">
        <v>312</v>
      </c>
      <c r="M34" t="s">
        <v>313</v>
      </c>
      <c r="N34" t="s">
        <v>314</v>
      </c>
      <c r="O34" t="s">
        <v>315</v>
      </c>
      <c r="P34" t="s">
        <v>316</v>
      </c>
    </row>
    <row r="35" spans="1:16" x14ac:dyDescent="0.25">
      <c r="A35" t="s">
        <v>317</v>
      </c>
      <c r="B35" t="s">
        <v>318</v>
      </c>
      <c r="C35" t="s">
        <v>5</v>
      </c>
      <c r="D35">
        <v>599</v>
      </c>
      <c r="E35">
        <v>599</v>
      </c>
      <c r="F35" s="1">
        <v>0</v>
      </c>
      <c r="G35">
        <v>4.3</v>
      </c>
      <c r="H35" s="4">
        <v>355</v>
      </c>
      <c r="I35" t="s">
        <v>319</v>
      </c>
      <c r="J35" t="s">
        <v>320</v>
      </c>
      <c r="K35" t="s">
        <v>321</v>
      </c>
      <c r="L35" t="s">
        <v>322</v>
      </c>
      <c r="M35" t="s">
        <v>323</v>
      </c>
      <c r="N35" t="s">
        <v>324</v>
      </c>
      <c r="O35" t="s">
        <v>325</v>
      </c>
      <c r="P35" t="s">
        <v>326</v>
      </c>
    </row>
    <row r="36" spans="1:16" x14ac:dyDescent="0.25">
      <c r="A36" t="s">
        <v>327</v>
      </c>
      <c r="B36" t="s">
        <v>328</v>
      </c>
      <c r="C36" t="s">
        <v>5</v>
      </c>
      <c r="D36">
        <v>199</v>
      </c>
      <c r="E36">
        <v>999</v>
      </c>
      <c r="F36" s="1">
        <v>0.8</v>
      </c>
      <c r="G36">
        <v>3.9</v>
      </c>
      <c r="H36" s="4">
        <v>1075</v>
      </c>
      <c r="I36" t="s">
        <v>329</v>
      </c>
      <c r="J36" t="s">
        <v>330</v>
      </c>
      <c r="K36" t="s">
        <v>331</v>
      </c>
      <c r="L36" t="s">
        <v>332</v>
      </c>
      <c r="M36" t="s">
        <v>333</v>
      </c>
      <c r="N36" t="s">
        <v>334</v>
      </c>
      <c r="O36" t="s">
        <v>335</v>
      </c>
      <c r="P36" t="s">
        <v>336</v>
      </c>
    </row>
    <row r="37" spans="1:16" x14ac:dyDescent="0.25">
      <c r="A37" t="s">
        <v>337</v>
      </c>
      <c r="B37" t="s">
        <v>338</v>
      </c>
      <c r="C37" t="s">
        <v>5</v>
      </c>
      <c r="D37">
        <v>99</v>
      </c>
      <c r="E37">
        <v>666.66</v>
      </c>
      <c r="F37" s="1">
        <v>0.85</v>
      </c>
      <c r="G37">
        <v>3.9</v>
      </c>
      <c r="H37" s="4">
        <v>24871</v>
      </c>
      <c r="I37" t="s">
        <v>339</v>
      </c>
      <c r="J37" t="s">
        <v>56</v>
      </c>
      <c r="K37" t="s">
        <v>57</v>
      </c>
      <c r="L37" t="s">
        <v>58</v>
      </c>
      <c r="M37" t="s">
        <v>59</v>
      </c>
      <c r="N37" t="s">
        <v>340</v>
      </c>
      <c r="O37" t="s">
        <v>341</v>
      </c>
      <c r="P37" t="s">
        <v>342</v>
      </c>
    </row>
    <row r="38" spans="1:16" x14ac:dyDescent="0.25">
      <c r="A38" t="s">
        <v>343</v>
      </c>
      <c r="B38" t="s">
        <v>344</v>
      </c>
      <c r="C38" t="s">
        <v>5</v>
      </c>
      <c r="D38">
        <v>899</v>
      </c>
      <c r="E38" s="2">
        <v>1900</v>
      </c>
      <c r="F38" s="1">
        <v>0.53</v>
      </c>
      <c r="G38">
        <v>4.4000000000000004</v>
      </c>
      <c r="H38" s="4">
        <v>13552</v>
      </c>
      <c r="I38" t="s">
        <v>345</v>
      </c>
      <c r="J38" t="s">
        <v>346</v>
      </c>
      <c r="K38" t="s">
        <v>347</v>
      </c>
      <c r="L38" t="s">
        <v>348</v>
      </c>
      <c r="M38" t="s">
        <v>349</v>
      </c>
      <c r="N38" t="s">
        <v>350</v>
      </c>
      <c r="O38" t="s">
        <v>351</v>
      </c>
      <c r="P38" t="s">
        <v>352</v>
      </c>
    </row>
    <row r="39" spans="1:16" x14ac:dyDescent="0.25">
      <c r="A39" t="s">
        <v>353</v>
      </c>
      <c r="B39" t="s">
        <v>354</v>
      </c>
      <c r="C39" t="s">
        <v>5</v>
      </c>
      <c r="D39">
        <v>199</v>
      </c>
      <c r="E39">
        <v>999</v>
      </c>
      <c r="F39" s="1">
        <v>0.8</v>
      </c>
      <c r="G39">
        <v>4</v>
      </c>
      <c r="H39" s="4">
        <v>576</v>
      </c>
      <c r="I39" t="s">
        <v>355</v>
      </c>
      <c r="J39" t="s">
        <v>356</v>
      </c>
      <c r="K39" t="s">
        <v>357</v>
      </c>
      <c r="L39" t="s">
        <v>358</v>
      </c>
      <c r="M39" t="s">
        <v>359</v>
      </c>
      <c r="N39" t="s">
        <v>360</v>
      </c>
      <c r="O39" t="s">
        <v>361</v>
      </c>
      <c r="P39" t="s">
        <v>362</v>
      </c>
    </row>
    <row r="40" spans="1:16" x14ac:dyDescent="0.25">
      <c r="A40" t="s">
        <v>363</v>
      </c>
      <c r="B40" t="s">
        <v>364</v>
      </c>
      <c r="C40" t="s">
        <v>156</v>
      </c>
      <c r="D40" s="2">
        <v>32999</v>
      </c>
      <c r="E40" s="2">
        <v>45999</v>
      </c>
      <c r="F40" s="1">
        <v>0.28000000000000003</v>
      </c>
      <c r="G40">
        <v>4.2</v>
      </c>
      <c r="H40" s="4">
        <v>7298</v>
      </c>
      <c r="I40" t="s">
        <v>365</v>
      </c>
      <c r="J40" t="s">
        <v>366</v>
      </c>
      <c r="K40" t="s">
        <v>367</v>
      </c>
      <c r="L40" t="s">
        <v>368</v>
      </c>
      <c r="M40" t="s">
        <v>369</v>
      </c>
      <c r="N40" t="s">
        <v>370</v>
      </c>
      <c r="O40" t="s">
        <v>371</v>
      </c>
      <c r="P40" t="s">
        <v>372</v>
      </c>
    </row>
    <row r="41" spans="1:16" x14ac:dyDescent="0.25">
      <c r="A41" t="s">
        <v>373</v>
      </c>
      <c r="B41" t="s">
        <v>374</v>
      </c>
      <c r="C41" t="s">
        <v>5</v>
      </c>
      <c r="D41">
        <v>970</v>
      </c>
      <c r="E41" s="2">
        <v>1999</v>
      </c>
      <c r="F41" s="1">
        <v>0.51</v>
      </c>
      <c r="G41">
        <v>4.2</v>
      </c>
      <c r="H41" s="4">
        <v>462</v>
      </c>
      <c r="I41" t="s">
        <v>375</v>
      </c>
      <c r="J41" t="s">
        <v>376</v>
      </c>
      <c r="K41" t="s">
        <v>377</v>
      </c>
      <c r="L41" t="s">
        <v>378</v>
      </c>
      <c r="M41" t="s">
        <v>379</v>
      </c>
      <c r="N41" t="s">
        <v>380</v>
      </c>
      <c r="O41" t="s">
        <v>381</v>
      </c>
      <c r="P41" t="s">
        <v>382</v>
      </c>
    </row>
    <row r="42" spans="1:16" x14ac:dyDescent="0.25">
      <c r="A42" t="s">
        <v>383</v>
      </c>
      <c r="B42" t="s">
        <v>384</v>
      </c>
      <c r="C42" t="s">
        <v>5</v>
      </c>
      <c r="D42">
        <v>209</v>
      </c>
      <c r="E42">
        <v>695</v>
      </c>
      <c r="F42" s="1">
        <v>0.7</v>
      </c>
      <c r="G42">
        <v>4.5</v>
      </c>
      <c r="H42" s="4">
        <v>107687</v>
      </c>
      <c r="I42" t="s">
        <v>385</v>
      </c>
      <c r="J42" t="s">
        <v>386</v>
      </c>
      <c r="K42" t="s">
        <v>387</v>
      </c>
      <c r="L42" t="s">
        <v>388</v>
      </c>
      <c r="M42" t="s">
        <v>389</v>
      </c>
      <c r="N42" t="s">
        <v>390</v>
      </c>
      <c r="O42" t="s">
        <v>391</v>
      </c>
      <c r="P42" t="s">
        <v>392</v>
      </c>
    </row>
    <row r="43" spans="1:16" x14ac:dyDescent="0.25">
      <c r="A43" t="s">
        <v>393</v>
      </c>
      <c r="B43" t="s">
        <v>394</v>
      </c>
      <c r="C43" t="s">
        <v>156</v>
      </c>
      <c r="D43" s="2">
        <v>19999</v>
      </c>
      <c r="E43" s="2">
        <v>34999</v>
      </c>
      <c r="F43" s="1">
        <v>0.43</v>
      </c>
      <c r="G43">
        <v>4.3</v>
      </c>
      <c r="H43" s="4">
        <v>27151</v>
      </c>
      <c r="I43" t="s">
        <v>395</v>
      </c>
      <c r="J43" t="s">
        <v>396</v>
      </c>
      <c r="K43" t="s">
        <v>397</v>
      </c>
      <c r="L43" t="s">
        <v>398</v>
      </c>
      <c r="M43" t="s">
        <v>399</v>
      </c>
      <c r="N43" t="s">
        <v>13008</v>
      </c>
      <c r="O43" t="s">
        <v>400</v>
      </c>
      <c r="P43" t="s">
        <v>401</v>
      </c>
    </row>
    <row r="44" spans="1:16" x14ac:dyDescent="0.25">
      <c r="A44" t="s">
        <v>402</v>
      </c>
      <c r="B44" t="s">
        <v>403</v>
      </c>
      <c r="C44" t="s">
        <v>5</v>
      </c>
      <c r="D44">
        <v>399</v>
      </c>
      <c r="E44" s="2">
        <v>1099</v>
      </c>
      <c r="F44" s="1">
        <v>0.64</v>
      </c>
      <c r="G44">
        <v>4.2</v>
      </c>
      <c r="H44" s="4">
        <v>24269</v>
      </c>
      <c r="I44" t="s">
        <v>404</v>
      </c>
      <c r="J44" t="s">
        <v>7</v>
      </c>
      <c r="K44" t="s">
        <v>8</v>
      </c>
      <c r="L44" t="s">
        <v>9</v>
      </c>
      <c r="M44" t="s">
        <v>10</v>
      </c>
      <c r="N44" t="s">
        <v>11</v>
      </c>
      <c r="O44" t="s">
        <v>405</v>
      </c>
      <c r="P44" t="s">
        <v>406</v>
      </c>
    </row>
    <row r="45" spans="1:16" x14ac:dyDescent="0.25">
      <c r="A45" t="s">
        <v>407</v>
      </c>
      <c r="B45" t="s">
        <v>408</v>
      </c>
      <c r="C45" t="s">
        <v>85</v>
      </c>
      <c r="D45">
        <v>999</v>
      </c>
      <c r="E45" s="2">
        <v>1599</v>
      </c>
      <c r="F45" s="1">
        <v>0.38</v>
      </c>
      <c r="G45">
        <v>4.3</v>
      </c>
      <c r="H45" s="4">
        <v>12093</v>
      </c>
      <c r="I45" t="s">
        <v>409</v>
      </c>
      <c r="J45" t="s">
        <v>410</v>
      </c>
      <c r="K45" t="s">
        <v>411</v>
      </c>
      <c r="L45" t="s">
        <v>412</v>
      </c>
      <c r="M45" t="s">
        <v>413</v>
      </c>
      <c r="N45" t="s">
        <v>414</v>
      </c>
      <c r="O45" t="s">
        <v>415</v>
      </c>
      <c r="P45" t="s">
        <v>416</v>
      </c>
    </row>
    <row r="46" spans="1:16" x14ac:dyDescent="0.25">
      <c r="A46" t="s">
        <v>417</v>
      </c>
      <c r="B46" t="s">
        <v>418</v>
      </c>
      <c r="C46" t="s">
        <v>5</v>
      </c>
      <c r="D46">
        <v>59</v>
      </c>
      <c r="E46">
        <v>199</v>
      </c>
      <c r="F46" s="1">
        <v>0.7</v>
      </c>
      <c r="G46">
        <v>4</v>
      </c>
      <c r="H46" s="4">
        <v>9378</v>
      </c>
      <c r="I46" t="s">
        <v>419</v>
      </c>
      <c r="J46" t="s">
        <v>223</v>
      </c>
      <c r="K46" t="s">
        <v>224</v>
      </c>
      <c r="L46" t="s">
        <v>225</v>
      </c>
      <c r="M46" t="s">
        <v>226</v>
      </c>
      <c r="N46" t="s">
        <v>227</v>
      </c>
      <c r="O46" t="s">
        <v>420</v>
      </c>
      <c r="P46" t="s">
        <v>421</v>
      </c>
    </row>
    <row r="47" spans="1:16" x14ac:dyDescent="0.25">
      <c r="A47" t="s">
        <v>422</v>
      </c>
      <c r="B47" t="s">
        <v>423</v>
      </c>
      <c r="C47" t="s">
        <v>5</v>
      </c>
      <c r="D47">
        <v>333</v>
      </c>
      <c r="E47">
        <v>999</v>
      </c>
      <c r="F47" s="1">
        <v>0.67</v>
      </c>
      <c r="G47">
        <v>3.3</v>
      </c>
      <c r="H47" s="4">
        <v>9792</v>
      </c>
      <c r="I47" t="s">
        <v>424</v>
      </c>
      <c r="J47" t="s">
        <v>425</v>
      </c>
      <c r="K47" t="s">
        <v>426</v>
      </c>
      <c r="L47" t="s">
        <v>427</v>
      </c>
      <c r="M47" t="s">
        <v>428</v>
      </c>
      <c r="N47" t="s">
        <v>429</v>
      </c>
      <c r="O47" t="s">
        <v>430</v>
      </c>
      <c r="P47" t="s">
        <v>431</v>
      </c>
    </row>
    <row r="48" spans="1:16" x14ac:dyDescent="0.25">
      <c r="A48" t="s">
        <v>432</v>
      </c>
      <c r="B48" t="s">
        <v>433</v>
      </c>
      <c r="C48" t="s">
        <v>85</v>
      </c>
      <c r="D48">
        <v>507</v>
      </c>
      <c r="E48" s="2">
        <v>1208</v>
      </c>
      <c r="F48" s="1">
        <v>0.57999999999999996</v>
      </c>
      <c r="G48">
        <v>4.0999999999999996</v>
      </c>
      <c r="H48" s="4">
        <v>8131</v>
      </c>
      <c r="I48" t="s">
        <v>434</v>
      </c>
      <c r="J48" t="s">
        <v>435</v>
      </c>
      <c r="K48" t="s">
        <v>436</v>
      </c>
      <c r="L48" t="s">
        <v>437</v>
      </c>
      <c r="M48" t="s">
        <v>438</v>
      </c>
      <c r="N48" t="s">
        <v>439</v>
      </c>
      <c r="O48" t="s">
        <v>440</v>
      </c>
      <c r="P48" t="s">
        <v>441</v>
      </c>
    </row>
    <row r="49" spans="1:16" x14ac:dyDescent="0.25">
      <c r="A49" t="s">
        <v>442</v>
      </c>
      <c r="B49" t="s">
        <v>443</v>
      </c>
      <c r="C49" t="s">
        <v>116</v>
      </c>
      <c r="D49">
        <v>309</v>
      </c>
      <c r="E49">
        <v>475</v>
      </c>
      <c r="F49" s="1">
        <v>0.35</v>
      </c>
      <c r="G49">
        <v>4.4000000000000004</v>
      </c>
      <c r="H49" s="4">
        <v>426973</v>
      </c>
      <c r="I49" t="s">
        <v>444</v>
      </c>
      <c r="J49" t="s">
        <v>118</v>
      </c>
      <c r="K49" t="s">
        <v>119</v>
      </c>
      <c r="L49" t="s">
        <v>120</v>
      </c>
      <c r="M49" t="s">
        <v>121</v>
      </c>
      <c r="N49" t="s">
        <v>122</v>
      </c>
      <c r="O49" t="s">
        <v>445</v>
      </c>
      <c r="P49" t="s">
        <v>446</v>
      </c>
    </row>
    <row r="50" spans="1:16" x14ac:dyDescent="0.25">
      <c r="A50" t="s">
        <v>447</v>
      </c>
      <c r="B50" t="s">
        <v>448</v>
      </c>
      <c r="C50" t="s">
        <v>449</v>
      </c>
      <c r="D50">
        <v>399</v>
      </c>
      <c r="E50">
        <v>999</v>
      </c>
      <c r="F50" s="1">
        <v>0.6</v>
      </c>
      <c r="G50">
        <v>3.6</v>
      </c>
      <c r="H50" s="4">
        <v>493</v>
      </c>
      <c r="I50" t="s">
        <v>450</v>
      </c>
      <c r="J50" t="s">
        <v>451</v>
      </c>
      <c r="K50" t="s">
        <v>452</v>
      </c>
      <c r="L50" t="s">
        <v>453</v>
      </c>
      <c r="M50" t="s">
        <v>454</v>
      </c>
      <c r="N50" t="s">
        <v>455</v>
      </c>
      <c r="O50" t="s">
        <v>456</v>
      </c>
      <c r="P50" t="s">
        <v>457</v>
      </c>
    </row>
    <row r="51" spans="1:16" x14ac:dyDescent="0.25">
      <c r="A51" t="s">
        <v>458</v>
      </c>
      <c r="B51" t="s">
        <v>459</v>
      </c>
      <c r="C51" t="s">
        <v>5</v>
      </c>
      <c r="D51">
        <v>199</v>
      </c>
      <c r="E51">
        <v>395</v>
      </c>
      <c r="F51" s="1">
        <v>0.5</v>
      </c>
      <c r="G51">
        <v>4.2</v>
      </c>
      <c r="H51" s="4">
        <v>92595</v>
      </c>
      <c r="I51" t="s">
        <v>460</v>
      </c>
      <c r="J51" t="s">
        <v>461</v>
      </c>
      <c r="K51" t="s">
        <v>462</v>
      </c>
      <c r="L51" t="s">
        <v>463</v>
      </c>
      <c r="M51" t="s">
        <v>464</v>
      </c>
      <c r="N51" t="s">
        <v>465</v>
      </c>
      <c r="O51" t="s">
        <v>466</v>
      </c>
      <c r="P51" t="s">
        <v>467</v>
      </c>
    </row>
    <row r="52" spans="1:16" x14ac:dyDescent="0.25">
      <c r="A52" t="s">
        <v>468</v>
      </c>
      <c r="B52" t="s">
        <v>469</v>
      </c>
      <c r="C52" t="s">
        <v>85</v>
      </c>
      <c r="D52" s="2">
        <v>1199</v>
      </c>
      <c r="E52" s="2">
        <v>2199</v>
      </c>
      <c r="F52" s="1">
        <v>0.45</v>
      </c>
      <c r="G52">
        <v>4.4000000000000004</v>
      </c>
      <c r="H52" s="4">
        <v>24780</v>
      </c>
      <c r="I52" t="s">
        <v>470</v>
      </c>
      <c r="J52" t="s">
        <v>471</v>
      </c>
      <c r="K52" t="s">
        <v>472</v>
      </c>
      <c r="L52" t="s">
        <v>473</v>
      </c>
      <c r="M52" t="s">
        <v>474</v>
      </c>
      <c r="N52" t="s">
        <v>475</v>
      </c>
      <c r="O52" t="s">
        <v>476</v>
      </c>
      <c r="P52" t="s">
        <v>477</v>
      </c>
    </row>
    <row r="53" spans="1:16" x14ac:dyDescent="0.25">
      <c r="A53" t="s">
        <v>478</v>
      </c>
      <c r="B53" t="s">
        <v>479</v>
      </c>
      <c r="C53" t="s">
        <v>5</v>
      </c>
      <c r="D53">
        <v>179</v>
      </c>
      <c r="E53">
        <v>500</v>
      </c>
      <c r="F53" s="1">
        <v>0.64</v>
      </c>
      <c r="G53">
        <v>4.2</v>
      </c>
      <c r="H53" s="4">
        <v>92595</v>
      </c>
      <c r="I53" t="s">
        <v>480</v>
      </c>
      <c r="J53" t="s">
        <v>461</v>
      </c>
      <c r="K53" t="s">
        <v>462</v>
      </c>
      <c r="L53" t="s">
        <v>463</v>
      </c>
      <c r="M53" t="s">
        <v>464</v>
      </c>
      <c r="N53" t="s">
        <v>465</v>
      </c>
      <c r="O53" t="s">
        <v>481</v>
      </c>
      <c r="P53" t="s">
        <v>482</v>
      </c>
    </row>
    <row r="54" spans="1:16" x14ac:dyDescent="0.25">
      <c r="A54" t="s">
        <v>483</v>
      </c>
      <c r="B54" t="s">
        <v>484</v>
      </c>
      <c r="C54" t="s">
        <v>5</v>
      </c>
      <c r="D54">
        <v>799</v>
      </c>
      <c r="E54" s="2">
        <v>2100</v>
      </c>
      <c r="F54" s="1">
        <v>0.62</v>
      </c>
      <c r="G54">
        <v>4.3</v>
      </c>
      <c r="H54" s="4">
        <v>8188</v>
      </c>
      <c r="I54" t="s">
        <v>485</v>
      </c>
      <c r="J54" t="s">
        <v>486</v>
      </c>
      <c r="K54" t="s">
        <v>487</v>
      </c>
      <c r="L54" t="s">
        <v>488</v>
      </c>
      <c r="M54" t="s">
        <v>489</v>
      </c>
      <c r="N54" t="s">
        <v>490</v>
      </c>
      <c r="O54" t="s">
        <v>491</v>
      </c>
      <c r="P54" t="s">
        <v>492</v>
      </c>
    </row>
    <row r="55" spans="1:16" x14ac:dyDescent="0.25">
      <c r="A55" t="s">
        <v>493</v>
      </c>
      <c r="B55" t="s">
        <v>494</v>
      </c>
      <c r="C55" t="s">
        <v>495</v>
      </c>
      <c r="D55" s="2">
        <v>6999</v>
      </c>
      <c r="E55" s="2">
        <v>12999</v>
      </c>
      <c r="F55" s="1">
        <v>0.46</v>
      </c>
      <c r="G55">
        <v>4.2</v>
      </c>
      <c r="H55" s="4">
        <v>4003</v>
      </c>
      <c r="I55" t="s">
        <v>496</v>
      </c>
      <c r="J55" t="s">
        <v>497</v>
      </c>
      <c r="K55" t="s">
        <v>498</v>
      </c>
      <c r="L55" t="s">
        <v>499</v>
      </c>
      <c r="M55" t="s">
        <v>500</v>
      </c>
      <c r="N55" t="s">
        <v>13009</v>
      </c>
      <c r="O55" t="s">
        <v>501</v>
      </c>
      <c r="P55" t="s">
        <v>502</v>
      </c>
    </row>
    <row r="56" spans="1:16" x14ac:dyDescent="0.25">
      <c r="A56" t="s">
        <v>503</v>
      </c>
      <c r="B56" t="s">
        <v>504</v>
      </c>
      <c r="C56" t="s">
        <v>5</v>
      </c>
      <c r="D56">
        <v>199</v>
      </c>
      <c r="E56">
        <v>349</v>
      </c>
      <c r="F56" s="1">
        <v>0.43</v>
      </c>
      <c r="G56">
        <v>4.0999999999999996</v>
      </c>
      <c r="H56" s="4">
        <v>314</v>
      </c>
      <c r="I56" t="s">
        <v>505</v>
      </c>
      <c r="J56" t="s">
        <v>506</v>
      </c>
      <c r="K56" t="s">
        <v>507</v>
      </c>
      <c r="L56" t="s">
        <v>508</v>
      </c>
      <c r="M56" t="s">
        <v>509</v>
      </c>
      <c r="N56" t="s">
        <v>510</v>
      </c>
      <c r="O56" t="s">
        <v>511</v>
      </c>
      <c r="P56" t="s">
        <v>512</v>
      </c>
    </row>
    <row r="57" spans="1:16" x14ac:dyDescent="0.25">
      <c r="A57" t="s">
        <v>513</v>
      </c>
      <c r="B57" t="s">
        <v>514</v>
      </c>
      <c r="C57" t="s">
        <v>449</v>
      </c>
      <c r="D57">
        <v>230</v>
      </c>
      <c r="E57">
        <v>499</v>
      </c>
      <c r="F57" s="1">
        <v>0.54</v>
      </c>
      <c r="G57">
        <v>3.7</v>
      </c>
      <c r="H57" s="4">
        <v>2960</v>
      </c>
      <c r="I57" t="s">
        <v>515</v>
      </c>
      <c r="J57" t="s">
        <v>516</v>
      </c>
      <c r="K57" t="s">
        <v>517</v>
      </c>
      <c r="L57" t="s">
        <v>518</v>
      </c>
      <c r="M57" t="s">
        <v>519</v>
      </c>
      <c r="N57" t="s">
        <v>520</v>
      </c>
      <c r="O57" t="s">
        <v>521</v>
      </c>
      <c r="P57" t="s">
        <v>522</v>
      </c>
    </row>
    <row r="58" spans="1:16" x14ac:dyDescent="0.25">
      <c r="A58" t="s">
        <v>523</v>
      </c>
      <c r="B58" t="s">
        <v>524</v>
      </c>
      <c r="C58" t="s">
        <v>85</v>
      </c>
      <c r="D58">
        <v>649</v>
      </c>
      <c r="E58" s="2">
        <v>1399</v>
      </c>
      <c r="F58" s="1">
        <v>0.54</v>
      </c>
      <c r="G58">
        <v>4.2</v>
      </c>
      <c r="H58" s="4">
        <v>179691</v>
      </c>
      <c r="I58" t="s">
        <v>525</v>
      </c>
      <c r="J58" t="s">
        <v>87</v>
      </c>
      <c r="K58" t="s">
        <v>88</v>
      </c>
      <c r="L58" t="s">
        <v>89</v>
      </c>
      <c r="M58" t="s">
        <v>90</v>
      </c>
      <c r="N58" t="s">
        <v>91</v>
      </c>
      <c r="O58" t="s">
        <v>526</v>
      </c>
      <c r="P58" t="s">
        <v>527</v>
      </c>
    </row>
    <row r="59" spans="1:16" x14ac:dyDescent="0.25">
      <c r="A59" t="s">
        <v>528</v>
      </c>
      <c r="B59" t="s">
        <v>529</v>
      </c>
      <c r="C59" t="s">
        <v>156</v>
      </c>
      <c r="D59" s="2">
        <v>15999</v>
      </c>
      <c r="E59" s="2">
        <v>21999</v>
      </c>
      <c r="F59" s="1">
        <v>0.27</v>
      </c>
      <c r="G59">
        <v>4.2</v>
      </c>
      <c r="H59" s="4">
        <v>34899</v>
      </c>
      <c r="I59" t="s">
        <v>530</v>
      </c>
      <c r="J59" t="s">
        <v>252</v>
      </c>
      <c r="K59" t="s">
        <v>253</v>
      </c>
      <c r="L59" t="s">
        <v>254</v>
      </c>
      <c r="M59" t="s">
        <v>255</v>
      </c>
      <c r="N59" t="s">
        <v>256</v>
      </c>
      <c r="O59" t="s">
        <v>531</v>
      </c>
      <c r="P59" t="s">
        <v>532</v>
      </c>
    </row>
    <row r="60" spans="1:16" x14ac:dyDescent="0.25">
      <c r="A60" t="s">
        <v>533</v>
      </c>
      <c r="B60" t="s">
        <v>534</v>
      </c>
      <c r="C60" t="s">
        <v>5</v>
      </c>
      <c r="D60">
        <v>348</v>
      </c>
      <c r="E60" s="2">
        <v>1499</v>
      </c>
      <c r="F60" s="1">
        <v>0.77</v>
      </c>
      <c r="G60">
        <v>4.2</v>
      </c>
      <c r="H60" s="4">
        <v>656</v>
      </c>
      <c r="I60" t="s">
        <v>535</v>
      </c>
      <c r="J60" t="s">
        <v>536</v>
      </c>
      <c r="K60" t="s">
        <v>537</v>
      </c>
      <c r="L60" t="s">
        <v>538</v>
      </c>
      <c r="M60" t="s">
        <v>539</v>
      </c>
      <c r="N60" t="s">
        <v>540</v>
      </c>
      <c r="O60" t="s">
        <v>541</v>
      </c>
      <c r="P60" t="s">
        <v>542</v>
      </c>
    </row>
    <row r="61" spans="1:16" x14ac:dyDescent="0.25">
      <c r="A61" t="s">
        <v>543</v>
      </c>
      <c r="B61" t="s">
        <v>544</v>
      </c>
      <c r="C61" t="s">
        <v>5</v>
      </c>
      <c r="D61">
        <v>154</v>
      </c>
      <c r="E61">
        <v>349</v>
      </c>
      <c r="F61" s="1">
        <v>0.56000000000000005</v>
      </c>
      <c r="G61">
        <v>4.3</v>
      </c>
      <c r="H61" s="4">
        <v>7064</v>
      </c>
      <c r="I61" t="s">
        <v>545</v>
      </c>
      <c r="J61" t="s">
        <v>546</v>
      </c>
      <c r="K61" t="s">
        <v>547</v>
      </c>
      <c r="L61" t="s">
        <v>548</v>
      </c>
      <c r="M61" t="s">
        <v>549</v>
      </c>
      <c r="N61" t="s">
        <v>550</v>
      </c>
      <c r="O61" t="s">
        <v>551</v>
      </c>
      <c r="P61" t="s">
        <v>552</v>
      </c>
    </row>
    <row r="62" spans="1:16" x14ac:dyDescent="0.25">
      <c r="A62" t="s">
        <v>553</v>
      </c>
      <c r="B62" t="s">
        <v>554</v>
      </c>
      <c r="C62" t="s">
        <v>449</v>
      </c>
      <c r="D62">
        <v>179</v>
      </c>
      <c r="E62">
        <v>799</v>
      </c>
      <c r="F62" s="1">
        <v>0.78</v>
      </c>
      <c r="G62">
        <v>3.7</v>
      </c>
      <c r="H62" s="4">
        <v>2201</v>
      </c>
      <c r="I62" t="s">
        <v>555</v>
      </c>
      <c r="J62" t="s">
        <v>556</v>
      </c>
      <c r="K62" t="s">
        <v>557</v>
      </c>
      <c r="L62" t="s">
        <v>558</v>
      </c>
      <c r="M62" t="s">
        <v>559</v>
      </c>
      <c r="N62" t="s">
        <v>560</v>
      </c>
      <c r="O62" t="s">
        <v>561</v>
      </c>
      <c r="P62" t="s">
        <v>562</v>
      </c>
    </row>
    <row r="63" spans="1:16" x14ac:dyDescent="0.25">
      <c r="A63" t="s">
        <v>563</v>
      </c>
      <c r="B63" t="s">
        <v>564</v>
      </c>
      <c r="C63" t="s">
        <v>156</v>
      </c>
      <c r="D63" s="2">
        <v>32990</v>
      </c>
      <c r="E63" s="2">
        <v>47900</v>
      </c>
      <c r="F63" s="1">
        <v>0.31</v>
      </c>
      <c r="G63">
        <v>4.3</v>
      </c>
      <c r="H63" s="4">
        <v>7109</v>
      </c>
      <c r="I63" t="s">
        <v>565</v>
      </c>
      <c r="J63" t="s">
        <v>566</v>
      </c>
      <c r="K63" t="s">
        <v>567</v>
      </c>
      <c r="L63" t="s">
        <v>568</v>
      </c>
      <c r="M63" t="s">
        <v>569</v>
      </c>
      <c r="N63" t="s">
        <v>570</v>
      </c>
      <c r="O63" t="s">
        <v>571</v>
      </c>
      <c r="P63" t="s">
        <v>572</v>
      </c>
    </row>
    <row r="64" spans="1:16" x14ac:dyDescent="0.25">
      <c r="A64" t="s">
        <v>573</v>
      </c>
      <c r="B64" t="s">
        <v>574</v>
      </c>
      <c r="C64" t="s">
        <v>5</v>
      </c>
      <c r="D64">
        <v>139</v>
      </c>
      <c r="E64">
        <v>999</v>
      </c>
      <c r="F64" s="1">
        <v>0.86</v>
      </c>
      <c r="G64">
        <v>4</v>
      </c>
      <c r="H64" s="4">
        <v>1313</v>
      </c>
      <c r="I64" t="s">
        <v>575</v>
      </c>
      <c r="J64" t="s">
        <v>576</v>
      </c>
      <c r="K64" t="s">
        <v>577</v>
      </c>
      <c r="L64" t="s">
        <v>578</v>
      </c>
      <c r="M64" t="s">
        <v>579</v>
      </c>
      <c r="N64" t="s">
        <v>580</v>
      </c>
      <c r="O64" t="s">
        <v>581</v>
      </c>
      <c r="P64" t="s">
        <v>582</v>
      </c>
    </row>
    <row r="65" spans="1:16" x14ac:dyDescent="0.25">
      <c r="A65" t="s">
        <v>583</v>
      </c>
      <c r="B65" t="s">
        <v>584</v>
      </c>
      <c r="C65" t="s">
        <v>5</v>
      </c>
      <c r="D65">
        <v>329</v>
      </c>
      <c r="E65">
        <v>845</v>
      </c>
      <c r="F65" s="1">
        <v>0.61</v>
      </c>
      <c r="G65">
        <v>4.2</v>
      </c>
      <c r="H65" s="4">
        <v>29746</v>
      </c>
      <c r="I65" t="s">
        <v>585</v>
      </c>
      <c r="J65" t="s">
        <v>586</v>
      </c>
      <c r="K65" t="s">
        <v>587</v>
      </c>
      <c r="L65" t="s">
        <v>588</v>
      </c>
      <c r="M65" t="s">
        <v>589</v>
      </c>
      <c r="N65" t="s">
        <v>590</v>
      </c>
      <c r="O65" t="s">
        <v>591</v>
      </c>
      <c r="P65" t="s">
        <v>592</v>
      </c>
    </row>
    <row r="66" spans="1:16" x14ac:dyDescent="0.25">
      <c r="A66" t="s">
        <v>593</v>
      </c>
      <c r="B66" t="s">
        <v>594</v>
      </c>
      <c r="C66" t="s">
        <v>156</v>
      </c>
      <c r="D66" s="2">
        <v>13999</v>
      </c>
      <c r="E66" s="2">
        <v>24999</v>
      </c>
      <c r="F66" s="1">
        <v>0.44</v>
      </c>
      <c r="G66">
        <v>4.2</v>
      </c>
      <c r="H66" s="4">
        <v>45238</v>
      </c>
      <c r="I66" t="s">
        <v>595</v>
      </c>
      <c r="J66" t="s">
        <v>596</v>
      </c>
      <c r="K66" t="s">
        <v>597</v>
      </c>
      <c r="L66" t="s">
        <v>598</v>
      </c>
      <c r="M66" t="s">
        <v>599</v>
      </c>
      <c r="N66" t="s">
        <v>600</v>
      </c>
      <c r="O66" t="s">
        <v>601</v>
      </c>
      <c r="P66" t="s">
        <v>602</v>
      </c>
    </row>
    <row r="67" spans="1:16" x14ac:dyDescent="0.25">
      <c r="A67" t="s">
        <v>603</v>
      </c>
      <c r="B67" t="s">
        <v>604</v>
      </c>
      <c r="C67" t="s">
        <v>116</v>
      </c>
      <c r="D67">
        <v>309</v>
      </c>
      <c r="E67" s="2">
        <v>1400</v>
      </c>
      <c r="F67" s="1">
        <v>0.78</v>
      </c>
      <c r="G67">
        <v>4.4000000000000004</v>
      </c>
      <c r="H67" s="4">
        <v>426973</v>
      </c>
      <c r="I67" t="s">
        <v>605</v>
      </c>
      <c r="J67" t="s">
        <v>118</v>
      </c>
      <c r="K67" t="s">
        <v>119</v>
      </c>
      <c r="L67" t="s">
        <v>120</v>
      </c>
      <c r="M67" t="s">
        <v>121</v>
      </c>
      <c r="N67" t="s">
        <v>122</v>
      </c>
      <c r="O67" t="s">
        <v>606</v>
      </c>
      <c r="P67" t="s">
        <v>607</v>
      </c>
    </row>
    <row r="68" spans="1:16" x14ac:dyDescent="0.25">
      <c r="A68" t="s">
        <v>608</v>
      </c>
      <c r="B68" t="s">
        <v>609</v>
      </c>
      <c r="C68" t="s">
        <v>5</v>
      </c>
      <c r="D68">
        <v>263</v>
      </c>
      <c r="E68">
        <v>699</v>
      </c>
      <c r="F68" s="1">
        <v>0.62</v>
      </c>
      <c r="G68">
        <v>4.0999999999999996</v>
      </c>
      <c r="H68" s="4">
        <v>450</v>
      </c>
      <c r="I68" t="s">
        <v>610</v>
      </c>
      <c r="J68" t="s">
        <v>611</v>
      </c>
      <c r="K68" t="s">
        <v>612</v>
      </c>
      <c r="L68" t="s">
        <v>613</v>
      </c>
      <c r="M68" t="s">
        <v>614</v>
      </c>
      <c r="N68" t="s">
        <v>615</v>
      </c>
      <c r="O68" t="s">
        <v>616</v>
      </c>
      <c r="P68" t="s">
        <v>617</v>
      </c>
    </row>
    <row r="69" spans="1:16" x14ac:dyDescent="0.25">
      <c r="A69" t="s">
        <v>618</v>
      </c>
      <c r="B69" t="s">
        <v>619</v>
      </c>
      <c r="C69" t="s">
        <v>495</v>
      </c>
      <c r="D69" s="2">
        <v>7999</v>
      </c>
      <c r="E69" s="2">
        <v>14990</v>
      </c>
      <c r="F69" s="1">
        <v>0.47</v>
      </c>
      <c r="G69">
        <v>4.3</v>
      </c>
      <c r="H69" s="4">
        <v>457</v>
      </c>
      <c r="I69" t="s">
        <v>620</v>
      </c>
      <c r="J69" t="s">
        <v>621</v>
      </c>
      <c r="K69" t="s">
        <v>622</v>
      </c>
      <c r="L69" t="s">
        <v>623</v>
      </c>
      <c r="M69" t="s">
        <v>624</v>
      </c>
      <c r="N69" t="s">
        <v>625</v>
      </c>
      <c r="O69" t="s">
        <v>626</v>
      </c>
      <c r="P69" t="s">
        <v>627</v>
      </c>
    </row>
    <row r="70" spans="1:16" x14ac:dyDescent="0.25">
      <c r="A70" t="s">
        <v>628</v>
      </c>
      <c r="B70" t="s">
        <v>629</v>
      </c>
      <c r="C70" t="s">
        <v>630</v>
      </c>
      <c r="D70" s="2">
        <v>1599</v>
      </c>
      <c r="E70" s="2">
        <v>2999</v>
      </c>
      <c r="F70" s="1">
        <v>0.47</v>
      </c>
      <c r="G70">
        <v>4.2</v>
      </c>
      <c r="H70" s="4">
        <v>2727</v>
      </c>
      <c r="I70" t="s">
        <v>631</v>
      </c>
      <c r="J70" t="s">
        <v>632</v>
      </c>
      <c r="K70" t="s">
        <v>633</v>
      </c>
      <c r="L70" t="s">
        <v>634</v>
      </c>
      <c r="M70" t="s">
        <v>635</v>
      </c>
      <c r="N70" t="s">
        <v>636</v>
      </c>
      <c r="O70" t="s">
        <v>637</v>
      </c>
      <c r="P70" t="s">
        <v>638</v>
      </c>
    </row>
    <row r="71" spans="1:16" x14ac:dyDescent="0.25">
      <c r="A71" t="s">
        <v>639</v>
      </c>
      <c r="B71" t="s">
        <v>640</v>
      </c>
      <c r="C71" t="s">
        <v>5</v>
      </c>
      <c r="D71">
        <v>219</v>
      </c>
      <c r="E71">
        <v>700</v>
      </c>
      <c r="F71" s="1">
        <v>0.69</v>
      </c>
      <c r="G71">
        <v>4.3</v>
      </c>
      <c r="H71" s="4">
        <v>20053</v>
      </c>
      <c r="I71" t="s">
        <v>641</v>
      </c>
      <c r="J71" t="s">
        <v>642</v>
      </c>
      <c r="K71" t="s">
        <v>643</v>
      </c>
      <c r="L71" t="s">
        <v>644</v>
      </c>
      <c r="M71" t="s">
        <v>645</v>
      </c>
      <c r="N71" t="s">
        <v>646</v>
      </c>
      <c r="O71" t="s">
        <v>647</v>
      </c>
      <c r="P71" t="s">
        <v>648</v>
      </c>
    </row>
    <row r="72" spans="1:16" x14ac:dyDescent="0.25">
      <c r="A72" t="s">
        <v>649</v>
      </c>
      <c r="B72" t="s">
        <v>650</v>
      </c>
      <c r="C72" t="s">
        <v>5</v>
      </c>
      <c r="D72">
        <v>349</v>
      </c>
      <c r="E72">
        <v>899</v>
      </c>
      <c r="F72" s="1">
        <v>0.61</v>
      </c>
      <c r="G72">
        <v>4.5</v>
      </c>
      <c r="H72" s="4">
        <v>149</v>
      </c>
      <c r="I72" t="s">
        <v>651</v>
      </c>
      <c r="J72" t="s">
        <v>652</v>
      </c>
      <c r="K72" t="s">
        <v>653</v>
      </c>
      <c r="L72" t="s">
        <v>654</v>
      </c>
      <c r="M72" t="s">
        <v>655</v>
      </c>
      <c r="N72" t="s">
        <v>656</v>
      </c>
      <c r="O72" t="s">
        <v>657</v>
      </c>
      <c r="P72" t="s">
        <v>658</v>
      </c>
    </row>
    <row r="73" spans="1:16" x14ac:dyDescent="0.25">
      <c r="A73" t="s">
        <v>659</v>
      </c>
      <c r="B73" t="s">
        <v>660</v>
      </c>
      <c r="C73" t="s">
        <v>5</v>
      </c>
      <c r="D73">
        <v>349</v>
      </c>
      <c r="E73">
        <v>599</v>
      </c>
      <c r="F73" s="1">
        <v>0.42</v>
      </c>
      <c r="G73">
        <v>4.0999999999999996</v>
      </c>
      <c r="H73" s="4">
        <v>210</v>
      </c>
      <c r="I73" t="s">
        <v>661</v>
      </c>
      <c r="J73" t="s">
        <v>662</v>
      </c>
      <c r="K73" t="s">
        <v>663</v>
      </c>
      <c r="L73" t="s">
        <v>664</v>
      </c>
      <c r="M73" t="s">
        <v>665</v>
      </c>
      <c r="N73" t="s">
        <v>666</v>
      </c>
      <c r="O73" t="s">
        <v>667</v>
      </c>
      <c r="P73" t="s">
        <v>668</v>
      </c>
    </row>
    <row r="74" spans="1:16" x14ac:dyDescent="0.25">
      <c r="A74" t="s">
        <v>669</v>
      </c>
      <c r="B74" t="s">
        <v>670</v>
      </c>
      <c r="C74" t="s">
        <v>156</v>
      </c>
      <c r="D74" s="2">
        <v>26999</v>
      </c>
      <c r="E74" s="2">
        <v>42999</v>
      </c>
      <c r="F74" s="1">
        <v>0.37</v>
      </c>
      <c r="G74">
        <v>4.2</v>
      </c>
      <c r="H74" s="4">
        <v>45238</v>
      </c>
      <c r="I74" t="s">
        <v>671</v>
      </c>
      <c r="J74" t="s">
        <v>596</v>
      </c>
      <c r="K74" t="s">
        <v>597</v>
      </c>
      <c r="L74" t="s">
        <v>598</v>
      </c>
      <c r="M74" t="s">
        <v>599</v>
      </c>
      <c r="N74" t="s">
        <v>600</v>
      </c>
      <c r="O74" t="s">
        <v>672</v>
      </c>
      <c r="P74" t="s">
        <v>673</v>
      </c>
    </row>
    <row r="75" spans="1:16" x14ac:dyDescent="0.25">
      <c r="A75" t="s">
        <v>674</v>
      </c>
      <c r="B75" t="s">
        <v>675</v>
      </c>
      <c r="C75" t="s">
        <v>5</v>
      </c>
      <c r="D75">
        <v>115</v>
      </c>
      <c r="E75">
        <v>499</v>
      </c>
      <c r="F75" s="1">
        <v>0.77</v>
      </c>
      <c r="G75">
        <v>4</v>
      </c>
      <c r="H75" s="4">
        <v>7732</v>
      </c>
      <c r="I75" t="s">
        <v>676</v>
      </c>
      <c r="J75" t="s">
        <v>677</v>
      </c>
      <c r="K75" t="s">
        <v>678</v>
      </c>
      <c r="L75" t="s">
        <v>679</v>
      </c>
      <c r="M75" t="s">
        <v>680</v>
      </c>
      <c r="N75" t="s">
        <v>681</v>
      </c>
      <c r="O75" t="s">
        <v>682</v>
      </c>
      <c r="P75" t="s">
        <v>683</v>
      </c>
    </row>
    <row r="76" spans="1:16" x14ac:dyDescent="0.25">
      <c r="A76" t="s">
        <v>684</v>
      </c>
      <c r="B76" t="s">
        <v>685</v>
      </c>
      <c r="C76" t="s">
        <v>5</v>
      </c>
      <c r="D76">
        <v>399</v>
      </c>
      <c r="E76">
        <v>999</v>
      </c>
      <c r="F76" s="1">
        <v>0.6</v>
      </c>
      <c r="G76">
        <v>4.0999999999999996</v>
      </c>
      <c r="H76" s="4">
        <v>1780</v>
      </c>
      <c r="I76" t="s">
        <v>686</v>
      </c>
      <c r="J76" t="s">
        <v>687</v>
      </c>
      <c r="K76" t="s">
        <v>688</v>
      </c>
      <c r="L76" t="s">
        <v>689</v>
      </c>
      <c r="M76" t="s">
        <v>690</v>
      </c>
      <c r="N76" t="s">
        <v>691</v>
      </c>
      <c r="O76" t="s">
        <v>692</v>
      </c>
      <c r="P76" t="s">
        <v>693</v>
      </c>
    </row>
    <row r="77" spans="1:16" x14ac:dyDescent="0.25">
      <c r="A77" t="s">
        <v>694</v>
      </c>
      <c r="B77" t="s">
        <v>695</v>
      </c>
      <c r="C77" t="s">
        <v>5</v>
      </c>
      <c r="D77">
        <v>199</v>
      </c>
      <c r="E77">
        <v>499</v>
      </c>
      <c r="F77" s="1">
        <v>0.6</v>
      </c>
      <c r="G77">
        <v>4.0999999999999996</v>
      </c>
      <c r="H77" s="4">
        <v>602</v>
      </c>
      <c r="I77" t="s">
        <v>696</v>
      </c>
      <c r="J77" t="s">
        <v>697</v>
      </c>
      <c r="K77" t="s">
        <v>698</v>
      </c>
      <c r="L77" t="s">
        <v>699</v>
      </c>
      <c r="M77" t="s">
        <v>700</v>
      </c>
      <c r="N77" t="s">
        <v>701</v>
      </c>
      <c r="O77" t="s">
        <v>702</v>
      </c>
      <c r="P77" t="s">
        <v>703</v>
      </c>
    </row>
    <row r="78" spans="1:16" x14ac:dyDescent="0.25">
      <c r="A78" t="s">
        <v>704</v>
      </c>
      <c r="B78" t="s">
        <v>705</v>
      </c>
      <c r="C78" t="s">
        <v>5</v>
      </c>
      <c r="D78">
        <v>179</v>
      </c>
      <c r="E78">
        <v>399</v>
      </c>
      <c r="F78" s="1">
        <v>0.55000000000000004</v>
      </c>
      <c r="G78">
        <v>4</v>
      </c>
      <c r="H78" s="4">
        <v>1423</v>
      </c>
      <c r="I78" t="s">
        <v>706</v>
      </c>
      <c r="J78" t="s">
        <v>707</v>
      </c>
      <c r="K78" t="s">
        <v>708</v>
      </c>
      <c r="L78" t="s">
        <v>709</v>
      </c>
      <c r="M78" t="s">
        <v>710</v>
      </c>
      <c r="N78" t="s">
        <v>13010</v>
      </c>
      <c r="O78" t="s">
        <v>711</v>
      </c>
      <c r="P78" t="s">
        <v>712</v>
      </c>
    </row>
    <row r="79" spans="1:16" x14ac:dyDescent="0.25">
      <c r="A79" t="s">
        <v>713</v>
      </c>
      <c r="B79" t="s">
        <v>714</v>
      </c>
      <c r="C79" t="s">
        <v>156</v>
      </c>
      <c r="D79" s="2">
        <v>10901</v>
      </c>
      <c r="E79" s="2">
        <v>30990</v>
      </c>
      <c r="F79" s="1">
        <v>0.65</v>
      </c>
      <c r="G79">
        <v>4.0999999999999996</v>
      </c>
      <c r="H79" s="4">
        <v>398</v>
      </c>
      <c r="I79" t="s">
        <v>715</v>
      </c>
      <c r="J79" t="s">
        <v>716</v>
      </c>
      <c r="K79" t="s">
        <v>717</v>
      </c>
      <c r="L79" t="s">
        <v>718</v>
      </c>
      <c r="M79" t="s">
        <v>719</v>
      </c>
      <c r="N79" t="s">
        <v>720</v>
      </c>
      <c r="O79" t="s">
        <v>721</v>
      </c>
      <c r="P79" t="s">
        <v>722</v>
      </c>
    </row>
    <row r="80" spans="1:16" x14ac:dyDescent="0.25">
      <c r="A80" t="s">
        <v>723</v>
      </c>
      <c r="B80" t="s">
        <v>724</v>
      </c>
      <c r="C80" t="s">
        <v>5</v>
      </c>
      <c r="D80">
        <v>209</v>
      </c>
      <c r="E80">
        <v>499</v>
      </c>
      <c r="F80" s="1">
        <v>0.57999999999999996</v>
      </c>
      <c r="G80">
        <v>3.9</v>
      </c>
      <c r="H80" s="4">
        <v>536</v>
      </c>
      <c r="I80" t="s">
        <v>725</v>
      </c>
      <c r="J80" t="s">
        <v>726</v>
      </c>
      <c r="K80" t="s">
        <v>727</v>
      </c>
      <c r="L80" t="s">
        <v>728</v>
      </c>
      <c r="M80" t="s">
        <v>729</v>
      </c>
      <c r="N80" t="s">
        <v>730</v>
      </c>
      <c r="O80" t="s">
        <v>731</v>
      </c>
      <c r="P80" t="s">
        <v>732</v>
      </c>
    </row>
    <row r="81" spans="1:16" x14ac:dyDescent="0.25">
      <c r="A81" t="s">
        <v>733</v>
      </c>
      <c r="B81" t="s">
        <v>734</v>
      </c>
      <c r="C81" t="s">
        <v>449</v>
      </c>
      <c r="D81" s="2">
        <v>1434</v>
      </c>
      <c r="E81" s="2">
        <v>3999</v>
      </c>
      <c r="F81" s="1">
        <v>0.64</v>
      </c>
      <c r="G81">
        <v>4</v>
      </c>
      <c r="H81" s="4">
        <v>32</v>
      </c>
      <c r="I81" t="s">
        <v>735</v>
      </c>
      <c r="J81" t="s">
        <v>736</v>
      </c>
      <c r="K81" t="s">
        <v>737</v>
      </c>
      <c r="L81" t="s">
        <v>738</v>
      </c>
      <c r="M81" t="s">
        <v>739</v>
      </c>
      <c r="N81" t="s">
        <v>740</v>
      </c>
      <c r="O81" t="s">
        <v>741</v>
      </c>
      <c r="P81" t="s">
        <v>742</v>
      </c>
    </row>
    <row r="82" spans="1:16" x14ac:dyDescent="0.25">
      <c r="A82" t="s">
        <v>743</v>
      </c>
      <c r="B82" t="s">
        <v>744</v>
      </c>
      <c r="C82" t="s">
        <v>5</v>
      </c>
      <c r="D82">
        <v>399</v>
      </c>
      <c r="E82" s="2">
        <v>1099</v>
      </c>
      <c r="F82" s="1">
        <v>0.64</v>
      </c>
      <c r="G82">
        <v>4.2</v>
      </c>
      <c r="H82" s="4">
        <v>24269</v>
      </c>
      <c r="I82" t="s">
        <v>745</v>
      </c>
      <c r="J82" t="s">
        <v>7</v>
      </c>
      <c r="K82" t="s">
        <v>8</v>
      </c>
      <c r="L82" t="s">
        <v>9</v>
      </c>
      <c r="M82" t="s">
        <v>10</v>
      </c>
      <c r="N82" t="s">
        <v>746</v>
      </c>
      <c r="O82" t="s">
        <v>747</v>
      </c>
      <c r="P82" t="s">
        <v>748</v>
      </c>
    </row>
    <row r="83" spans="1:16" x14ac:dyDescent="0.25">
      <c r="A83" t="s">
        <v>749</v>
      </c>
      <c r="B83" t="s">
        <v>750</v>
      </c>
      <c r="C83" t="s">
        <v>5</v>
      </c>
      <c r="D83">
        <v>139</v>
      </c>
      <c r="E83">
        <v>249</v>
      </c>
      <c r="F83" s="1">
        <v>0.44</v>
      </c>
      <c r="G83">
        <v>4</v>
      </c>
      <c r="H83" s="4">
        <v>9378</v>
      </c>
      <c r="I83" t="s">
        <v>751</v>
      </c>
      <c r="J83" t="s">
        <v>223</v>
      </c>
      <c r="K83" t="s">
        <v>224</v>
      </c>
      <c r="L83" t="s">
        <v>225</v>
      </c>
      <c r="M83" t="s">
        <v>226</v>
      </c>
      <c r="N83" t="s">
        <v>752</v>
      </c>
      <c r="O83" t="s">
        <v>753</v>
      </c>
      <c r="P83" t="s">
        <v>754</v>
      </c>
    </row>
    <row r="84" spans="1:16" x14ac:dyDescent="0.25">
      <c r="A84" t="s">
        <v>755</v>
      </c>
      <c r="B84" t="s">
        <v>756</v>
      </c>
      <c r="C84" t="s">
        <v>156</v>
      </c>
      <c r="D84" s="2">
        <v>7299</v>
      </c>
      <c r="E84" s="2">
        <v>19125</v>
      </c>
      <c r="F84" s="1">
        <v>0.62</v>
      </c>
      <c r="G84">
        <v>3.4</v>
      </c>
      <c r="H84" s="4">
        <v>902</v>
      </c>
      <c r="I84" t="s">
        <v>757</v>
      </c>
      <c r="J84" t="s">
        <v>758</v>
      </c>
      <c r="K84" t="s">
        <v>759</v>
      </c>
      <c r="L84" t="s">
        <v>760</v>
      </c>
      <c r="M84" t="s">
        <v>761</v>
      </c>
      <c r="N84" t="s">
        <v>762</v>
      </c>
      <c r="O84" t="s">
        <v>763</v>
      </c>
      <c r="P84" t="s">
        <v>764</v>
      </c>
    </row>
    <row r="85" spans="1:16" x14ac:dyDescent="0.25">
      <c r="A85" t="s">
        <v>765</v>
      </c>
      <c r="B85" t="s">
        <v>766</v>
      </c>
      <c r="C85" t="s">
        <v>5</v>
      </c>
      <c r="D85">
        <v>299</v>
      </c>
      <c r="E85">
        <v>799</v>
      </c>
      <c r="F85" s="1">
        <v>0.63</v>
      </c>
      <c r="G85">
        <v>4.4000000000000004</v>
      </c>
      <c r="H85" s="4">
        <v>28791</v>
      </c>
      <c r="I85" t="s">
        <v>767</v>
      </c>
      <c r="J85" t="s">
        <v>768</v>
      </c>
      <c r="K85" t="s">
        <v>769</v>
      </c>
      <c r="L85" t="s">
        <v>770</v>
      </c>
      <c r="M85" t="s">
        <v>771</v>
      </c>
      <c r="N85" t="s">
        <v>772</v>
      </c>
      <c r="O85" t="s">
        <v>773</v>
      </c>
      <c r="P85" t="s">
        <v>774</v>
      </c>
    </row>
    <row r="86" spans="1:16" x14ac:dyDescent="0.25">
      <c r="A86" t="s">
        <v>775</v>
      </c>
      <c r="B86" t="s">
        <v>776</v>
      </c>
      <c r="C86" t="s">
        <v>5</v>
      </c>
      <c r="D86">
        <v>325</v>
      </c>
      <c r="E86" s="2">
        <v>1299</v>
      </c>
      <c r="F86" s="1">
        <v>0.75</v>
      </c>
      <c r="G86">
        <v>4.2</v>
      </c>
      <c r="H86" s="4">
        <v>10576</v>
      </c>
      <c r="I86" t="s">
        <v>777</v>
      </c>
      <c r="J86" t="s">
        <v>778</v>
      </c>
      <c r="K86" t="s">
        <v>779</v>
      </c>
      <c r="L86" t="s">
        <v>780</v>
      </c>
      <c r="M86" t="s">
        <v>781</v>
      </c>
      <c r="N86" t="s">
        <v>782</v>
      </c>
      <c r="O86" t="s">
        <v>783</v>
      </c>
      <c r="P86" t="s">
        <v>784</v>
      </c>
    </row>
    <row r="87" spans="1:16" x14ac:dyDescent="0.25">
      <c r="A87" t="s">
        <v>785</v>
      </c>
      <c r="B87" t="s">
        <v>786</v>
      </c>
      <c r="C87" t="s">
        <v>156</v>
      </c>
      <c r="D87" s="2">
        <v>29999</v>
      </c>
      <c r="E87" s="2">
        <v>39999</v>
      </c>
      <c r="F87" s="1">
        <v>0.25</v>
      </c>
      <c r="G87">
        <v>4.2</v>
      </c>
      <c r="H87" s="4">
        <v>7298</v>
      </c>
      <c r="I87" t="s">
        <v>787</v>
      </c>
      <c r="J87" t="s">
        <v>366</v>
      </c>
      <c r="K87" t="s">
        <v>367</v>
      </c>
      <c r="L87" t="s">
        <v>368</v>
      </c>
      <c r="M87" t="s">
        <v>369</v>
      </c>
      <c r="N87" t="s">
        <v>370</v>
      </c>
      <c r="O87" t="s">
        <v>788</v>
      </c>
      <c r="P87" t="s">
        <v>789</v>
      </c>
    </row>
    <row r="88" spans="1:16" x14ac:dyDescent="0.25">
      <c r="A88" t="s">
        <v>790</v>
      </c>
      <c r="B88" t="s">
        <v>791</v>
      </c>
      <c r="C88" t="s">
        <v>156</v>
      </c>
      <c r="D88" s="2">
        <v>27999</v>
      </c>
      <c r="E88" s="2">
        <v>40990</v>
      </c>
      <c r="F88" s="1">
        <v>0.32</v>
      </c>
      <c r="G88">
        <v>4.3</v>
      </c>
      <c r="H88" s="4">
        <v>4703</v>
      </c>
      <c r="I88" t="s">
        <v>792</v>
      </c>
      <c r="J88" t="s">
        <v>233</v>
      </c>
      <c r="K88" t="s">
        <v>234</v>
      </c>
      <c r="L88" t="s">
        <v>235</v>
      </c>
      <c r="M88" t="s">
        <v>236</v>
      </c>
      <c r="N88" t="s">
        <v>13005</v>
      </c>
      <c r="O88" t="s">
        <v>793</v>
      </c>
      <c r="P88" t="s">
        <v>794</v>
      </c>
    </row>
    <row r="89" spans="1:16" x14ac:dyDescent="0.25">
      <c r="A89" t="s">
        <v>795</v>
      </c>
      <c r="B89" t="s">
        <v>796</v>
      </c>
      <c r="C89" t="s">
        <v>156</v>
      </c>
      <c r="D89" s="2">
        <v>30990</v>
      </c>
      <c r="E89" s="2">
        <v>52900</v>
      </c>
      <c r="F89" s="1">
        <v>0.41</v>
      </c>
      <c r="G89">
        <v>4.3</v>
      </c>
      <c r="H89" s="4">
        <v>7109</v>
      </c>
      <c r="I89" t="s">
        <v>797</v>
      </c>
      <c r="J89" t="s">
        <v>566</v>
      </c>
      <c r="K89" t="s">
        <v>567</v>
      </c>
      <c r="L89" t="s">
        <v>568</v>
      </c>
      <c r="M89" t="s">
        <v>569</v>
      </c>
      <c r="N89" t="s">
        <v>570</v>
      </c>
      <c r="O89" t="s">
        <v>798</v>
      </c>
      <c r="P89" t="s">
        <v>799</v>
      </c>
    </row>
    <row r="90" spans="1:16" x14ac:dyDescent="0.25">
      <c r="A90" t="s">
        <v>800</v>
      </c>
      <c r="B90" t="s">
        <v>801</v>
      </c>
      <c r="C90" t="s">
        <v>5</v>
      </c>
      <c r="D90">
        <v>199</v>
      </c>
      <c r="E90">
        <v>999</v>
      </c>
      <c r="F90" s="1">
        <v>0.8</v>
      </c>
      <c r="G90">
        <v>4.5</v>
      </c>
      <c r="H90" s="4">
        <v>127</v>
      </c>
      <c r="I90" t="s">
        <v>802</v>
      </c>
      <c r="J90" t="s">
        <v>803</v>
      </c>
      <c r="K90" t="s">
        <v>804</v>
      </c>
      <c r="L90" t="s">
        <v>805</v>
      </c>
      <c r="M90" t="s">
        <v>806</v>
      </c>
      <c r="N90" t="s">
        <v>807</v>
      </c>
      <c r="O90" t="s">
        <v>808</v>
      </c>
      <c r="P90" t="s">
        <v>809</v>
      </c>
    </row>
    <row r="91" spans="1:16" x14ac:dyDescent="0.25">
      <c r="A91" t="s">
        <v>810</v>
      </c>
      <c r="B91" t="s">
        <v>811</v>
      </c>
      <c r="C91" t="s">
        <v>5</v>
      </c>
      <c r="D91">
        <v>649</v>
      </c>
      <c r="E91" s="2">
        <v>1999</v>
      </c>
      <c r="F91" s="1">
        <v>0.68</v>
      </c>
      <c r="G91">
        <v>4.2</v>
      </c>
      <c r="H91" s="4">
        <v>24269</v>
      </c>
      <c r="I91" t="s">
        <v>404</v>
      </c>
      <c r="J91" t="s">
        <v>7</v>
      </c>
      <c r="K91" t="s">
        <v>8</v>
      </c>
      <c r="L91" t="s">
        <v>9</v>
      </c>
      <c r="M91" t="s">
        <v>10</v>
      </c>
      <c r="N91" t="s">
        <v>812</v>
      </c>
      <c r="O91" t="s">
        <v>813</v>
      </c>
      <c r="P91" t="s">
        <v>814</v>
      </c>
    </row>
    <row r="92" spans="1:16" x14ac:dyDescent="0.25">
      <c r="A92" t="s">
        <v>815</v>
      </c>
      <c r="B92" t="s">
        <v>816</v>
      </c>
      <c r="C92" t="s">
        <v>85</v>
      </c>
      <c r="D92">
        <v>269</v>
      </c>
      <c r="E92">
        <v>800</v>
      </c>
      <c r="F92" s="1">
        <v>0.66</v>
      </c>
      <c r="G92">
        <v>3.6</v>
      </c>
      <c r="H92" s="4">
        <v>10134</v>
      </c>
      <c r="I92" t="s">
        <v>817</v>
      </c>
      <c r="J92" t="s">
        <v>818</v>
      </c>
      <c r="K92" t="s">
        <v>819</v>
      </c>
      <c r="L92" t="s">
        <v>820</v>
      </c>
      <c r="M92" t="s">
        <v>821</v>
      </c>
      <c r="N92" t="s">
        <v>822</v>
      </c>
      <c r="O92" t="s">
        <v>823</v>
      </c>
      <c r="P92" t="s">
        <v>824</v>
      </c>
    </row>
    <row r="93" spans="1:16" x14ac:dyDescent="0.25">
      <c r="A93" t="s">
        <v>825</v>
      </c>
      <c r="B93" t="s">
        <v>826</v>
      </c>
      <c r="C93" t="s">
        <v>156</v>
      </c>
      <c r="D93" s="2">
        <v>24999</v>
      </c>
      <c r="E93" s="2">
        <v>31999</v>
      </c>
      <c r="F93" s="1">
        <v>0.22</v>
      </c>
      <c r="G93">
        <v>4.2</v>
      </c>
      <c r="H93" s="4">
        <v>34899</v>
      </c>
      <c r="I93" t="s">
        <v>827</v>
      </c>
      <c r="J93" t="s">
        <v>252</v>
      </c>
      <c r="K93" t="s">
        <v>253</v>
      </c>
      <c r="L93" t="s">
        <v>254</v>
      </c>
      <c r="M93" t="s">
        <v>255</v>
      </c>
      <c r="N93" t="s">
        <v>256</v>
      </c>
      <c r="O93" t="s">
        <v>828</v>
      </c>
      <c r="P93" t="s">
        <v>829</v>
      </c>
    </row>
    <row r="94" spans="1:16" x14ac:dyDescent="0.25">
      <c r="A94" t="s">
        <v>830</v>
      </c>
      <c r="B94" t="s">
        <v>831</v>
      </c>
      <c r="C94" t="s">
        <v>5</v>
      </c>
      <c r="D94">
        <v>299</v>
      </c>
      <c r="E94">
        <v>699</v>
      </c>
      <c r="F94" s="1">
        <v>0.56999999999999995</v>
      </c>
      <c r="G94">
        <v>4.2</v>
      </c>
      <c r="H94" s="4">
        <v>94363</v>
      </c>
      <c r="I94" t="s">
        <v>36</v>
      </c>
      <c r="J94" t="s">
        <v>37</v>
      </c>
      <c r="K94" t="s">
        <v>38</v>
      </c>
      <c r="L94" t="s">
        <v>39</v>
      </c>
      <c r="M94" t="s">
        <v>40</v>
      </c>
      <c r="N94" t="s">
        <v>41</v>
      </c>
      <c r="O94" t="s">
        <v>832</v>
      </c>
      <c r="P94" t="s">
        <v>833</v>
      </c>
    </row>
    <row r="95" spans="1:16" x14ac:dyDescent="0.25">
      <c r="A95" t="s">
        <v>834</v>
      </c>
      <c r="B95" t="s">
        <v>835</v>
      </c>
      <c r="C95" t="s">
        <v>5</v>
      </c>
      <c r="D95">
        <v>199</v>
      </c>
      <c r="E95">
        <v>999</v>
      </c>
      <c r="F95" s="1">
        <v>0.8</v>
      </c>
      <c r="G95">
        <v>4.0999999999999996</v>
      </c>
      <c r="H95" s="4">
        <v>425</v>
      </c>
      <c r="I95" t="s">
        <v>836</v>
      </c>
      <c r="J95" t="s">
        <v>837</v>
      </c>
      <c r="K95" t="s">
        <v>838</v>
      </c>
      <c r="L95" t="s">
        <v>839</v>
      </c>
      <c r="M95" t="s">
        <v>840</v>
      </c>
      <c r="N95" t="s">
        <v>841</v>
      </c>
      <c r="O95" t="s">
        <v>842</v>
      </c>
      <c r="P95" t="s">
        <v>843</v>
      </c>
    </row>
    <row r="96" spans="1:16" x14ac:dyDescent="0.25">
      <c r="A96" t="s">
        <v>844</v>
      </c>
      <c r="B96" t="s">
        <v>845</v>
      </c>
      <c r="C96" t="s">
        <v>156</v>
      </c>
      <c r="D96" s="2">
        <v>18990</v>
      </c>
      <c r="E96" s="2">
        <v>40990</v>
      </c>
      <c r="F96" s="1">
        <v>0.54</v>
      </c>
      <c r="G96">
        <v>4.2</v>
      </c>
      <c r="H96" s="4">
        <v>6659</v>
      </c>
      <c r="I96" t="s">
        <v>846</v>
      </c>
      <c r="J96" t="s">
        <v>847</v>
      </c>
      <c r="K96" t="s">
        <v>848</v>
      </c>
      <c r="L96" t="s">
        <v>849</v>
      </c>
      <c r="M96" t="s">
        <v>850</v>
      </c>
      <c r="N96" t="s">
        <v>851</v>
      </c>
      <c r="O96" t="s">
        <v>852</v>
      </c>
      <c r="P96" t="s">
        <v>853</v>
      </c>
    </row>
    <row r="97" spans="1:16" x14ac:dyDescent="0.25">
      <c r="A97" t="s">
        <v>854</v>
      </c>
      <c r="B97" t="s">
        <v>855</v>
      </c>
      <c r="C97" t="s">
        <v>85</v>
      </c>
      <c r="D97">
        <v>290</v>
      </c>
      <c r="E97">
        <v>349</v>
      </c>
      <c r="F97" s="1">
        <v>0.17</v>
      </c>
      <c r="G97">
        <v>3.7</v>
      </c>
      <c r="H97" s="4">
        <v>1977</v>
      </c>
      <c r="I97" t="s">
        <v>856</v>
      </c>
      <c r="J97" t="s">
        <v>857</v>
      </c>
      <c r="K97" t="s">
        <v>858</v>
      </c>
      <c r="L97" t="s">
        <v>859</v>
      </c>
      <c r="M97" t="s">
        <v>860</v>
      </c>
      <c r="N97" t="s">
        <v>861</v>
      </c>
      <c r="O97" t="s">
        <v>862</v>
      </c>
      <c r="P97" t="s">
        <v>863</v>
      </c>
    </row>
    <row r="98" spans="1:16" x14ac:dyDescent="0.25">
      <c r="A98" t="s">
        <v>864</v>
      </c>
      <c r="B98" t="s">
        <v>865</v>
      </c>
      <c r="C98" t="s">
        <v>449</v>
      </c>
      <c r="D98">
        <v>249</v>
      </c>
      <c r="E98">
        <v>799</v>
      </c>
      <c r="F98" s="1">
        <v>0.69</v>
      </c>
      <c r="G98">
        <v>3.8</v>
      </c>
      <c r="H98" s="4">
        <v>1079</v>
      </c>
      <c r="I98" t="s">
        <v>866</v>
      </c>
      <c r="J98" t="s">
        <v>867</v>
      </c>
      <c r="K98" t="s">
        <v>868</v>
      </c>
      <c r="L98" t="s">
        <v>869</v>
      </c>
      <c r="M98" t="s">
        <v>870</v>
      </c>
      <c r="N98" t="s">
        <v>871</v>
      </c>
      <c r="O98" t="s">
        <v>872</v>
      </c>
      <c r="P98" t="s">
        <v>873</v>
      </c>
    </row>
    <row r="99" spans="1:16" x14ac:dyDescent="0.25">
      <c r="A99" t="s">
        <v>874</v>
      </c>
      <c r="B99" t="s">
        <v>875</v>
      </c>
      <c r="C99" t="s">
        <v>5</v>
      </c>
      <c r="D99">
        <v>345</v>
      </c>
      <c r="E99">
        <v>999</v>
      </c>
      <c r="F99" s="1">
        <v>0.65</v>
      </c>
      <c r="G99">
        <v>3.7</v>
      </c>
      <c r="H99" s="4">
        <v>1097</v>
      </c>
      <c r="I99" t="s">
        <v>876</v>
      </c>
      <c r="J99" t="s">
        <v>877</v>
      </c>
      <c r="K99" t="s">
        <v>878</v>
      </c>
      <c r="L99" t="s">
        <v>879</v>
      </c>
      <c r="M99" t="s">
        <v>880</v>
      </c>
      <c r="N99" t="s">
        <v>881</v>
      </c>
      <c r="O99" t="s">
        <v>882</v>
      </c>
      <c r="P99" t="s">
        <v>883</v>
      </c>
    </row>
    <row r="100" spans="1:16" x14ac:dyDescent="0.25">
      <c r="A100" t="s">
        <v>884</v>
      </c>
      <c r="B100" t="s">
        <v>885</v>
      </c>
      <c r="C100" t="s">
        <v>85</v>
      </c>
      <c r="D100" s="2">
        <v>1099</v>
      </c>
      <c r="E100" s="2">
        <v>1899</v>
      </c>
      <c r="F100" s="1">
        <v>0.42</v>
      </c>
      <c r="G100">
        <v>4.5</v>
      </c>
      <c r="H100" s="4">
        <v>22420</v>
      </c>
      <c r="I100" t="s">
        <v>886</v>
      </c>
      <c r="J100" t="s">
        <v>887</v>
      </c>
      <c r="K100" t="s">
        <v>888</v>
      </c>
      <c r="L100" t="s">
        <v>889</v>
      </c>
      <c r="M100" t="s">
        <v>890</v>
      </c>
      <c r="N100" t="s">
        <v>891</v>
      </c>
      <c r="O100" t="s">
        <v>892</v>
      </c>
      <c r="P100" t="s">
        <v>893</v>
      </c>
    </row>
    <row r="101" spans="1:16" x14ac:dyDescent="0.25">
      <c r="A101" t="s">
        <v>894</v>
      </c>
      <c r="B101" t="s">
        <v>895</v>
      </c>
      <c r="C101" t="s">
        <v>5</v>
      </c>
      <c r="D101">
        <v>719</v>
      </c>
      <c r="E101" s="2">
        <v>1499</v>
      </c>
      <c r="F101" s="1">
        <v>0.52</v>
      </c>
      <c r="G101">
        <v>4.0999999999999996</v>
      </c>
      <c r="H101" s="4">
        <v>1045</v>
      </c>
      <c r="I101" t="s">
        <v>896</v>
      </c>
      <c r="J101" t="s">
        <v>897</v>
      </c>
      <c r="K101" t="s">
        <v>898</v>
      </c>
      <c r="L101" t="s">
        <v>899</v>
      </c>
      <c r="M101" t="s">
        <v>900</v>
      </c>
      <c r="N101" t="s">
        <v>901</v>
      </c>
      <c r="O101" t="s">
        <v>902</v>
      </c>
      <c r="P101" t="s">
        <v>903</v>
      </c>
    </row>
    <row r="102" spans="1:16" x14ac:dyDescent="0.25">
      <c r="A102" t="s">
        <v>904</v>
      </c>
      <c r="B102" t="s">
        <v>905</v>
      </c>
      <c r="C102" t="s">
        <v>449</v>
      </c>
      <c r="D102">
        <v>349</v>
      </c>
      <c r="E102" s="2">
        <v>1499</v>
      </c>
      <c r="F102" s="1">
        <v>0.77</v>
      </c>
      <c r="G102">
        <v>4.3</v>
      </c>
      <c r="H102" s="4">
        <v>4145</v>
      </c>
      <c r="I102" t="s">
        <v>906</v>
      </c>
      <c r="J102" t="s">
        <v>907</v>
      </c>
      <c r="K102" t="s">
        <v>908</v>
      </c>
      <c r="L102" t="s">
        <v>909</v>
      </c>
      <c r="M102" t="s">
        <v>910</v>
      </c>
      <c r="N102" t="s">
        <v>911</v>
      </c>
      <c r="O102" t="s">
        <v>912</v>
      </c>
      <c r="P102" t="s">
        <v>913</v>
      </c>
    </row>
    <row r="103" spans="1:16" x14ac:dyDescent="0.25">
      <c r="A103" t="s">
        <v>914</v>
      </c>
      <c r="B103" t="s">
        <v>915</v>
      </c>
      <c r="C103" t="s">
        <v>5</v>
      </c>
      <c r="D103">
        <v>849</v>
      </c>
      <c r="E103" s="2">
        <v>1809</v>
      </c>
      <c r="F103" s="1">
        <v>0.53</v>
      </c>
      <c r="G103">
        <v>4.3</v>
      </c>
      <c r="H103" s="4">
        <v>6547</v>
      </c>
      <c r="I103" t="s">
        <v>485</v>
      </c>
      <c r="J103" t="s">
        <v>916</v>
      </c>
      <c r="K103" t="s">
        <v>917</v>
      </c>
      <c r="L103" t="s">
        <v>918</v>
      </c>
      <c r="M103" t="s">
        <v>919</v>
      </c>
      <c r="N103" t="s">
        <v>920</v>
      </c>
      <c r="O103" t="s">
        <v>491</v>
      </c>
      <c r="P103" t="s">
        <v>921</v>
      </c>
    </row>
    <row r="104" spans="1:16" x14ac:dyDescent="0.25">
      <c r="A104" t="s">
        <v>922</v>
      </c>
      <c r="B104" t="s">
        <v>923</v>
      </c>
      <c r="C104" t="s">
        <v>449</v>
      </c>
      <c r="D104">
        <v>299</v>
      </c>
      <c r="E104">
        <v>899</v>
      </c>
      <c r="F104" s="1">
        <v>0.67</v>
      </c>
      <c r="G104">
        <v>4</v>
      </c>
      <c r="H104" s="4">
        <v>1588</v>
      </c>
      <c r="I104" t="s">
        <v>924</v>
      </c>
      <c r="J104" t="s">
        <v>925</v>
      </c>
      <c r="K104" t="s">
        <v>926</v>
      </c>
      <c r="L104" t="s">
        <v>927</v>
      </c>
      <c r="M104" t="s">
        <v>928</v>
      </c>
      <c r="N104" t="s">
        <v>929</v>
      </c>
      <c r="O104" t="s">
        <v>930</v>
      </c>
      <c r="P104" t="s">
        <v>931</v>
      </c>
    </row>
    <row r="105" spans="1:16" x14ac:dyDescent="0.25">
      <c r="A105" t="s">
        <v>932</v>
      </c>
      <c r="B105" t="s">
        <v>933</v>
      </c>
      <c r="C105" t="s">
        <v>156</v>
      </c>
      <c r="D105" s="2">
        <v>21999</v>
      </c>
      <c r="E105" s="2">
        <v>29999</v>
      </c>
      <c r="F105" s="1">
        <v>0.27</v>
      </c>
      <c r="G105">
        <v>4.2</v>
      </c>
      <c r="H105" s="4">
        <v>32840</v>
      </c>
      <c r="I105" t="s">
        <v>934</v>
      </c>
      <c r="J105" t="s">
        <v>158</v>
      </c>
      <c r="K105" t="s">
        <v>159</v>
      </c>
      <c r="L105" t="s">
        <v>160</v>
      </c>
      <c r="M105" t="s">
        <v>161</v>
      </c>
      <c r="N105" t="s">
        <v>935</v>
      </c>
      <c r="O105" t="s">
        <v>936</v>
      </c>
      <c r="P105" t="s">
        <v>937</v>
      </c>
    </row>
    <row r="106" spans="1:16" x14ac:dyDescent="0.25">
      <c r="A106" t="s">
        <v>938</v>
      </c>
      <c r="B106" t="s">
        <v>939</v>
      </c>
      <c r="C106" t="s">
        <v>5</v>
      </c>
      <c r="D106">
        <v>349</v>
      </c>
      <c r="E106">
        <v>999</v>
      </c>
      <c r="F106" s="1">
        <v>0.65</v>
      </c>
      <c r="G106">
        <v>4.2</v>
      </c>
      <c r="H106" s="4">
        <v>13120</v>
      </c>
      <c r="I106" t="s">
        <v>940</v>
      </c>
      <c r="J106" t="s">
        <v>941</v>
      </c>
      <c r="K106" t="s">
        <v>942</v>
      </c>
      <c r="L106" t="s">
        <v>943</v>
      </c>
      <c r="M106" t="s">
        <v>944</v>
      </c>
      <c r="N106" t="s">
        <v>945</v>
      </c>
      <c r="O106" t="s">
        <v>946</v>
      </c>
      <c r="P106" t="s">
        <v>947</v>
      </c>
    </row>
    <row r="107" spans="1:16" x14ac:dyDescent="0.25">
      <c r="A107" t="s">
        <v>948</v>
      </c>
      <c r="B107" t="s">
        <v>949</v>
      </c>
      <c r="C107" t="s">
        <v>5</v>
      </c>
      <c r="D107">
        <v>399</v>
      </c>
      <c r="E107">
        <v>999</v>
      </c>
      <c r="F107" s="1">
        <v>0.6</v>
      </c>
      <c r="G107">
        <v>4.3</v>
      </c>
      <c r="H107" s="4">
        <v>2806</v>
      </c>
      <c r="I107" t="s">
        <v>950</v>
      </c>
      <c r="J107" t="s">
        <v>951</v>
      </c>
      <c r="K107" t="s">
        <v>952</v>
      </c>
      <c r="L107" t="s">
        <v>953</v>
      </c>
      <c r="M107" t="s">
        <v>954</v>
      </c>
      <c r="N107" t="s">
        <v>955</v>
      </c>
      <c r="O107" t="s">
        <v>956</v>
      </c>
      <c r="P107" t="s">
        <v>957</v>
      </c>
    </row>
    <row r="108" spans="1:16" x14ac:dyDescent="0.25">
      <c r="A108" t="s">
        <v>958</v>
      </c>
      <c r="B108" t="s">
        <v>959</v>
      </c>
      <c r="C108" t="s">
        <v>5</v>
      </c>
      <c r="D108">
        <v>449</v>
      </c>
      <c r="E108" s="2">
        <v>1299</v>
      </c>
      <c r="F108" s="1">
        <v>0.65</v>
      </c>
      <c r="G108">
        <v>4.2</v>
      </c>
      <c r="H108" s="4">
        <v>24269</v>
      </c>
      <c r="I108" t="s">
        <v>960</v>
      </c>
      <c r="J108" t="s">
        <v>7</v>
      </c>
      <c r="K108" t="s">
        <v>8</v>
      </c>
      <c r="L108" t="s">
        <v>9</v>
      </c>
      <c r="M108" t="s">
        <v>10</v>
      </c>
      <c r="N108" t="s">
        <v>11</v>
      </c>
      <c r="O108" t="s">
        <v>12</v>
      </c>
      <c r="P108" t="s">
        <v>961</v>
      </c>
    </row>
    <row r="109" spans="1:16" x14ac:dyDescent="0.25">
      <c r="A109" t="s">
        <v>962</v>
      </c>
      <c r="B109" t="s">
        <v>963</v>
      </c>
      <c r="C109" t="s">
        <v>5</v>
      </c>
      <c r="D109">
        <v>299</v>
      </c>
      <c r="E109">
        <v>999</v>
      </c>
      <c r="F109" s="1">
        <v>0.7</v>
      </c>
      <c r="G109">
        <v>4.3</v>
      </c>
      <c r="H109" s="4">
        <v>766</v>
      </c>
      <c r="I109" t="s">
        <v>964</v>
      </c>
      <c r="J109" t="s">
        <v>965</v>
      </c>
      <c r="K109" t="s">
        <v>966</v>
      </c>
      <c r="L109" t="s">
        <v>967</v>
      </c>
      <c r="M109" t="s">
        <v>968</v>
      </c>
      <c r="N109" t="s">
        <v>969</v>
      </c>
      <c r="O109" t="s">
        <v>970</v>
      </c>
      <c r="P109" t="s">
        <v>971</v>
      </c>
    </row>
    <row r="110" spans="1:16" x14ac:dyDescent="0.25">
      <c r="A110" t="s">
        <v>972</v>
      </c>
      <c r="B110" t="s">
        <v>973</v>
      </c>
      <c r="C110" t="s">
        <v>156</v>
      </c>
      <c r="D110" s="2">
        <v>37999</v>
      </c>
      <c r="E110" s="2">
        <v>65000</v>
      </c>
      <c r="F110" s="1">
        <v>0.42</v>
      </c>
      <c r="G110">
        <v>4.3</v>
      </c>
      <c r="H110" s="4">
        <v>3587</v>
      </c>
      <c r="I110" t="s">
        <v>974</v>
      </c>
      <c r="J110" t="s">
        <v>975</v>
      </c>
      <c r="K110" t="s">
        <v>976</v>
      </c>
      <c r="L110" t="s">
        <v>977</v>
      </c>
      <c r="M110" t="s">
        <v>978</v>
      </c>
      <c r="N110" t="s">
        <v>979</v>
      </c>
      <c r="O110" t="s">
        <v>980</v>
      </c>
      <c r="P110" t="s">
        <v>981</v>
      </c>
    </row>
    <row r="111" spans="1:16" x14ac:dyDescent="0.25">
      <c r="A111" t="s">
        <v>982</v>
      </c>
      <c r="B111" t="s">
        <v>983</v>
      </c>
      <c r="C111" t="s">
        <v>5</v>
      </c>
      <c r="D111">
        <v>99</v>
      </c>
      <c r="E111">
        <v>800</v>
      </c>
      <c r="F111" s="1">
        <v>0.88</v>
      </c>
      <c r="G111">
        <v>3.9</v>
      </c>
      <c r="H111" s="4">
        <v>24871</v>
      </c>
      <c r="I111" t="s">
        <v>984</v>
      </c>
      <c r="J111" t="s">
        <v>56</v>
      </c>
      <c r="K111" t="s">
        <v>57</v>
      </c>
      <c r="L111" t="s">
        <v>58</v>
      </c>
      <c r="M111" t="s">
        <v>59</v>
      </c>
      <c r="N111" t="s">
        <v>985</v>
      </c>
      <c r="O111" t="s">
        <v>986</v>
      </c>
      <c r="P111" t="s">
        <v>987</v>
      </c>
    </row>
    <row r="112" spans="1:16" x14ac:dyDescent="0.25">
      <c r="A112" t="s">
        <v>988</v>
      </c>
      <c r="B112" t="s">
        <v>989</v>
      </c>
      <c r="C112" t="s">
        <v>495</v>
      </c>
      <c r="D112" s="2">
        <v>7390</v>
      </c>
      <c r="E112" s="2">
        <v>20000</v>
      </c>
      <c r="F112" s="1">
        <v>0.63</v>
      </c>
      <c r="G112">
        <v>4.0999999999999996</v>
      </c>
      <c r="H112" s="4">
        <v>2581</v>
      </c>
      <c r="I112" t="s">
        <v>990</v>
      </c>
      <c r="J112" t="s">
        <v>991</v>
      </c>
      <c r="K112" t="s">
        <v>992</v>
      </c>
      <c r="L112" t="s">
        <v>993</v>
      </c>
      <c r="M112" t="s">
        <v>994</v>
      </c>
      <c r="N112" t="s">
        <v>995</v>
      </c>
      <c r="O112" t="s">
        <v>996</v>
      </c>
      <c r="P112" t="s">
        <v>997</v>
      </c>
    </row>
    <row r="113" spans="1:16" x14ac:dyDescent="0.25">
      <c r="A113" t="s">
        <v>998</v>
      </c>
      <c r="B113" t="s">
        <v>999</v>
      </c>
      <c r="C113" t="s">
        <v>5</v>
      </c>
      <c r="D113">
        <v>273.10000000000002</v>
      </c>
      <c r="E113">
        <v>999</v>
      </c>
      <c r="F113" s="1">
        <v>0.73</v>
      </c>
      <c r="G113">
        <v>4.3</v>
      </c>
      <c r="H113" s="4">
        <v>20850</v>
      </c>
      <c r="I113" t="s">
        <v>1000</v>
      </c>
      <c r="J113" t="s">
        <v>282</v>
      </c>
      <c r="K113" t="s">
        <v>283</v>
      </c>
      <c r="L113" t="s">
        <v>284</v>
      </c>
      <c r="M113" t="s">
        <v>285</v>
      </c>
      <c r="N113" t="s">
        <v>286</v>
      </c>
      <c r="O113" t="s">
        <v>1001</v>
      </c>
      <c r="P113" t="s">
        <v>1002</v>
      </c>
    </row>
    <row r="114" spans="1:16" x14ac:dyDescent="0.25">
      <c r="A114" t="s">
        <v>1003</v>
      </c>
      <c r="B114" t="s">
        <v>1004</v>
      </c>
      <c r="C114" t="s">
        <v>156</v>
      </c>
      <c r="D114" s="2">
        <v>15990</v>
      </c>
      <c r="E114" s="2">
        <v>23990</v>
      </c>
      <c r="F114" s="1">
        <v>0.33</v>
      </c>
      <c r="G114">
        <v>4.3</v>
      </c>
      <c r="H114" s="4">
        <v>1035</v>
      </c>
      <c r="I114" t="s">
        <v>1005</v>
      </c>
      <c r="J114" t="s">
        <v>1006</v>
      </c>
      <c r="K114" t="s">
        <v>1007</v>
      </c>
      <c r="L114" t="s">
        <v>1008</v>
      </c>
      <c r="M114" t="s">
        <v>1009</v>
      </c>
      <c r="N114" t="s">
        <v>1010</v>
      </c>
      <c r="O114" t="s">
        <v>1011</v>
      </c>
      <c r="P114" t="s">
        <v>1012</v>
      </c>
    </row>
    <row r="115" spans="1:16" x14ac:dyDescent="0.25">
      <c r="A115" t="s">
        <v>1013</v>
      </c>
      <c r="B115" t="s">
        <v>1014</v>
      </c>
      <c r="C115" t="s">
        <v>5</v>
      </c>
      <c r="D115">
        <v>399</v>
      </c>
      <c r="E115">
        <v>999</v>
      </c>
      <c r="F115" s="1">
        <v>0.6</v>
      </c>
      <c r="G115">
        <v>4.0999999999999996</v>
      </c>
      <c r="H115" s="4">
        <v>1780</v>
      </c>
      <c r="I115" t="s">
        <v>1015</v>
      </c>
      <c r="J115" t="s">
        <v>687</v>
      </c>
      <c r="K115" t="s">
        <v>688</v>
      </c>
      <c r="L115" t="s">
        <v>689</v>
      </c>
      <c r="M115" t="s">
        <v>690</v>
      </c>
      <c r="N115" t="s">
        <v>691</v>
      </c>
      <c r="O115" t="s">
        <v>1016</v>
      </c>
      <c r="P115" t="s">
        <v>1017</v>
      </c>
    </row>
    <row r="116" spans="1:16" x14ac:dyDescent="0.25">
      <c r="A116" t="s">
        <v>1018</v>
      </c>
      <c r="B116" t="s">
        <v>1019</v>
      </c>
      <c r="C116" t="s">
        <v>449</v>
      </c>
      <c r="D116">
        <v>399</v>
      </c>
      <c r="E116" s="2">
        <v>1999</v>
      </c>
      <c r="F116" s="1">
        <v>0.8</v>
      </c>
      <c r="G116">
        <v>4.5</v>
      </c>
      <c r="H116" s="4">
        <v>505</v>
      </c>
      <c r="I116" t="s">
        <v>1020</v>
      </c>
      <c r="J116" t="s">
        <v>1021</v>
      </c>
      <c r="K116" t="s">
        <v>1022</v>
      </c>
      <c r="L116" t="s">
        <v>1023</v>
      </c>
      <c r="M116" t="s">
        <v>1024</v>
      </c>
      <c r="N116" t="s">
        <v>1025</v>
      </c>
      <c r="O116" t="s">
        <v>1026</v>
      </c>
      <c r="P116" t="s">
        <v>1027</v>
      </c>
    </row>
    <row r="117" spans="1:16" x14ac:dyDescent="0.25">
      <c r="A117" t="s">
        <v>1028</v>
      </c>
      <c r="B117" t="s">
        <v>1029</v>
      </c>
      <c r="C117" t="s">
        <v>5</v>
      </c>
      <c r="D117">
        <v>210</v>
      </c>
      <c r="E117">
        <v>399</v>
      </c>
      <c r="F117" s="1">
        <v>0.47</v>
      </c>
      <c r="G117">
        <v>4.0999999999999996</v>
      </c>
      <c r="H117" s="4">
        <v>1717</v>
      </c>
      <c r="I117" t="s">
        <v>1030</v>
      </c>
      <c r="J117" t="s">
        <v>1031</v>
      </c>
      <c r="K117" t="s">
        <v>1032</v>
      </c>
      <c r="L117" t="s">
        <v>1033</v>
      </c>
      <c r="M117" t="s">
        <v>1034</v>
      </c>
      <c r="N117" t="s">
        <v>1035</v>
      </c>
      <c r="O117" t="s">
        <v>1036</v>
      </c>
      <c r="P117" t="s">
        <v>1037</v>
      </c>
    </row>
    <row r="118" spans="1:16" x14ac:dyDescent="0.25">
      <c r="A118" t="s">
        <v>1038</v>
      </c>
      <c r="B118" t="s">
        <v>1039</v>
      </c>
      <c r="C118" t="s">
        <v>449</v>
      </c>
      <c r="D118" s="2">
        <v>1299</v>
      </c>
      <c r="E118" s="2">
        <v>1999</v>
      </c>
      <c r="F118" s="1">
        <v>0.35</v>
      </c>
      <c r="G118">
        <v>3.6</v>
      </c>
      <c r="H118" s="4">
        <v>590</v>
      </c>
      <c r="I118" t="s">
        <v>1040</v>
      </c>
      <c r="J118" t="s">
        <v>1041</v>
      </c>
      <c r="K118" t="s">
        <v>1042</v>
      </c>
      <c r="L118" t="s">
        <v>1043</v>
      </c>
      <c r="M118" t="s">
        <v>1044</v>
      </c>
      <c r="N118" t="s">
        <v>1045</v>
      </c>
      <c r="O118" t="s">
        <v>1046</v>
      </c>
      <c r="P118" t="s">
        <v>1047</v>
      </c>
    </row>
    <row r="119" spans="1:16" x14ac:dyDescent="0.25">
      <c r="A119" t="s">
        <v>1048</v>
      </c>
      <c r="B119" t="s">
        <v>1049</v>
      </c>
      <c r="C119" t="s">
        <v>5</v>
      </c>
      <c r="D119">
        <v>347</v>
      </c>
      <c r="E119">
        <v>999</v>
      </c>
      <c r="F119" s="1">
        <v>0.65</v>
      </c>
      <c r="G119">
        <v>3.5</v>
      </c>
      <c r="H119" s="4">
        <v>1121</v>
      </c>
      <c r="I119" t="s">
        <v>1050</v>
      </c>
      <c r="J119" t="s">
        <v>1051</v>
      </c>
      <c r="K119" t="s">
        <v>1052</v>
      </c>
      <c r="L119" t="s">
        <v>1053</v>
      </c>
      <c r="M119" t="s">
        <v>1054</v>
      </c>
      <c r="N119" t="s">
        <v>1055</v>
      </c>
      <c r="O119" t="s">
        <v>1056</v>
      </c>
      <c r="P119" t="s">
        <v>1057</v>
      </c>
    </row>
    <row r="120" spans="1:16" x14ac:dyDescent="0.25">
      <c r="A120" t="s">
        <v>1058</v>
      </c>
      <c r="B120" t="s">
        <v>1059</v>
      </c>
      <c r="C120" t="s">
        <v>5</v>
      </c>
      <c r="D120">
        <v>149</v>
      </c>
      <c r="E120">
        <v>999</v>
      </c>
      <c r="F120" s="1">
        <v>0.85</v>
      </c>
      <c r="G120">
        <v>4</v>
      </c>
      <c r="H120" s="4">
        <v>1313</v>
      </c>
      <c r="I120" t="s">
        <v>1060</v>
      </c>
      <c r="J120" t="s">
        <v>576</v>
      </c>
      <c r="K120" t="s">
        <v>577</v>
      </c>
      <c r="L120" t="s">
        <v>578</v>
      </c>
      <c r="M120" t="s">
        <v>579</v>
      </c>
      <c r="N120" t="s">
        <v>580</v>
      </c>
      <c r="O120" t="s">
        <v>1061</v>
      </c>
      <c r="P120" t="s">
        <v>1062</v>
      </c>
    </row>
    <row r="121" spans="1:16" x14ac:dyDescent="0.25">
      <c r="A121" t="s">
        <v>1063</v>
      </c>
      <c r="B121" t="s">
        <v>1064</v>
      </c>
      <c r="C121" t="s">
        <v>5</v>
      </c>
      <c r="D121">
        <v>228</v>
      </c>
      <c r="E121">
        <v>899</v>
      </c>
      <c r="F121" s="1">
        <v>0.75</v>
      </c>
      <c r="G121">
        <v>3.8</v>
      </c>
      <c r="H121" s="4">
        <v>132</v>
      </c>
      <c r="I121" t="s">
        <v>1065</v>
      </c>
      <c r="J121" t="s">
        <v>1066</v>
      </c>
      <c r="K121" t="s">
        <v>1067</v>
      </c>
      <c r="L121" t="s">
        <v>1068</v>
      </c>
      <c r="M121" t="s">
        <v>1069</v>
      </c>
      <c r="N121" t="s">
        <v>1070</v>
      </c>
      <c r="O121" t="s">
        <v>1071</v>
      </c>
      <c r="P121" t="s">
        <v>1072</v>
      </c>
    </row>
    <row r="122" spans="1:16" x14ac:dyDescent="0.25">
      <c r="A122" t="s">
        <v>1073</v>
      </c>
      <c r="B122" t="s">
        <v>1074</v>
      </c>
      <c r="C122" t="s">
        <v>5</v>
      </c>
      <c r="D122" s="2">
        <v>1599</v>
      </c>
      <c r="E122" s="2">
        <v>1999</v>
      </c>
      <c r="F122" s="1">
        <v>0.2</v>
      </c>
      <c r="G122">
        <v>4.4000000000000004</v>
      </c>
      <c r="H122" s="4">
        <v>1951</v>
      </c>
      <c r="I122" t="s">
        <v>1075</v>
      </c>
      <c r="J122" t="s">
        <v>1076</v>
      </c>
      <c r="K122" t="s">
        <v>1077</v>
      </c>
      <c r="L122" t="s">
        <v>1078</v>
      </c>
      <c r="M122" t="s">
        <v>1079</v>
      </c>
      <c r="N122" t="s">
        <v>1080</v>
      </c>
      <c r="O122" t="s">
        <v>1081</v>
      </c>
      <c r="P122" t="s">
        <v>1082</v>
      </c>
    </row>
    <row r="123" spans="1:16" x14ac:dyDescent="0.25">
      <c r="A123" t="s">
        <v>1083</v>
      </c>
      <c r="B123" t="s">
        <v>1084</v>
      </c>
      <c r="C123" t="s">
        <v>449</v>
      </c>
      <c r="D123" s="2">
        <v>1499</v>
      </c>
      <c r="E123" s="2">
        <v>3999</v>
      </c>
      <c r="F123" s="1">
        <v>0.63</v>
      </c>
      <c r="G123">
        <v>3.7</v>
      </c>
      <c r="H123" s="4">
        <v>37</v>
      </c>
      <c r="I123" t="s">
        <v>1085</v>
      </c>
      <c r="J123" t="s">
        <v>1086</v>
      </c>
      <c r="K123" t="s">
        <v>1087</v>
      </c>
      <c r="L123" t="s">
        <v>1088</v>
      </c>
      <c r="M123" t="s">
        <v>1089</v>
      </c>
      <c r="N123" t="s">
        <v>1090</v>
      </c>
      <c r="O123" t="s">
        <v>1091</v>
      </c>
      <c r="P123" t="s">
        <v>1092</v>
      </c>
    </row>
    <row r="124" spans="1:16" x14ac:dyDescent="0.25">
      <c r="A124" t="s">
        <v>1093</v>
      </c>
      <c r="B124" t="s">
        <v>1094</v>
      </c>
      <c r="C124" t="s">
        <v>156</v>
      </c>
      <c r="D124" s="2">
        <v>8499</v>
      </c>
      <c r="E124" s="2">
        <v>15999</v>
      </c>
      <c r="F124" s="1">
        <v>0.47</v>
      </c>
      <c r="G124">
        <v>4.3</v>
      </c>
      <c r="H124" s="4">
        <v>592</v>
      </c>
      <c r="I124" t="s">
        <v>1095</v>
      </c>
      <c r="J124" t="s">
        <v>1096</v>
      </c>
      <c r="K124" t="s">
        <v>1097</v>
      </c>
      <c r="L124" t="s">
        <v>1098</v>
      </c>
      <c r="M124" t="s">
        <v>1099</v>
      </c>
      <c r="N124" t="s">
        <v>1100</v>
      </c>
      <c r="O124" t="s">
        <v>1101</v>
      </c>
      <c r="P124" t="s">
        <v>1102</v>
      </c>
    </row>
    <row r="125" spans="1:16" x14ac:dyDescent="0.25">
      <c r="A125" t="s">
        <v>1103</v>
      </c>
      <c r="B125" t="s">
        <v>1104</v>
      </c>
      <c r="C125" t="s">
        <v>156</v>
      </c>
      <c r="D125" s="2">
        <v>20990</v>
      </c>
      <c r="E125" s="2">
        <v>44990</v>
      </c>
      <c r="F125" s="1">
        <v>0.53</v>
      </c>
      <c r="G125">
        <v>4.0999999999999996</v>
      </c>
      <c r="H125" s="4">
        <v>1259</v>
      </c>
      <c r="I125" t="s">
        <v>1105</v>
      </c>
      <c r="J125" t="s">
        <v>1106</v>
      </c>
      <c r="K125" t="s">
        <v>1107</v>
      </c>
      <c r="L125" t="s">
        <v>1108</v>
      </c>
      <c r="M125" t="s">
        <v>1109</v>
      </c>
      <c r="N125" t="s">
        <v>1110</v>
      </c>
      <c r="O125" t="s">
        <v>1111</v>
      </c>
      <c r="P125" t="s">
        <v>1112</v>
      </c>
    </row>
    <row r="126" spans="1:16" x14ac:dyDescent="0.25">
      <c r="A126" t="s">
        <v>1113</v>
      </c>
      <c r="B126" t="s">
        <v>1114</v>
      </c>
      <c r="C126" t="s">
        <v>156</v>
      </c>
      <c r="D126" s="2">
        <v>32999</v>
      </c>
      <c r="E126" s="2">
        <v>44999</v>
      </c>
      <c r="F126" s="1">
        <v>0.27</v>
      </c>
      <c r="G126">
        <v>4.2</v>
      </c>
      <c r="H126" s="4">
        <v>45238</v>
      </c>
      <c r="I126" t="s">
        <v>1115</v>
      </c>
      <c r="J126" t="s">
        <v>596</v>
      </c>
      <c r="K126" t="s">
        <v>597</v>
      </c>
      <c r="L126" t="s">
        <v>598</v>
      </c>
      <c r="M126" t="s">
        <v>599</v>
      </c>
      <c r="N126" t="s">
        <v>600</v>
      </c>
      <c r="O126" t="s">
        <v>1116</v>
      </c>
      <c r="P126" t="s">
        <v>1117</v>
      </c>
    </row>
    <row r="127" spans="1:16" x14ac:dyDescent="0.25">
      <c r="A127" t="s">
        <v>1118</v>
      </c>
      <c r="B127" t="s">
        <v>1119</v>
      </c>
      <c r="C127" t="s">
        <v>116</v>
      </c>
      <c r="D127">
        <v>799</v>
      </c>
      <c r="E127" s="2">
        <v>1700</v>
      </c>
      <c r="F127" s="1">
        <v>0.53</v>
      </c>
      <c r="G127">
        <v>4.0999999999999996</v>
      </c>
      <c r="H127" s="4">
        <v>28638</v>
      </c>
      <c r="I127" t="s">
        <v>1120</v>
      </c>
      <c r="J127" t="s">
        <v>1121</v>
      </c>
      <c r="K127" t="s">
        <v>1122</v>
      </c>
      <c r="L127" t="s">
        <v>1123</v>
      </c>
      <c r="M127" t="s">
        <v>1124</v>
      </c>
      <c r="N127" t="s">
        <v>1125</v>
      </c>
      <c r="O127" t="s">
        <v>1126</v>
      </c>
      <c r="P127" t="s">
        <v>1127</v>
      </c>
    </row>
    <row r="128" spans="1:16" x14ac:dyDescent="0.25">
      <c r="A128" t="s">
        <v>1128</v>
      </c>
      <c r="B128" t="s">
        <v>1129</v>
      </c>
      <c r="C128" t="s">
        <v>116</v>
      </c>
      <c r="D128">
        <v>229</v>
      </c>
      <c r="E128">
        <v>595</v>
      </c>
      <c r="F128" s="1">
        <v>0.62</v>
      </c>
      <c r="G128">
        <v>4.3</v>
      </c>
      <c r="H128" s="4">
        <v>12835</v>
      </c>
      <c r="I128" t="s">
        <v>1130</v>
      </c>
      <c r="J128" t="s">
        <v>1131</v>
      </c>
      <c r="K128" t="s">
        <v>1132</v>
      </c>
      <c r="L128" t="s">
        <v>1133</v>
      </c>
      <c r="M128" t="s">
        <v>1134</v>
      </c>
      <c r="N128" t="s">
        <v>1135</v>
      </c>
      <c r="O128" t="s">
        <v>1136</v>
      </c>
      <c r="P128" t="s">
        <v>1137</v>
      </c>
    </row>
    <row r="129" spans="1:16" x14ac:dyDescent="0.25">
      <c r="A129" t="s">
        <v>1138</v>
      </c>
      <c r="B129" t="s">
        <v>1139</v>
      </c>
      <c r="C129" t="s">
        <v>156</v>
      </c>
      <c r="D129" s="2">
        <v>9999</v>
      </c>
      <c r="E129" s="2">
        <v>27990</v>
      </c>
      <c r="F129" s="1">
        <v>0.64</v>
      </c>
      <c r="G129">
        <v>4.2</v>
      </c>
      <c r="H129" s="4">
        <v>1269</v>
      </c>
      <c r="I129" t="s">
        <v>1140</v>
      </c>
      <c r="J129" t="s">
        <v>1141</v>
      </c>
      <c r="K129" t="s">
        <v>1142</v>
      </c>
      <c r="L129" t="s">
        <v>1143</v>
      </c>
      <c r="M129" t="s">
        <v>1144</v>
      </c>
      <c r="N129" t="s">
        <v>1145</v>
      </c>
      <c r="O129" t="s">
        <v>1146</v>
      </c>
      <c r="P129" t="s">
        <v>1147</v>
      </c>
    </row>
    <row r="130" spans="1:16" x14ac:dyDescent="0.25">
      <c r="A130" t="s">
        <v>1148</v>
      </c>
      <c r="B130" t="s">
        <v>1149</v>
      </c>
      <c r="C130" t="s">
        <v>449</v>
      </c>
      <c r="D130">
        <v>349</v>
      </c>
      <c r="E130">
        <v>599</v>
      </c>
      <c r="F130" s="1">
        <v>0.42</v>
      </c>
      <c r="G130">
        <v>4.2</v>
      </c>
      <c r="H130" s="4">
        <v>284</v>
      </c>
      <c r="I130" t="s">
        <v>1150</v>
      </c>
      <c r="J130" t="s">
        <v>1151</v>
      </c>
      <c r="K130" t="s">
        <v>1152</v>
      </c>
      <c r="L130" t="s">
        <v>1153</v>
      </c>
      <c r="M130" t="s">
        <v>1154</v>
      </c>
      <c r="N130" t="s">
        <v>1155</v>
      </c>
      <c r="O130" t="s">
        <v>1156</v>
      </c>
      <c r="P130" t="s">
        <v>1157</v>
      </c>
    </row>
    <row r="131" spans="1:16" x14ac:dyDescent="0.25">
      <c r="A131" t="s">
        <v>1158</v>
      </c>
      <c r="B131" t="s">
        <v>1159</v>
      </c>
      <c r="C131" t="s">
        <v>1160</v>
      </c>
      <c r="D131">
        <v>489</v>
      </c>
      <c r="E131" s="2">
        <v>1200</v>
      </c>
      <c r="F131" s="1">
        <v>0.59</v>
      </c>
      <c r="G131">
        <v>4.4000000000000004</v>
      </c>
      <c r="H131" s="4">
        <v>69538</v>
      </c>
      <c r="I131" t="s">
        <v>1161</v>
      </c>
      <c r="J131" t="s">
        <v>1162</v>
      </c>
      <c r="K131" t="s">
        <v>1163</v>
      </c>
      <c r="L131" t="s">
        <v>1164</v>
      </c>
      <c r="M131" t="s">
        <v>1165</v>
      </c>
      <c r="N131" t="s">
        <v>1166</v>
      </c>
      <c r="O131" t="s">
        <v>1167</v>
      </c>
      <c r="P131" t="s">
        <v>1168</v>
      </c>
    </row>
    <row r="132" spans="1:16" x14ac:dyDescent="0.25">
      <c r="A132" t="s">
        <v>1169</v>
      </c>
      <c r="B132" t="s">
        <v>1170</v>
      </c>
      <c r="C132" t="s">
        <v>156</v>
      </c>
      <c r="D132" s="2">
        <v>23999</v>
      </c>
      <c r="E132" s="2">
        <v>34990</v>
      </c>
      <c r="F132" s="1">
        <v>0.31</v>
      </c>
      <c r="G132">
        <v>4.3</v>
      </c>
      <c r="H132" s="4">
        <v>4703</v>
      </c>
      <c r="I132" t="s">
        <v>792</v>
      </c>
      <c r="J132" t="s">
        <v>233</v>
      </c>
      <c r="K132" t="s">
        <v>234</v>
      </c>
      <c r="L132" t="s">
        <v>235</v>
      </c>
      <c r="M132" t="s">
        <v>236</v>
      </c>
      <c r="N132" t="s">
        <v>13005</v>
      </c>
      <c r="O132" t="s">
        <v>1171</v>
      </c>
      <c r="P132" t="s">
        <v>1172</v>
      </c>
    </row>
    <row r="133" spans="1:16" x14ac:dyDescent="0.25">
      <c r="A133" t="s">
        <v>1173</v>
      </c>
      <c r="B133" t="s">
        <v>1174</v>
      </c>
      <c r="C133" t="s">
        <v>5</v>
      </c>
      <c r="D133">
        <v>399</v>
      </c>
      <c r="E133">
        <v>999</v>
      </c>
      <c r="F133" s="1">
        <v>0.6</v>
      </c>
      <c r="G133">
        <v>4.3</v>
      </c>
      <c r="H133" s="4">
        <v>2806</v>
      </c>
      <c r="I133" t="s">
        <v>1175</v>
      </c>
      <c r="J133" t="s">
        <v>951</v>
      </c>
      <c r="K133" t="s">
        <v>952</v>
      </c>
      <c r="L133" t="s">
        <v>953</v>
      </c>
      <c r="M133" t="s">
        <v>954</v>
      </c>
      <c r="N133" t="s">
        <v>955</v>
      </c>
      <c r="O133" t="s">
        <v>1176</v>
      </c>
      <c r="P133" t="s">
        <v>1177</v>
      </c>
    </row>
    <row r="134" spans="1:16" x14ac:dyDescent="0.25">
      <c r="A134" t="s">
        <v>1178</v>
      </c>
      <c r="B134" t="s">
        <v>1179</v>
      </c>
      <c r="C134" t="s">
        <v>1180</v>
      </c>
      <c r="D134">
        <v>349</v>
      </c>
      <c r="E134" s="2">
        <v>1299</v>
      </c>
      <c r="F134" s="1">
        <v>0.73</v>
      </c>
      <c r="G134">
        <v>4</v>
      </c>
      <c r="H134" s="4">
        <v>3295</v>
      </c>
      <c r="I134" t="s">
        <v>1181</v>
      </c>
      <c r="J134" t="s">
        <v>1182</v>
      </c>
      <c r="K134" t="s">
        <v>1183</v>
      </c>
      <c r="L134" t="s">
        <v>1184</v>
      </c>
      <c r="M134" t="s">
        <v>1185</v>
      </c>
      <c r="N134" t="s">
        <v>1186</v>
      </c>
      <c r="O134" t="s">
        <v>1187</v>
      </c>
      <c r="P134" t="s">
        <v>1188</v>
      </c>
    </row>
    <row r="135" spans="1:16" x14ac:dyDescent="0.25">
      <c r="A135" t="s">
        <v>1189</v>
      </c>
      <c r="B135" t="s">
        <v>1190</v>
      </c>
      <c r="C135" t="s">
        <v>5</v>
      </c>
      <c r="D135">
        <v>179</v>
      </c>
      <c r="E135">
        <v>299</v>
      </c>
      <c r="F135" s="1">
        <v>0.4</v>
      </c>
      <c r="G135">
        <v>3.9</v>
      </c>
      <c r="H135" s="4">
        <v>81</v>
      </c>
      <c r="I135" t="s">
        <v>1191</v>
      </c>
      <c r="J135" t="s">
        <v>1192</v>
      </c>
      <c r="K135" t="s">
        <v>1193</v>
      </c>
      <c r="L135" t="s">
        <v>1194</v>
      </c>
      <c r="M135" t="s">
        <v>1195</v>
      </c>
      <c r="N135" t="s">
        <v>1196</v>
      </c>
      <c r="O135" t="s">
        <v>1197</v>
      </c>
      <c r="P135" t="s">
        <v>1198</v>
      </c>
    </row>
    <row r="136" spans="1:16" x14ac:dyDescent="0.25">
      <c r="A136" t="s">
        <v>1199</v>
      </c>
      <c r="B136" t="s">
        <v>1200</v>
      </c>
      <c r="C136" t="s">
        <v>5</v>
      </c>
      <c r="D136">
        <v>689</v>
      </c>
      <c r="E136" s="2">
        <v>1500</v>
      </c>
      <c r="F136" s="1">
        <v>0.54</v>
      </c>
      <c r="G136">
        <v>4.2</v>
      </c>
      <c r="H136" s="4">
        <v>42301</v>
      </c>
      <c r="I136" t="s">
        <v>1201</v>
      </c>
      <c r="J136" t="s">
        <v>1202</v>
      </c>
      <c r="K136" t="s">
        <v>1203</v>
      </c>
      <c r="L136" t="s">
        <v>1204</v>
      </c>
      <c r="M136" t="s">
        <v>1205</v>
      </c>
      <c r="N136" t="s">
        <v>1206</v>
      </c>
      <c r="O136" t="s">
        <v>1207</v>
      </c>
      <c r="P136" t="s">
        <v>1208</v>
      </c>
    </row>
    <row r="137" spans="1:16" x14ac:dyDescent="0.25">
      <c r="A137" t="s">
        <v>1209</v>
      </c>
      <c r="B137" t="s">
        <v>1210</v>
      </c>
      <c r="C137" t="s">
        <v>156</v>
      </c>
      <c r="D137" s="2">
        <v>30990</v>
      </c>
      <c r="E137" s="2">
        <v>49990</v>
      </c>
      <c r="F137" s="1">
        <v>0.38</v>
      </c>
      <c r="G137">
        <v>4.3</v>
      </c>
      <c r="H137" s="4">
        <v>1376</v>
      </c>
      <c r="I137" t="s">
        <v>1211</v>
      </c>
      <c r="J137" t="s">
        <v>1212</v>
      </c>
      <c r="K137" t="s">
        <v>1213</v>
      </c>
      <c r="L137" t="s">
        <v>1214</v>
      </c>
      <c r="M137" t="s">
        <v>1215</v>
      </c>
      <c r="N137" t="s">
        <v>1216</v>
      </c>
      <c r="O137" t="s">
        <v>1217</v>
      </c>
      <c r="P137" t="s">
        <v>1218</v>
      </c>
    </row>
    <row r="138" spans="1:16" x14ac:dyDescent="0.25">
      <c r="A138" t="s">
        <v>1219</v>
      </c>
      <c r="B138" t="s">
        <v>1220</v>
      </c>
      <c r="C138" t="s">
        <v>5</v>
      </c>
      <c r="D138">
        <v>249</v>
      </c>
      <c r="E138">
        <v>931</v>
      </c>
      <c r="F138" s="1">
        <v>0.73</v>
      </c>
      <c r="G138">
        <v>3.9</v>
      </c>
      <c r="H138" s="4">
        <v>1075</v>
      </c>
      <c r="I138" t="s">
        <v>1221</v>
      </c>
      <c r="J138" t="s">
        <v>330</v>
      </c>
      <c r="K138" t="s">
        <v>331</v>
      </c>
      <c r="L138" t="s">
        <v>332</v>
      </c>
      <c r="M138" t="s">
        <v>333</v>
      </c>
      <c r="N138" t="s">
        <v>334</v>
      </c>
      <c r="O138" t="s">
        <v>1222</v>
      </c>
      <c r="P138" t="s">
        <v>1223</v>
      </c>
    </row>
    <row r="139" spans="1:16" x14ac:dyDescent="0.25">
      <c r="A139" t="s">
        <v>1224</v>
      </c>
      <c r="B139" t="s">
        <v>1225</v>
      </c>
      <c r="C139" t="s">
        <v>116</v>
      </c>
      <c r="D139">
        <v>999</v>
      </c>
      <c r="E139" s="2">
        <v>2399</v>
      </c>
      <c r="F139" s="1">
        <v>0.57999999999999996</v>
      </c>
      <c r="G139">
        <v>4.5999999999999996</v>
      </c>
      <c r="H139" s="4">
        <v>3664</v>
      </c>
      <c r="I139" t="s">
        <v>1226</v>
      </c>
      <c r="J139" t="s">
        <v>1227</v>
      </c>
      <c r="K139" t="s">
        <v>1228</v>
      </c>
      <c r="L139" t="s">
        <v>1229</v>
      </c>
      <c r="M139" t="s">
        <v>1230</v>
      </c>
      <c r="N139" t="s">
        <v>1231</v>
      </c>
      <c r="O139" t="s">
        <v>1232</v>
      </c>
      <c r="P139" t="s">
        <v>1233</v>
      </c>
    </row>
    <row r="140" spans="1:16" x14ac:dyDescent="0.25">
      <c r="A140" t="s">
        <v>1234</v>
      </c>
      <c r="B140" t="s">
        <v>1235</v>
      </c>
      <c r="C140" t="s">
        <v>449</v>
      </c>
      <c r="D140">
        <v>399</v>
      </c>
      <c r="E140">
        <v>399</v>
      </c>
      <c r="F140" s="1">
        <v>0</v>
      </c>
      <c r="G140">
        <v>3.9</v>
      </c>
      <c r="H140" s="4">
        <v>1951</v>
      </c>
      <c r="I140" t="s">
        <v>1236</v>
      </c>
      <c r="J140" t="s">
        <v>1237</v>
      </c>
      <c r="K140" t="s">
        <v>1238</v>
      </c>
      <c r="L140" t="s">
        <v>1239</v>
      </c>
      <c r="M140" t="s">
        <v>1240</v>
      </c>
      <c r="N140" t="s">
        <v>1241</v>
      </c>
      <c r="O140" t="s">
        <v>1242</v>
      </c>
      <c r="P140" t="s">
        <v>1243</v>
      </c>
    </row>
    <row r="141" spans="1:16" x14ac:dyDescent="0.25">
      <c r="A141" t="s">
        <v>1244</v>
      </c>
      <c r="B141" t="s">
        <v>1245</v>
      </c>
      <c r="C141" t="s">
        <v>5</v>
      </c>
      <c r="D141">
        <v>349</v>
      </c>
      <c r="E141">
        <v>699</v>
      </c>
      <c r="F141" s="1">
        <v>0.5</v>
      </c>
      <c r="G141">
        <v>4.3</v>
      </c>
      <c r="H141" s="4">
        <v>20850</v>
      </c>
      <c r="I141" t="s">
        <v>1246</v>
      </c>
      <c r="J141" t="s">
        <v>282</v>
      </c>
      <c r="K141" t="s">
        <v>283</v>
      </c>
      <c r="L141" t="s">
        <v>284</v>
      </c>
      <c r="M141" t="s">
        <v>285</v>
      </c>
      <c r="N141" t="s">
        <v>286</v>
      </c>
      <c r="O141" t="s">
        <v>1247</v>
      </c>
      <c r="P141" t="s">
        <v>1248</v>
      </c>
    </row>
    <row r="142" spans="1:16" x14ac:dyDescent="0.25">
      <c r="A142" t="s">
        <v>1249</v>
      </c>
      <c r="B142" t="s">
        <v>1250</v>
      </c>
      <c r="C142" t="s">
        <v>5</v>
      </c>
      <c r="D142">
        <v>399</v>
      </c>
      <c r="E142" s="2">
        <v>1099</v>
      </c>
      <c r="F142" s="1">
        <v>0.64</v>
      </c>
      <c r="G142">
        <v>4.0999999999999996</v>
      </c>
      <c r="H142" s="4">
        <v>2685</v>
      </c>
      <c r="I142" t="s">
        <v>1251</v>
      </c>
      <c r="J142" t="s">
        <v>1252</v>
      </c>
      <c r="K142" t="s">
        <v>1253</v>
      </c>
      <c r="L142" t="s">
        <v>1254</v>
      </c>
      <c r="M142" t="s">
        <v>1255</v>
      </c>
      <c r="N142" t="s">
        <v>1256</v>
      </c>
      <c r="O142" t="s">
        <v>1257</v>
      </c>
      <c r="P142" t="s">
        <v>1258</v>
      </c>
    </row>
    <row r="143" spans="1:16" x14ac:dyDescent="0.25">
      <c r="A143" t="s">
        <v>1259</v>
      </c>
      <c r="B143" t="s">
        <v>1260</v>
      </c>
      <c r="C143" t="s">
        <v>85</v>
      </c>
      <c r="D143" s="2">
        <v>1699</v>
      </c>
      <c r="E143" s="2">
        <v>2999</v>
      </c>
      <c r="F143" s="1">
        <v>0.43</v>
      </c>
      <c r="G143">
        <v>4.4000000000000004</v>
      </c>
      <c r="H143" s="4">
        <v>24780</v>
      </c>
      <c r="I143" t="s">
        <v>1261</v>
      </c>
      <c r="J143" t="s">
        <v>471</v>
      </c>
      <c r="K143" t="s">
        <v>472</v>
      </c>
      <c r="L143" t="s">
        <v>473</v>
      </c>
      <c r="M143" t="s">
        <v>474</v>
      </c>
      <c r="N143" t="s">
        <v>475</v>
      </c>
      <c r="O143" t="s">
        <v>1262</v>
      </c>
      <c r="P143" t="s">
        <v>1263</v>
      </c>
    </row>
    <row r="144" spans="1:16" x14ac:dyDescent="0.25">
      <c r="A144" t="s">
        <v>1264</v>
      </c>
      <c r="B144" t="s">
        <v>1265</v>
      </c>
      <c r="C144" t="s">
        <v>449</v>
      </c>
      <c r="D144">
        <v>655</v>
      </c>
      <c r="E144" s="2">
        <v>1099</v>
      </c>
      <c r="F144" s="1">
        <v>0.4</v>
      </c>
      <c r="G144">
        <v>3.2</v>
      </c>
      <c r="H144" s="4">
        <v>285</v>
      </c>
      <c r="I144" t="s">
        <v>1266</v>
      </c>
      <c r="J144" t="s">
        <v>1267</v>
      </c>
      <c r="K144" t="s">
        <v>1268</v>
      </c>
      <c r="L144" t="s">
        <v>1269</v>
      </c>
      <c r="M144" t="s">
        <v>1270</v>
      </c>
      <c r="N144" t="s">
        <v>1271</v>
      </c>
      <c r="O144" t="s">
        <v>1272</v>
      </c>
      <c r="P144" t="s">
        <v>1273</v>
      </c>
    </row>
    <row r="145" spans="1:16" x14ac:dyDescent="0.25">
      <c r="A145" t="s">
        <v>1274</v>
      </c>
      <c r="B145" t="s">
        <v>1275</v>
      </c>
      <c r="C145" t="s">
        <v>85</v>
      </c>
      <c r="D145">
        <v>749</v>
      </c>
      <c r="E145" s="2">
        <v>1339</v>
      </c>
      <c r="F145" s="1">
        <v>0.44</v>
      </c>
      <c r="G145">
        <v>4.2</v>
      </c>
      <c r="H145" s="4">
        <v>179692</v>
      </c>
      <c r="I145" t="s">
        <v>1276</v>
      </c>
      <c r="J145" t="s">
        <v>87</v>
      </c>
      <c r="K145" t="s">
        <v>88</v>
      </c>
      <c r="L145" t="s">
        <v>89</v>
      </c>
      <c r="M145" t="s">
        <v>90</v>
      </c>
      <c r="N145" t="s">
        <v>91</v>
      </c>
      <c r="O145" t="s">
        <v>1277</v>
      </c>
      <c r="P145" t="s">
        <v>1278</v>
      </c>
    </row>
    <row r="146" spans="1:16" x14ac:dyDescent="0.25">
      <c r="A146" t="s">
        <v>1279</v>
      </c>
      <c r="B146" t="s">
        <v>1280</v>
      </c>
      <c r="C146" t="s">
        <v>156</v>
      </c>
      <c r="D146" s="2">
        <v>9999</v>
      </c>
      <c r="E146" s="2">
        <v>12999</v>
      </c>
      <c r="F146" s="1">
        <v>0.23</v>
      </c>
      <c r="G146">
        <v>4.2</v>
      </c>
      <c r="H146" s="4">
        <v>6088</v>
      </c>
      <c r="I146" t="s">
        <v>1281</v>
      </c>
      <c r="J146" t="s">
        <v>1282</v>
      </c>
      <c r="K146" t="s">
        <v>1283</v>
      </c>
      <c r="L146" t="s">
        <v>1284</v>
      </c>
      <c r="M146" t="s">
        <v>1285</v>
      </c>
      <c r="N146" t="s">
        <v>1286</v>
      </c>
      <c r="O146" t="s">
        <v>1287</v>
      </c>
      <c r="P146" t="s">
        <v>1288</v>
      </c>
    </row>
    <row r="147" spans="1:16" x14ac:dyDescent="0.25">
      <c r="A147" t="s">
        <v>1289</v>
      </c>
      <c r="B147" t="s">
        <v>1290</v>
      </c>
      <c r="C147" t="s">
        <v>449</v>
      </c>
      <c r="D147">
        <v>195</v>
      </c>
      <c r="E147">
        <v>499</v>
      </c>
      <c r="F147" s="1">
        <v>0.61</v>
      </c>
      <c r="G147">
        <v>3.7</v>
      </c>
      <c r="H147" s="4">
        <v>1383</v>
      </c>
      <c r="I147" t="s">
        <v>1291</v>
      </c>
      <c r="J147" t="s">
        <v>1292</v>
      </c>
      <c r="K147" t="s">
        <v>1293</v>
      </c>
      <c r="L147" t="s">
        <v>1294</v>
      </c>
      <c r="M147" t="s">
        <v>1295</v>
      </c>
      <c r="N147" t="s">
        <v>1296</v>
      </c>
      <c r="O147" t="s">
        <v>1297</v>
      </c>
      <c r="P147" t="s">
        <v>1298</v>
      </c>
    </row>
    <row r="148" spans="1:16" x14ac:dyDescent="0.25">
      <c r="A148" t="s">
        <v>1299</v>
      </c>
      <c r="B148" t="s">
        <v>1300</v>
      </c>
      <c r="C148" t="s">
        <v>5</v>
      </c>
      <c r="D148">
        <v>999</v>
      </c>
      <c r="E148" s="2">
        <v>2100</v>
      </c>
      <c r="F148" s="1">
        <v>0.52</v>
      </c>
      <c r="G148">
        <v>4.5</v>
      </c>
      <c r="H148" s="4">
        <v>5492</v>
      </c>
      <c r="I148" t="s">
        <v>485</v>
      </c>
      <c r="J148" t="s">
        <v>1301</v>
      </c>
      <c r="K148" t="s">
        <v>1302</v>
      </c>
      <c r="L148" t="s">
        <v>1303</v>
      </c>
      <c r="M148" t="s">
        <v>1304</v>
      </c>
      <c r="N148" t="s">
        <v>1305</v>
      </c>
      <c r="O148" t="s">
        <v>1306</v>
      </c>
      <c r="P148" t="s">
        <v>1307</v>
      </c>
    </row>
    <row r="149" spans="1:16" x14ac:dyDescent="0.25">
      <c r="A149" t="s">
        <v>1308</v>
      </c>
      <c r="B149" t="s">
        <v>1309</v>
      </c>
      <c r="C149" t="s">
        <v>5</v>
      </c>
      <c r="D149">
        <v>499</v>
      </c>
      <c r="E149">
        <v>899</v>
      </c>
      <c r="F149" s="1">
        <v>0.44</v>
      </c>
      <c r="G149">
        <v>4.2</v>
      </c>
      <c r="H149" s="4">
        <v>919</v>
      </c>
      <c r="I149" t="s">
        <v>1310</v>
      </c>
      <c r="J149" t="s">
        <v>1311</v>
      </c>
      <c r="K149" t="s">
        <v>1312</v>
      </c>
      <c r="L149" t="s">
        <v>1313</v>
      </c>
      <c r="M149" t="s">
        <v>1314</v>
      </c>
      <c r="N149" t="s">
        <v>1315</v>
      </c>
      <c r="O149" t="s">
        <v>1316</v>
      </c>
      <c r="P149" t="s">
        <v>1317</v>
      </c>
    </row>
    <row r="150" spans="1:16" x14ac:dyDescent="0.25">
      <c r="A150" t="s">
        <v>1318</v>
      </c>
      <c r="B150" t="s">
        <v>1319</v>
      </c>
      <c r="C150" t="s">
        <v>1320</v>
      </c>
      <c r="D150">
        <v>416</v>
      </c>
      <c r="E150">
        <v>599</v>
      </c>
      <c r="F150" s="1">
        <v>0.31</v>
      </c>
      <c r="G150">
        <v>4.2</v>
      </c>
      <c r="H150" s="4">
        <v>30023</v>
      </c>
      <c r="I150" t="s">
        <v>1321</v>
      </c>
      <c r="J150" t="s">
        <v>1322</v>
      </c>
      <c r="K150" t="s">
        <v>1323</v>
      </c>
      <c r="L150" t="s">
        <v>1324</v>
      </c>
      <c r="M150" t="s">
        <v>1325</v>
      </c>
      <c r="N150" t="s">
        <v>1326</v>
      </c>
      <c r="O150" t="s">
        <v>1327</v>
      </c>
      <c r="P150" t="s">
        <v>1328</v>
      </c>
    </row>
    <row r="151" spans="1:16" x14ac:dyDescent="0.25">
      <c r="A151" t="s">
        <v>1329</v>
      </c>
      <c r="B151" t="s">
        <v>1330</v>
      </c>
      <c r="C151" t="s">
        <v>5</v>
      </c>
      <c r="D151">
        <v>368</v>
      </c>
      <c r="E151">
        <v>699</v>
      </c>
      <c r="F151" s="1">
        <v>0.47</v>
      </c>
      <c r="G151">
        <v>4.2</v>
      </c>
      <c r="H151" s="4">
        <v>387</v>
      </c>
      <c r="I151" t="s">
        <v>1331</v>
      </c>
      <c r="J151" t="s">
        <v>1332</v>
      </c>
      <c r="K151" t="s">
        <v>1333</v>
      </c>
      <c r="L151" t="s">
        <v>1334</v>
      </c>
      <c r="M151" t="s">
        <v>1335</v>
      </c>
      <c r="N151" t="s">
        <v>1336</v>
      </c>
      <c r="O151" t="s">
        <v>1337</v>
      </c>
      <c r="P151" t="s">
        <v>1338</v>
      </c>
    </row>
    <row r="152" spans="1:16" x14ac:dyDescent="0.25">
      <c r="A152" t="s">
        <v>1339</v>
      </c>
      <c r="B152" t="s">
        <v>1340</v>
      </c>
      <c r="C152" t="s">
        <v>156</v>
      </c>
      <c r="D152" s="2">
        <v>29990</v>
      </c>
      <c r="E152" s="2">
        <v>65000</v>
      </c>
      <c r="F152" s="1">
        <v>0.54</v>
      </c>
      <c r="G152">
        <v>4.0999999999999996</v>
      </c>
      <c r="H152" s="4">
        <v>211</v>
      </c>
      <c r="I152" t="s">
        <v>1341</v>
      </c>
      <c r="J152" t="s">
        <v>1342</v>
      </c>
      <c r="K152" t="s">
        <v>1343</v>
      </c>
      <c r="L152" t="s">
        <v>1344</v>
      </c>
      <c r="M152" t="s">
        <v>1345</v>
      </c>
      <c r="N152" t="s">
        <v>1346</v>
      </c>
      <c r="O152" t="s">
        <v>1347</v>
      </c>
      <c r="P152" t="s">
        <v>1348</v>
      </c>
    </row>
    <row r="153" spans="1:16" x14ac:dyDescent="0.25">
      <c r="A153" t="s">
        <v>1349</v>
      </c>
      <c r="B153" t="s">
        <v>1350</v>
      </c>
      <c r="C153" t="s">
        <v>5</v>
      </c>
      <c r="D153">
        <v>339</v>
      </c>
      <c r="E153" s="2">
        <v>1099</v>
      </c>
      <c r="F153" s="1">
        <v>0.69</v>
      </c>
      <c r="G153">
        <v>4.3</v>
      </c>
      <c r="H153" s="4">
        <v>974</v>
      </c>
      <c r="I153" t="s">
        <v>1351</v>
      </c>
      <c r="J153" t="s">
        <v>310</v>
      </c>
      <c r="K153" t="s">
        <v>311</v>
      </c>
      <c r="L153" t="s">
        <v>312</v>
      </c>
      <c r="M153" t="s">
        <v>313</v>
      </c>
      <c r="N153" t="s">
        <v>314</v>
      </c>
      <c r="O153" t="s">
        <v>1352</v>
      </c>
      <c r="P153" t="s">
        <v>1353</v>
      </c>
    </row>
    <row r="154" spans="1:16" x14ac:dyDescent="0.25">
      <c r="A154" t="s">
        <v>1354</v>
      </c>
      <c r="B154" t="s">
        <v>1355</v>
      </c>
      <c r="C154" t="s">
        <v>156</v>
      </c>
      <c r="D154" s="2">
        <v>15490</v>
      </c>
      <c r="E154" s="2">
        <v>20900</v>
      </c>
      <c r="F154" s="1">
        <v>0.26</v>
      </c>
      <c r="G154">
        <v>4.3</v>
      </c>
      <c r="H154" s="4">
        <v>16299</v>
      </c>
      <c r="I154" t="s">
        <v>1356</v>
      </c>
      <c r="J154" t="s">
        <v>213</v>
      </c>
      <c r="K154" t="s">
        <v>214</v>
      </c>
      <c r="L154" t="s">
        <v>215</v>
      </c>
      <c r="M154" t="s">
        <v>216</v>
      </c>
      <c r="N154" t="s">
        <v>217</v>
      </c>
      <c r="O154" t="s">
        <v>1357</v>
      </c>
      <c r="P154" t="s">
        <v>1358</v>
      </c>
    </row>
    <row r="155" spans="1:16" x14ac:dyDescent="0.25">
      <c r="A155" t="s">
        <v>1359</v>
      </c>
      <c r="B155" t="s">
        <v>1360</v>
      </c>
      <c r="C155" t="s">
        <v>5</v>
      </c>
      <c r="D155">
        <v>499</v>
      </c>
      <c r="E155" s="2">
        <v>1299</v>
      </c>
      <c r="F155" s="1">
        <v>0.62</v>
      </c>
      <c r="G155">
        <v>4.3</v>
      </c>
      <c r="H155" s="4">
        <v>30411</v>
      </c>
      <c r="I155" t="s">
        <v>1361</v>
      </c>
      <c r="J155" t="s">
        <v>76</v>
      </c>
      <c r="K155" t="s">
        <v>77</v>
      </c>
      <c r="L155" t="s">
        <v>78</v>
      </c>
      <c r="M155" t="s">
        <v>79</v>
      </c>
      <c r="N155" t="s">
        <v>80</v>
      </c>
      <c r="O155" t="s">
        <v>1362</v>
      </c>
      <c r="P155" t="s">
        <v>1363</v>
      </c>
    </row>
    <row r="156" spans="1:16" x14ac:dyDescent="0.25">
      <c r="A156" t="s">
        <v>1364</v>
      </c>
      <c r="B156" t="s">
        <v>1365</v>
      </c>
      <c r="C156" t="s">
        <v>85</v>
      </c>
      <c r="D156">
        <v>249</v>
      </c>
      <c r="E156">
        <v>399</v>
      </c>
      <c r="F156" s="1">
        <v>0.38</v>
      </c>
      <c r="G156">
        <v>3.4</v>
      </c>
      <c r="H156" s="4">
        <v>4642</v>
      </c>
      <c r="I156" t="s">
        <v>1366</v>
      </c>
      <c r="J156" t="s">
        <v>1367</v>
      </c>
      <c r="K156" t="s">
        <v>1368</v>
      </c>
      <c r="L156" t="s">
        <v>1369</v>
      </c>
      <c r="M156" t="s">
        <v>1370</v>
      </c>
      <c r="N156" t="s">
        <v>1371</v>
      </c>
      <c r="O156" t="s">
        <v>1372</v>
      </c>
      <c r="P156" t="s">
        <v>1373</v>
      </c>
    </row>
    <row r="157" spans="1:16" x14ac:dyDescent="0.25">
      <c r="A157" t="s">
        <v>1374</v>
      </c>
      <c r="B157" t="s">
        <v>1375</v>
      </c>
      <c r="C157" t="s">
        <v>449</v>
      </c>
      <c r="D157">
        <v>399</v>
      </c>
      <c r="E157">
        <v>799</v>
      </c>
      <c r="F157" s="1">
        <v>0.5</v>
      </c>
      <c r="G157">
        <v>4.3</v>
      </c>
      <c r="H157" s="4">
        <v>12</v>
      </c>
      <c r="I157" t="s">
        <v>1376</v>
      </c>
      <c r="J157" t="s">
        <v>1377</v>
      </c>
      <c r="K157" t="s">
        <v>1378</v>
      </c>
      <c r="L157" t="s">
        <v>1379</v>
      </c>
      <c r="M157" t="s">
        <v>1380</v>
      </c>
      <c r="N157" t="s">
        <v>1381</v>
      </c>
      <c r="O157" t="s">
        <v>1382</v>
      </c>
      <c r="P157" t="s">
        <v>1383</v>
      </c>
    </row>
    <row r="158" spans="1:16" x14ac:dyDescent="0.25">
      <c r="A158" t="s">
        <v>1384</v>
      </c>
      <c r="B158" t="s">
        <v>1385</v>
      </c>
      <c r="C158" t="s">
        <v>5</v>
      </c>
      <c r="D158" s="2">
        <v>1499</v>
      </c>
      <c r="E158" s="2">
        <v>1999</v>
      </c>
      <c r="F158" s="1">
        <v>0.25</v>
      </c>
      <c r="G158">
        <v>4.4000000000000004</v>
      </c>
      <c r="H158" s="4">
        <v>1951</v>
      </c>
      <c r="I158" t="s">
        <v>1386</v>
      </c>
      <c r="J158" t="s">
        <v>1076</v>
      </c>
      <c r="K158" t="s">
        <v>1077</v>
      </c>
      <c r="L158" t="s">
        <v>1078</v>
      </c>
      <c r="M158" t="s">
        <v>1079</v>
      </c>
      <c r="N158" t="s">
        <v>1080</v>
      </c>
      <c r="O158" t="s">
        <v>1387</v>
      </c>
      <c r="P158" t="s">
        <v>1388</v>
      </c>
    </row>
    <row r="159" spans="1:16" x14ac:dyDescent="0.25">
      <c r="A159" t="s">
        <v>1389</v>
      </c>
      <c r="B159" t="s">
        <v>1390</v>
      </c>
      <c r="C159" t="s">
        <v>1391</v>
      </c>
      <c r="D159" s="2">
        <v>9490</v>
      </c>
      <c r="E159" s="2">
        <v>15990</v>
      </c>
      <c r="F159" s="1">
        <v>0.41</v>
      </c>
      <c r="G159">
        <v>3.9</v>
      </c>
      <c r="H159" s="4">
        <v>10480</v>
      </c>
      <c r="I159" t="s">
        <v>1392</v>
      </c>
      <c r="J159" t="s">
        <v>1393</v>
      </c>
      <c r="K159" t="s">
        <v>1394</v>
      </c>
      <c r="L159" t="s">
        <v>1395</v>
      </c>
      <c r="M159" t="s">
        <v>1396</v>
      </c>
      <c r="N159" t="s">
        <v>1397</v>
      </c>
      <c r="O159" t="s">
        <v>1398</v>
      </c>
      <c r="P159" t="s">
        <v>1399</v>
      </c>
    </row>
    <row r="160" spans="1:16" x14ac:dyDescent="0.25">
      <c r="A160" t="s">
        <v>1400</v>
      </c>
      <c r="B160" t="s">
        <v>1401</v>
      </c>
      <c r="C160" t="s">
        <v>116</v>
      </c>
      <c r="D160">
        <v>637</v>
      </c>
      <c r="E160" s="2">
        <v>1499</v>
      </c>
      <c r="F160" s="1">
        <v>0.57999999999999996</v>
      </c>
      <c r="G160">
        <v>4.0999999999999996</v>
      </c>
      <c r="H160" s="4">
        <v>24</v>
      </c>
      <c r="I160" t="s">
        <v>1402</v>
      </c>
      <c r="J160" t="s">
        <v>1403</v>
      </c>
      <c r="K160" t="s">
        <v>1404</v>
      </c>
      <c r="L160" t="s">
        <v>1405</v>
      </c>
      <c r="M160" t="s">
        <v>1406</v>
      </c>
      <c r="N160" t="s">
        <v>1407</v>
      </c>
      <c r="O160" t="s">
        <v>1408</v>
      </c>
      <c r="P160" t="s">
        <v>1409</v>
      </c>
    </row>
    <row r="161" spans="1:16" x14ac:dyDescent="0.25">
      <c r="A161" t="s">
        <v>1410</v>
      </c>
      <c r="B161" t="s">
        <v>1411</v>
      </c>
      <c r="C161" t="s">
        <v>449</v>
      </c>
      <c r="D161">
        <v>399</v>
      </c>
      <c r="E161">
        <v>899</v>
      </c>
      <c r="F161" s="1">
        <v>0.56000000000000005</v>
      </c>
      <c r="G161">
        <v>3.9</v>
      </c>
      <c r="H161" s="4">
        <v>254</v>
      </c>
      <c r="I161" t="s">
        <v>1412</v>
      </c>
      <c r="J161" t="s">
        <v>1413</v>
      </c>
      <c r="K161" t="s">
        <v>1414</v>
      </c>
      <c r="L161" t="s">
        <v>1415</v>
      </c>
      <c r="M161" t="s">
        <v>1416</v>
      </c>
      <c r="N161" t="s">
        <v>1417</v>
      </c>
      <c r="O161" t="s">
        <v>1418</v>
      </c>
      <c r="P161" t="s">
        <v>1419</v>
      </c>
    </row>
    <row r="162" spans="1:16" x14ac:dyDescent="0.25">
      <c r="A162" t="s">
        <v>1420</v>
      </c>
      <c r="B162" t="s">
        <v>1421</v>
      </c>
      <c r="C162" t="s">
        <v>1320</v>
      </c>
      <c r="D162" s="2">
        <v>1089</v>
      </c>
      <c r="E162" s="2">
        <v>1600</v>
      </c>
      <c r="F162" s="1">
        <v>0.32</v>
      </c>
      <c r="G162">
        <v>4</v>
      </c>
      <c r="H162" s="4">
        <v>3565</v>
      </c>
      <c r="I162" t="s">
        <v>1422</v>
      </c>
      <c r="J162" t="s">
        <v>1423</v>
      </c>
      <c r="K162" t="s">
        <v>1424</v>
      </c>
      <c r="L162" t="s">
        <v>1425</v>
      </c>
      <c r="M162" t="s">
        <v>1426</v>
      </c>
      <c r="N162" t="s">
        <v>1427</v>
      </c>
      <c r="O162" t="s">
        <v>1428</v>
      </c>
      <c r="P162" t="s">
        <v>1429</v>
      </c>
    </row>
    <row r="163" spans="1:16" x14ac:dyDescent="0.25">
      <c r="A163" t="s">
        <v>1430</v>
      </c>
      <c r="B163" t="s">
        <v>1431</v>
      </c>
      <c r="C163" t="s">
        <v>5</v>
      </c>
      <c r="D163">
        <v>339</v>
      </c>
      <c r="E163">
        <v>999</v>
      </c>
      <c r="F163" s="1">
        <v>0.66</v>
      </c>
      <c r="G163">
        <v>4.3</v>
      </c>
      <c r="H163" s="4">
        <v>6255</v>
      </c>
      <c r="I163" t="s">
        <v>1432</v>
      </c>
      <c r="J163" t="s">
        <v>1433</v>
      </c>
      <c r="K163" t="s">
        <v>1434</v>
      </c>
      <c r="L163" t="s">
        <v>1435</v>
      </c>
      <c r="M163" t="s">
        <v>1436</v>
      </c>
      <c r="N163" t="s">
        <v>13011</v>
      </c>
      <c r="O163" t="s">
        <v>1437</v>
      </c>
      <c r="P163" t="s">
        <v>1438</v>
      </c>
    </row>
    <row r="164" spans="1:16" x14ac:dyDescent="0.25">
      <c r="A164" t="s">
        <v>1439</v>
      </c>
      <c r="B164" t="s">
        <v>1440</v>
      </c>
      <c r="C164" t="s">
        <v>5</v>
      </c>
      <c r="D164">
        <v>149</v>
      </c>
      <c r="E164">
        <v>499</v>
      </c>
      <c r="F164" s="1">
        <v>0.7</v>
      </c>
      <c r="G164">
        <v>4</v>
      </c>
      <c r="H164" s="4">
        <v>7732</v>
      </c>
      <c r="I164" t="s">
        <v>1441</v>
      </c>
      <c r="J164" t="s">
        <v>677</v>
      </c>
      <c r="K164" t="s">
        <v>678</v>
      </c>
      <c r="L164" t="s">
        <v>679</v>
      </c>
      <c r="M164" t="s">
        <v>680</v>
      </c>
      <c r="N164" t="s">
        <v>681</v>
      </c>
      <c r="O164" t="s">
        <v>1442</v>
      </c>
      <c r="P164" t="s">
        <v>1443</v>
      </c>
    </row>
    <row r="165" spans="1:16" x14ac:dyDescent="0.25">
      <c r="A165" t="s">
        <v>1444</v>
      </c>
      <c r="B165" t="s">
        <v>1445</v>
      </c>
      <c r="C165" t="s">
        <v>5</v>
      </c>
      <c r="D165">
        <v>149</v>
      </c>
      <c r="E165">
        <v>399</v>
      </c>
      <c r="F165" s="1">
        <v>0.63</v>
      </c>
      <c r="G165">
        <v>3.9</v>
      </c>
      <c r="H165" s="4">
        <v>57</v>
      </c>
      <c r="I165" t="s">
        <v>1446</v>
      </c>
      <c r="J165" t="s">
        <v>1447</v>
      </c>
      <c r="K165" t="s">
        <v>1448</v>
      </c>
      <c r="L165" t="s">
        <v>1449</v>
      </c>
      <c r="M165" t="s">
        <v>13012</v>
      </c>
      <c r="N165" t="s">
        <v>1450</v>
      </c>
      <c r="O165" t="s">
        <v>1451</v>
      </c>
      <c r="P165" t="s">
        <v>1452</v>
      </c>
    </row>
    <row r="166" spans="1:16" x14ac:dyDescent="0.25">
      <c r="A166" t="s">
        <v>1453</v>
      </c>
      <c r="B166" t="s">
        <v>1454</v>
      </c>
      <c r="C166" t="s">
        <v>5</v>
      </c>
      <c r="D166">
        <v>599</v>
      </c>
      <c r="E166">
        <v>849</v>
      </c>
      <c r="F166" s="1">
        <v>0.28999999999999998</v>
      </c>
      <c r="G166">
        <v>4.5</v>
      </c>
      <c r="H166" s="4">
        <v>577</v>
      </c>
      <c r="I166" t="s">
        <v>1455</v>
      </c>
      <c r="J166" t="s">
        <v>1456</v>
      </c>
      <c r="K166" t="s">
        <v>1457</v>
      </c>
      <c r="L166" t="s">
        <v>1458</v>
      </c>
      <c r="M166" t="s">
        <v>1459</v>
      </c>
      <c r="N166" t="s">
        <v>1460</v>
      </c>
      <c r="O166" t="s">
        <v>1461</v>
      </c>
      <c r="P166" t="s">
        <v>1462</v>
      </c>
    </row>
    <row r="167" spans="1:16" x14ac:dyDescent="0.25">
      <c r="A167" t="s">
        <v>1463</v>
      </c>
      <c r="B167" t="s">
        <v>1464</v>
      </c>
      <c r="C167" t="s">
        <v>449</v>
      </c>
      <c r="D167">
        <v>299</v>
      </c>
      <c r="E167" s="2">
        <v>1199</v>
      </c>
      <c r="F167" s="1">
        <v>0.75</v>
      </c>
      <c r="G167">
        <v>3.9</v>
      </c>
      <c r="H167" s="4">
        <v>1193</v>
      </c>
      <c r="I167" t="s">
        <v>1465</v>
      </c>
      <c r="J167" t="s">
        <v>1466</v>
      </c>
      <c r="K167" t="s">
        <v>1467</v>
      </c>
      <c r="L167" t="s">
        <v>1468</v>
      </c>
      <c r="M167" t="s">
        <v>1469</v>
      </c>
      <c r="N167" t="s">
        <v>1470</v>
      </c>
      <c r="O167" t="s">
        <v>1471</v>
      </c>
      <c r="P167" t="s">
        <v>1472</v>
      </c>
    </row>
    <row r="168" spans="1:16" x14ac:dyDescent="0.25">
      <c r="A168" t="s">
        <v>1473</v>
      </c>
      <c r="B168" t="s">
        <v>1474</v>
      </c>
      <c r="C168" t="s">
        <v>5</v>
      </c>
      <c r="D168">
        <v>399</v>
      </c>
      <c r="E168" s="2">
        <v>1299</v>
      </c>
      <c r="F168" s="1">
        <v>0.69</v>
      </c>
      <c r="G168">
        <v>4.2</v>
      </c>
      <c r="H168" s="4">
        <v>13120</v>
      </c>
      <c r="I168" t="s">
        <v>1475</v>
      </c>
      <c r="J168" t="s">
        <v>941</v>
      </c>
      <c r="K168" t="s">
        <v>942</v>
      </c>
      <c r="L168" t="s">
        <v>943</v>
      </c>
      <c r="M168" t="s">
        <v>944</v>
      </c>
      <c r="N168" t="s">
        <v>945</v>
      </c>
      <c r="O168" t="s">
        <v>1476</v>
      </c>
      <c r="P168" t="s">
        <v>1477</v>
      </c>
    </row>
    <row r="169" spans="1:16" x14ac:dyDescent="0.25">
      <c r="A169" t="s">
        <v>1478</v>
      </c>
      <c r="B169" t="s">
        <v>1479</v>
      </c>
      <c r="C169" t="s">
        <v>449</v>
      </c>
      <c r="D169">
        <v>339</v>
      </c>
      <c r="E169" s="2">
        <v>1999</v>
      </c>
      <c r="F169" s="1">
        <v>0.83</v>
      </c>
      <c r="G169">
        <v>4</v>
      </c>
      <c r="H169" s="4">
        <v>343</v>
      </c>
      <c r="I169" t="s">
        <v>1480</v>
      </c>
      <c r="J169" t="s">
        <v>1481</v>
      </c>
      <c r="K169" t="s">
        <v>1482</v>
      </c>
      <c r="L169" t="s">
        <v>1483</v>
      </c>
      <c r="M169" t="s">
        <v>1484</v>
      </c>
      <c r="N169" t="s">
        <v>1485</v>
      </c>
      <c r="O169" t="s">
        <v>1486</v>
      </c>
      <c r="P169" t="s">
        <v>1487</v>
      </c>
    </row>
    <row r="170" spans="1:16" x14ac:dyDescent="0.25">
      <c r="A170" t="s">
        <v>1488</v>
      </c>
      <c r="B170" t="s">
        <v>1489</v>
      </c>
      <c r="C170" t="s">
        <v>156</v>
      </c>
      <c r="D170" s="2">
        <v>12499</v>
      </c>
      <c r="E170" s="2">
        <v>22990</v>
      </c>
      <c r="F170" s="1">
        <v>0.46</v>
      </c>
      <c r="G170">
        <v>4.3</v>
      </c>
      <c r="H170" s="4">
        <v>1611</v>
      </c>
      <c r="I170" t="s">
        <v>1490</v>
      </c>
      <c r="J170" t="s">
        <v>1491</v>
      </c>
      <c r="K170" t="s">
        <v>1492</v>
      </c>
      <c r="L170" t="s">
        <v>1493</v>
      </c>
      <c r="M170" t="s">
        <v>1494</v>
      </c>
      <c r="N170" t="s">
        <v>1495</v>
      </c>
      <c r="O170" t="s">
        <v>1496</v>
      </c>
      <c r="P170" t="s">
        <v>1497</v>
      </c>
    </row>
    <row r="171" spans="1:16" x14ac:dyDescent="0.25">
      <c r="A171" t="s">
        <v>1498</v>
      </c>
      <c r="B171" t="s">
        <v>1499</v>
      </c>
      <c r="C171" t="s">
        <v>5</v>
      </c>
      <c r="D171">
        <v>249</v>
      </c>
      <c r="E171">
        <v>399</v>
      </c>
      <c r="F171" s="1">
        <v>0.38</v>
      </c>
      <c r="G171">
        <v>4</v>
      </c>
      <c r="H171" s="4">
        <v>6558</v>
      </c>
      <c r="I171" t="s">
        <v>1500</v>
      </c>
      <c r="J171" t="s">
        <v>1501</v>
      </c>
      <c r="K171" t="s">
        <v>1502</v>
      </c>
      <c r="L171" t="s">
        <v>1503</v>
      </c>
      <c r="M171" t="s">
        <v>1504</v>
      </c>
      <c r="N171" t="s">
        <v>1505</v>
      </c>
      <c r="O171" t="s">
        <v>1506</v>
      </c>
      <c r="P171" t="s">
        <v>1507</v>
      </c>
    </row>
    <row r="172" spans="1:16" x14ac:dyDescent="0.25">
      <c r="A172" t="s">
        <v>1508</v>
      </c>
      <c r="B172" t="s">
        <v>1509</v>
      </c>
      <c r="C172" t="s">
        <v>85</v>
      </c>
      <c r="D172" s="2">
        <v>1399</v>
      </c>
      <c r="E172" s="2">
        <v>2499</v>
      </c>
      <c r="F172" s="1">
        <v>0.44</v>
      </c>
      <c r="G172">
        <v>4.4000000000000004</v>
      </c>
      <c r="H172" s="4">
        <v>23169</v>
      </c>
      <c r="I172" t="s">
        <v>1510</v>
      </c>
      <c r="J172" t="s">
        <v>1511</v>
      </c>
      <c r="K172" t="s">
        <v>1512</v>
      </c>
      <c r="L172" t="s">
        <v>1513</v>
      </c>
      <c r="M172" t="s">
        <v>1514</v>
      </c>
      <c r="N172" t="s">
        <v>1515</v>
      </c>
      <c r="O172" t="s">
        <v>1516</v>
      </c>
      <c r="P172" t="s">
        <v>1517</v>
      </c>
    </row>
    <row r="173" spans="1:16" x14ac:dyDescent="0.25">
      <c r="A173" t="s">
        <v>1518</v>
      </c>
      <c r="B173" t="s">
        <v>1519</v>
      </c>
      <c r="C173" t="s">
        <v>156</v>
      </c>
      <c r="D173" s="2">
        <v>32999</v>
      </c>
      <c r="E173" s="2">
        <v>47990</v>
      </c>
      <c r="F173" s="1">
        <v>0.31</v>
      </c>
      <c r="G173">
        <v>4.3</v>
      </c>
      <c r="H173" s="4">
        <v>4703</v>
      </c>
      <c r="I173" t="s">
        <v>792</v>
      </c>
      <c r="J173" t="s">
        <v>233</v>
      </c>
      <c r="K173" t="s">
        <v>234</v>
      </c>
      <c r="L173" t="s">
        <v>235</v>
      </c>
      <c r="M173" t="s">
        <v>236</v>
      </c>
      <c r="N173" t="s">
        <v>13005</v>
      </c>
      <c r="O173" t="s">
        <v>1520</v>
      </c>
      <c r="P173" t="s">
        <v>1521</v>
      </c>
    </row>
    <row r="174" spans="1:16" x14ac:dyDescent="0.25">
      <c r="A174" t="s">
        <v>1522</v>
      </c>
      <c r="B174" t="s">
        <v>1523</v>
      </c>
      <c r="C174" t="s">
        <v>5</v>
      </c>
      <c r="D174">
        <v>149</v>
      </c>
      <c r="E174">
        <v>399</v>
      </c>
      <c r="F174" s="1">
        <v>0.63</v>
      </c>
      <c r="G174">
        <v>4</v>
      </c>
      <c r="H174" s="4">
        <v>1423</v>
      </c>
      <c r="I174" t="s">
        <v>1524</v>
      </c>
      <c r="J174" t="s">
        <v>707</v>
      </c>
      <c r="K174" t="s">
        <v>708</v>
      </c>
      <c r="L174" t="s">
        <v>709</v>
      </c>
      <c r="M174" t="s">
        <v>710</v>
      </c>
      <c r="N174" t="s">
        <v>13010</v>
      </c>
      <c r="O174" t="s">
        <v>1525</v>
      </c>
      <c r="P174" t="s">
        <v>1526</v>
      </c>
    </row>
    <row r="175" spans="1:16" x14ac:dyDescent="0.25">
      <c r="A175" t="s">
        <v>1527</v>
      </c>
      <c r="B175" t="s">
        <v>1528</v>
      </c>
      <c r="C175" t="s">
        <v>5</v>
      </c>
      <c r="D175">
        <v>325</v>
      </c>
      <c r="E175">
        <v>999</v>
      </c>
      <c r="F175" s="1">
        <v>0.67</v>
      </c>
      <c r="G175">
        <v>4.3</v>
      </c>
      <c r="H175" s="4">
        <v>2651</v>
      </c>
      <c r="I175" t="s">
        <v>1529</v>
      </c>
      <c r="J175" t="s">
        <v>1530</v>
      </c>
      <c r="K175" t="s">
        <v>1531</v>
      </c>
      <c r="L175" t="s">
        <v>1532</v>
      </c>
      <c r="M175" t="s">
        <v>1533</v>
      </c>
      <c r="N175" t="s">
        <v>1534</v>
      </c>
      <c r="O175" t="s">
        <v>1535</v>
      </c>
      <c r="P175" t="s">
        <v>1536</v>
      </c>
    </row>
    <row r="176" spans="1:16" x14ac:dyDescent="0.25">
      <c r="A176" t="s">
        <v>1537</v>
      </c>
      <c r="B176" t="s">
        <v>1538</v>
      </c>
      <c r="C176" t="s">
        <v>5</v>
      </c>
      <c r="D176">
        <v>399</v>
      </c>
      <c r="E176" s="2">
        <v>1999</v>
      </c>
      <c r="F176" s="1">
        <v>0.8</v>
      </c>
      <c r="G176">
        <v>5</v>
      </c>
      <c r="H176" s="4">
        <v>5</v>
      </c>
      <c r="I176" t="s">
        <v>1539</v>
      </c>
      <c r="J176" t="s">
        <v>1540</v>
      </c>
      <c r="K176" t="s">
        <v>1541</v>
      </c>
      <c r="L176" t="s">
        <v>1542</v>
      </c>
      <c r="M176" t="s">
        <v>1543</v>
      </c>
      <c r="N176" t="s">
        <v>1544</v>
      </c>
      <c r="O176" t="s">
        <v>1545</v>
      </c>
      <c r="P176" t="s">
        <v>1546</v>
      </c>
    </row>
    <row r="177" spans="1:16" x14ac:dyDescent="0.25">
      <c r="A177" t="s">
        <v>1547</v>
      </c>
      <c r="B177" t="s">
        <v>1548</v>
      </c>
      <c r="C177" t="s">
        <v>85</v>
      </c>
      <c r="D177">
        <v>199</v>
      </c>
      <c r="E177">
        <v>499</v>
      </c>
      <c r="F177" s="1">
        <v>0.6</v>
      </c>
      <c r="G177">
        <v>3.7</v>
      </c>
      <c r="H177" s="4">
        <v>612</v>
      </c>
      <c r="I177" t="s">
        <v>1549</v>
      </c>
      <c r="J177" t="s">
        <v>1550</v>
      </c>
      <c r="K177" t="s">
        <v>1551</v>
      </c>
      <c r="L177" t="s">
        <v>1552</v>
      </c>
      <c r="M177" t="s">
        <v>1553</v>
      </c>
      <c r="N177" t="s">
        <v>1554</v>
      </c>
      <c r="O177" t="s">
        <v>1555</v>
      </c>
      <c r="P177" t="s">
        <v>1556</v>
      </c>
    </row>
    <row r="178" spans="1:16" x14ac:dyDescent="0.25">
      <c r="A178" t="s">
        <v>1557</v>
      </c>
      <c r="B178" t="s">
        <v>1558</v>
      </c>
      <c r="C178" t="s">
        <v>5</v>
      </c>
      <c r="D178">
        <v>88</v>
      </c>
      <c r="E178">
        <v>299</v>
      </c>
      <c r="F178" s="1">
        <v>0.71</v>
      </c>
      <c r="G178">
        <v>4</v>
      </c>
      <c r="H178" s="4">
        <v>9378</v>
      </c>
      <c r="I178" t="s">
        <v>1559</v>
      </c>
      <c r="J178" t="s">
        <v>223</v>
      </c>
      <c r="K178" t="s">
        <v>224</v>
      </c>
      <c r="L178" t="s">
        <v>225</v>
      </c>
      <c r="M178" t="s">
        <v>226</v>
      </c>
      <c r="N178" t="s">
        <v>1560</v>
      </c>
      <c r="O178" t="s">
        <v>1561</v>
      </c>
      <c r="P178" t="s">
        <v>1562</v>
      </c>
    </row>
    <row r="179" spans="1:16" x14ac:dyDescent="0.25">
      <c r="A179" t="s">
        <v>1563</v>
      </c>
      <c r="B179" t="s">
        <v>1564</v>
      </c>
      <c r="C179" t="s">
        <v>5</v>
      </c>
      <c r="D179">
        <v>399</v>
      </c>
      <c r="E179" s="2">
        <v>1099</v>
      </c>
      <c r="F179" s="1">
        <v>0.64</v>
      </c>
      <c r="G179">
        <v>4.0999999999999996</v>
      </c>
      <c r="H179" s="4">
        <v>2685</v>
      </c>
      <c r="I179" t="s">
        <v>1565</v>
      </c>
      <c r="J179" t="s">
        <v>1252</v>
      </c>
      <c r="K179" t="s">
        <v>1253</v>
      </c>
      <c r="L179" t="s">
        <v>1254</v>
      </c>
      <c r="M179" t="s">
        <v>1255</v>
      </c>
      <c r="N179" t="s">
        <v>1256</v>
      </c>
      <c r="O179" t="s">
        <v>1566</v>
      </c>
      <c r="P179" t="s">
        <v>1567</v>
      </c>
    </row>
    <row r="180" spans="1:16" x14ac:dyDescent="0.25">
      <c r="A180" t="s">
        <v>1568</v>
      </c>
      <c r="B180" t="s">
        <v>1569</v>
      </c>
      <c r="C180" t="s">
        <v>5</v>
      </c>
      <c r="D180">
        <v>57.89</v>
      </c>
      <c r="E180">
        <v>199</v>
      </c>
      <c r="F180" s="1">
        <v>0.71</v>
      </c>
      <c r="G180">
        <v>4</v>
      </c>
      <c r="H180" s="4">
        <v>9378</v>
      </c>
      <c r="I180" t="s">
        <v>1570</v>
      </c>
      <c r="J180" t="s">
        <v>223</v>
      </c>
      <c r="K180" t="s">
        <v>224</v>
      </c>
      <c r="L180" t="s">
        <v>225</v>
      </c>
      <c r="M180" t="s">
        <v>226</v>
      </c>
      <c r="N180" t="s">
        <v>227</v>
      </c>
      <c r="O180" t="s">
        <v>1571</v>
      </c>
      <c r="P180" t="s">
        <v>1572</v>
      </c>
    </row>
    <row r="181" spans="1:16" x14ac:dyDescent="0.25">
      <c r="A181" t="s">
        <v>1573</v>
      </c>
      <c r="B181" t="s">
        <v>1574</v>
      </c>
      <c r="C181" t="s">
        <v>449</v>
      </c>
      <c r="D181">
        <v>799</v>
      </c>
      <c r="E181" s="2">
        <v>1999</v>
      </c>
      <c r="F181" s="1">
        <v>0.6</v>
      </c>
      <c r="G181">
        <v>3.3</v>
      </c>
      <c r="H181" s="4">
        <v>576</v>
      </c>
      <c r="I181" t="s">
        <v>1575</v>
      </c>
      <c r="J181" t="s">
        <v>1576</v>
      </c>
      <c r="K181" t="s">
        <v>1577</v>
      </c>
      <c r="L181" t="s">
        <v>1578</v>
      </c>
      <c r="M181" t="s">
        <v>1579</v>
      </c>
      <c r="N181" t="s">
        <v>1580</v>
      </c>
      <c r="O181" t="s">
        <v>1581</v>
      </c>
      <c r="P181" t="s">
        <v>1582</v>
      </c>
    </row>
    <row r="182" spans="1:16" x14ac:dyDescent="0.25">
      <c r="A182" t="s">
        <v>1583</v>
      </c>
      <c r="B182" t="s">
        <v>1584</v>
      </c>
      <c r="C182" t="s">
        <v>449</v>
      </c>
      <c r="D182">
        <v>205</v>
      </c>
      <c r="E182">
        <v>499</v>
      </c>
      <c r="F182" s="1">
        <v>0.59</v>
      </c>
      <c r="G182">
        <v>3.8</v>
      </c>
      <c r="H182" s="4">
        <v>313</v>
      </c>
      <c r="I182" t="s">
        <v>1585</v>
      </c>
      <c r="J182" t="s">
        <v>1586</v>
      </c>
      <c r="K182" t="s">
        <v>1587</v>
      </c>
      <c r="L182" t="s">
        <v>1588</v>
      </c>
      <c r="M182" t="s">
        <v>1589</v>
      </c>
      <c r="N182" t="s">
        <v>1590</v>
      </c>
      <c r="O182" t="s">
        <v>1591</v>
      </c>
      <c r="P182" t="s">
        <v>1592</v>
      </c>
    </row>
    <row r="183" spans="1:16" x14ac:dyDescent="0.25">
      <c r="A183" t="s">
        <v>1593</v>
      </c>
      <c r="B183" t="s">
        <v>1594</v>
      </c>
      <c r="C183" t="s">
        <v>5</v>
      </c>
      <c r="D183">
        <v>299</v>
      </c>
      <c r="E183">
        <v>699</v>
      </c>
      <c r="F183" s="1">
        <v>0.56999999999999995</v>
      </c>
      <c r="G183">
        <v>4.0999999999999996</v>
      </c>
      <c r="H183" s="4">
        <v>2957</v>
      </c>
      <c r="I183" t="s">
        <v>1595</v>
      </c>
      <c r="J183" t="s">
        <v>1596</v>
      </c>
      <c r="K183" t="s">
        <v>1597</v>
      </c>
      <c r="L183" t="s">
        <v>1598</v>
      </c>
      <c r="M183" t="s">
        <v>1599</v>
      </c>
      <c r="N183" t="s">
        <v>1600</v>
      </c>
      <c r="O183" t="s">
        <v>1601</v>
      </c>
      <c r="P183" t="s">
        <v>1602</v>
      </c>
    </row>
    <row r="184" spans="1:16" x14ac:dyDescent="0.25">
      <c r="A184" t="s">
        <v>1603</v>
      </c>
      <c r="B184" t="s">
        <v>1604</v>
      </c>
      <c r="C184" t="s">
        <v>5</v>
      </c>
      <c r="D184">
        <v>849</v>
      </c>
      <c r="E184">
        <v>999</v>
      </c>
      <c r="F184" s="1">
        <v>0.15</v>
      </c>
      <c r="G184">
        <v>4.0999999999999996</v>
      </c>
      <c r="H184" s="4">
        <v>6736</v>
      </c>
      <c r="I184" t="s">
        <v>1605</v>
      </c>
      <c r="J184" t="s">
        <v>1606</v>
      </c>
      <c r="K184" t="s">
        <v>1607</v>
      </c>
      <c r="L184" t="s">
        <v>1608</v>
      </c>
      <c r="M184" t="s">
        <v>1609</v>
      </c>
      <c r="N184" t="s">
        <v>1610</v>
      </c>
      <c r="O184" t="s">
        <v>1611</v>
      </c>
      <c r="P184" t="s">
        <v>1612</v>
      </c>
    </row>
    <row r="185" spans="1:16" x14ac:dyDescent="0.25">
      <c r="A185" t="s">
        <v>1613</v>
      </c>
      <c r="B185" t="s">
        <v>1614</v>
      </c>
      <c r="C185" t="s">
        <v>5</v>
      </c>
      <c r="D185">
        <v>949</v>
      </c>
      <c r="E185" s="2">
        <v>1999</v>
      </c>
      <c r="F185" s="1">
        <v>0.53</v>
      </c>
      <c r="G185">
        <v>4.4000000000000004</v>
      </c>
      <c r="H185" s="4">
        <v>13552</v>
      </c>
      <c r="I185" t="s">
        <v>1615</v>
      </c>
      <c r="J185" t="s">
        <v>346</v>
      </c>
      <c r="K185" t="s">
        <v>347</v>
      </c>
      <c r="L185" t="s">
        <v>348</v>
      </c>
      <c r="M185" t="s">
        <v>349</v>
      </c>
      <c r="N185" t="s">
        <v>350</v>
      </c>
      <c r="O185" t="s">
        <v>1616</v>
      </c>
      <c r="P185" t="s">
        <v>1617</v>
      </c>
    </row>
    <row r="186" spans="1:16" x14ac:dyDescent="0.25">
      <c r="A186" t="s">
        <v>1618</v>
      </c>
      <c r="B186" t="s">
        <v>1619</v>
      </c>
      <c r="C186" t="s">
        <v>5</v>
      </c>
      <c r="D186">
        <v>499</v>
      </c>
      <c r="E186" s="2">
        <v>1200</v>
      </c>
      <c r="F186" s="1">
        <v>0.57999999999999996</v>
      </c>
      <c r="G186">
        <v>4.3</v>
      </c>
      <c r="H186" s="4">
        <v>5451</v>
      </c>
      <c r="I186" t="s">
        <v>1620</v>
      </c>
      <c r="J186" t="s">
        <v>1621</v>
      </c>
      <c r="K186" t="s">
        <v>1622</v>
      </c>
      <c r="L186" t="s">
        <v>1623</v>
      </c>
      <c r="M186" t="s">
        <v>1624</v>
      </c>
      <c r="N186" t="s">
        <v>1625</v>
      </c>
      <c r="O186" t="s">
        <v>1626</v>
      </c>
      <c r="P186" t="s">
        <v>1627</v>
      </c>
    </row>
    <row r="187" spans="1:16" x14ac:dyDescent="0.25">
      <c r="A187" t="s">
        <v>1628</v>
      </c>
      <c r="B187" t="s">
        <v>1629</v>
      </c>
      <c r="C187" t="s">
        <v>5</v>
      </c>
      <c r="D187">
        <v>299</v>
      </c>
      <c r="E187">
        <v>485</v>
      </c>
      <c r="F187" s="1">
        <v>0.38</v>
      </c>
      <c r="G187">
        <v>4.3</v>
      </c>
      <c r="H187" s="4">
        <v>10911</v>
      </c>
      <c r="I187" t="s">
        <v>1630</v>
      </c>
      <c r="J187" t="s">
        <v>1631</v>
      </c>
      <c r="K187" t="s">
        <v>1632</v>
      </c>
      <c r="L187" t="s">
        <v>1633</v>
      </c>
      <c r="M187" t="s">
        <v>1634</v>
      </c>
      <c r="N187" t="s">
        <v>1635</v>
      </c>
      <c r="O187" t="s">
        <v>1636</v>
      </c>
      <c r="P187" t="s">
        <v>1637</v>
      </c>
    </row>
    <row r="188" spans="1:16" x14ac:dyDescent="0.25">
      <c r="A188" t="s">
        <v>1638</v>
      </c>
      <c r="B188" t="s">
        <v>1639</v>
      </c>
      <c r="C188" t="s">
        <v>5</v>
      </c>
      <c r="D188">
        <v>949</v>
      </c>
      <c r="E188" s="2">
        <v>1999</v>
      </c>
      <c r="F188" s="1">
        <v>0.53</v>
      </c>
      <c r="G188">
        <v>4.4000000000000004</v>
      </c>
      <c r="H188" s="4">
        <v>13552</v>
      </c>
      <c r="I188" t="s">
        <v>1640</v>
      </c>
      <c r="J188" t="s">
        <v>346</v>
      </c>
      <c r="K188" t="s">
        <v>347</v>
      </c>
      <c r="L188" t="s">
        <v>348</v>
      </c>
      <c r="M188" t="s">
        <v>349</v>
      </c>
      <c r="N188" t="s">
        <v>350</v>
      </c>
      <c r="O188" t="s">
        <v>1641</v>
      </c>
      <c r="P188" t="s">
        <v>1642</v>
      </c>
    </row>
    <row r="189" spans="1:16" x14ac:dyDescent="0.25">
      <c r="A189" t="s">
        <v>1643</v>
      </c>
      <c r="B189" t="s">
        <v>1644</v>
      </c>
      <c r="C189" t="s">
        <v>5</v>
      </c>
      <c r="D189">
        <v>379</v>
      </c>
      <c r="E189" s="2">
        <v>1099</v>
      </c>
      <c r="F189" s="1">
        <v>0.66</v>
      </c>
      <c r="G189">
        <v>4.3</v>
      </c>
      <c r="H189" s="4">
        <v>2806</v>
      </c>
      <c r="I189" t="s">
        <v>1645</v>
      </c>
      <c r="J189" t="s">
        <v>951</v>
      </c>
      <c r="K189" t="s">
        <v>952</v>
      </c>
      <c r="L189" t="s">
        <v>953</v>
      </c>
      <c r="M189" t="s">
        <v>954</v>
      </c>
      <c r="N189" t="s">
        <v>955</v>
      </c>
      <c r="O189" t="s">
        <v>1646</v>
      </c>
      <c r="P189" t="s">
        <v>1647</v>
      </c>
    </row>
    <row r="190" spans="1:16" x14ac:dyDescent="0.25">
      <c r="A190" t="s">
        <v>1648</v>
      </c>
      <c r="B190" t="s">
        <v>1649</v>
      </c>
      <c r="C190" t="s">
        <v>156</v>
      </c>
      <c r="D190" s="2">
        <v>8990</v>
      </c>
      <c r="E190" s="2">
        <v>18990</v>
      </c>
      <c r="F190" s="1">
        <v>0.53</v>
      </c>
      <c r="G190">
        <v>3.9</v>
      </c>
      <c r="H190" s="4">
        <v>350</v>
      </c>
      <c r="I190" t="s">
        <v>1650</v>
      </c>
      <c r="J190" t="s">
        <v>1651</v>
      </c>
      <c r="K190" t="s">
        <v>1652</v>
      </c>
      <c r="L190" t="s">
        <v>1653</v>
      </c>
      <c r="M190" t="s">
        <v>1654</v>
      </c>
      <c r="N190" t="s">
        <v>1655</v>
      </c>
      <c r="O190" t="s">
        <v>1656</v>
      </c>
      <c r="P190" t="s">
        <v>1657</v>
      </c>
    </row>
    <row r="191" spans="1:16" x14ac:dyDescent="0.25">
      <c r="A191" t="s">
        <v>1658</v>
      </c>
      <c r="B191" t="s">
        <v>1659</v>
      </c>
      <c r="C191" t="s">
        <v>1320</v>
      </c>
      <c r="D191">
        <v>486</v>
      </c>
      <c r="E191" s="2">
        <v>1999</v>
      </c>
      <c r="F191" s="1">
        <v>0.76</v>
      </c>
      <c r="G191">
        <v>4.2</v>
      </c>
      <c r="H191" s="4">
        <v>30023</v>
      </c>
      <c r="I191" t="s">
        <v>1660</v>
      </c>
      <c r="J191" t="s">
        <v>1322</v>
      </c>
      <c r="K191" t="s">
        <v>1323</v>
      </c>
      <c r="L191" t="s">
        <v>1324</v>
      </c>
      <c r="M191" t="s">
        <v>1325</v>
      </c>
      <c r="N191" t="s">
        <v>1326</v>
      </c>
      <c r="O191" t="s">
        <v>1661</v>
      </c>
      <c r="P191" t="s">
        <v>1662</v>
      </c>
    </row>
    <row r="192" spans="1:16" x14ac:dyDescent="0.25">
      <c r="A192" t="s">
        <v>1663</v>
      </c>
      <c r="B192" t="s">
        <v>1664</v>
      </c>
      <c r="C192" t="s">
        <v>495</v>
      </c>
      <c r="D192" s="2">
        <v>5699</v>
      </c>
      <c r="E192" s="2">
        <v>11000</v>
      </c>
      <c r="F192" s="1">
        <v>0.48</v>
      </c>
      <c r="G192">
        <v>4.2</v>
      </c>
      <c r="H192" s="4">
        <v>4003</v>
      </c>
      <c r="I192" t="s">
        <v>1665</v>
      </c>
      <c r="J192" t="s">
        <v>497</v>
      </c>
      <c r="K192" t="s">
        <v>498</v>
      </c>
      <c r="L192" t="s">
        <v>499</v>
      </c>
      <c r="M192" t="s">
        <v>500</v>
      </c>
      <c r="N192" t="s">
        <v>13013</v>
      </c>
      <c r="O192" t="s">
        <v>1666</v>
      </c>
      <c r="P192" t="s">
        <v>1667</v>
      </c>
    </row>
    <row r="193" spans="1:16" x14ac:dyDescent="0.25">
      <c r="A193" t="s">
        <v>1668</v>
      </c>
      <c r="B193" t="s">
        <v>1669</v>
      </c>
      <c r="C193" t="s">
        <v>5</v>
      </c>
      <c r="D193">
        <v>709</v>
      </c>
      <c r="E193" s="2">
        <v>1999</v>
      </c>
      <c r="F193" s="1">
        <v>0.65</v>
      </c>
      <c r="G193">
        <v>4.0999999999999996</v>
      </c>
      <c r="H193" s="4">
        <v>178817</v>
      </c>
      <c r="I193" t="s">
        <v>1670</v>
      </c>
      <c r="J193" t="s">
        <v>1671</v>
      </c>
      <c r="K193" t="s">
        <v>1672</v>
      </c>
      <c r="L193" t="s">
        <v>1673</v>
      </c>
      <c r="M193" t="s">
        <v>1674</v>
      </c>
      <c r="N193" t="s">
        <v>13014</v>
      </c>
      <c r="O193" t="s">
        <v>1675</v>
      </c>
      <c r="P193" t="s">
        <v>1676</v>
      </c>
    </row>
    <row r="194" spans="1:16" x14ac:dyDescent="0.25">
      <c r="A194" t="s">
        <v>1677</v>
      </c>
      <c r="B194" t="s">
        <v>1678</v>
      </c>
      <c r="C194" t="s">
        <v>156</v>
      </c>
      <c r="D194" s="2">
        <v>47990</v>
      </c>
      <c r="E194" s="2">
        <v>70900</v>
      </c>
      <c r="F194" s="1">
        <v>0.32</v>
      </c>
      <c r="G194">
        <v>4.3</v>
      </c>
      <c r="H194" s="4">
        <v>7109</v>
      </c>
      <c r="I194" t="s">
        <v>565</v>
      </c>
      <c r="J194" t="s">
        <v>566</v>
      </c>
      <c r="K194" t="s">
        <v>567</v>
      </c>
      <c r="L194" t="s">
        <v>568</v>
      </c>
      <c r="M194" t="s">
        <v>569</v>
      </c>
      <c r="N194" t="s">
        <v>570</v>
      </c>
      <c r="O194" t="s">
        <v>1679</v>
      </c>
      <c r="P194" t="s">
        <v>1680</v>
      </c>
    </row>
    <row r="195" spans="1:16" x14ac:dyDescent="0.25">
      <c r="A195" t="s">
        <v>1681</v>
      </c>
      <c r="B195" t="s">
        <v>1682</v>
      </c>
      <c r="C195" t="s">
        <v>449</v>
      </c>
      <c r="D195">
        <v>299</v>
      </c>
      <c r="E195" s="2">
        <v>1199</v>
      </c>
      <c r="F195" s="1">
        <v>0.75</v>
      </c>
      <c r="G195">
        <v>3.7</v>
      </c>
      <c r="H195" s="4">
        <v>490</v>
      </c>
      <c r="I195" t="s">
        <v>1683</v>
      </c>
      <c r="J195" t="s">
        <v>1684</v>
      </c>
      <c r="K195" t="s">
        <v>1685</v>
      </c>
      <c r="L195" t="s">
        <v>1686</v>
      </c>
      <c r="M195" t="s">
        <v>1687</v>
      </c>
      <c r="N195" t="s">
        <v>1688</v>
      </c>
      <c r="O195" t="s">
        <v>1689</v>
      </c>
      <c r="P195" t="s">
        <v>1690</v>
      </c>
    </row>
    <row r="196" spans="1:16" x14ac:dyDescent="0.25">
      <c r="A196" t="s">
        <v>1691</v>
      </c>
      <c r="B196" t="s">
        <v>1692</v>
      </c>
      <c r="C196" t="s">
        <v>5</v>
      </c>
      <c r="D196">
        <v>320</v>
      </c>
      <c r="E196">
        <v>599</v>
      </c>
      <c r="F196" s="1">
        <v>0.47</v>
      </c>
      <c r="G196">
        <v>4.0999999999999996</v>
      </c>
      <c r="H196" s="4">
        <v>491</v>
      </c>
      <c r="I196" t="s">
        <v>1693</v>
      </c>
      <c r="J196" t="s">
        <v>1694</v>
      </c>
      <c r="K196" t="s">
        <v>1695</v>
      </c>
      <c r="L196" t="s">
        <v>1696</v>
      </c>
      <c r="M196" t="s">
        <v>1697</v>
      </c>
      <c r="N196" t="s">
        <v>1698</v>
      </c>
      <c r="O196" t="s">
        <v>1699</v>
      </c>
      <c r="P196" t="s">
        <v>1700</v>
      </c>
    </row>
    <row r="197" spans="1:16" x14ac:dyDescent="0.25">
      <c r="A197" t="s">
        <v>1701</v>
      </c>
      <c r="B197" t="s">
        <v>1702</v>
      </c>
      <c r="C197" t="s">
        <v>5</v>
      </c>
      <c r="D197">
        <v>139</v>
      </c>
      <c r="E197">
        <v>549</v>
      </c>
      <c r="F197" s="1">
        <v>0.75</v>
      </c>
      <c r="G197">
        <v>3.9</v>
      </c>
      <c r="H197" s="4">
        <v>61</v>
      </c>
      <c r="I197" t="s">
        <v>1703</v>
      </c>
      <c r="J197" t="s">
        <v>1704</v>
      </c>
      <c r="K197" t="s">
        <v>1705</v>
      </c>
      <c r="L197" t="s">
        <v>1706</v>
      </c>
      <c r="M197" t="s">
        <v>1707</v>
      </c>
      <c r="N197" t="s">
        <v>1708</v>
      </c>
      <c r="O197" t="s">
        <v>1709</v>
      </c>
      <c r="P197" t="s">
        <v>1710</v>
      </c>
    </row>
    <row r="198" spans="1:16" x14ac:dyDescent="0.25">
      <c r="A198" t="s">
        <v>1711</v>
      </c>
      <c r="B198" t="s">
        <v>1712</v>
      </c>
      <c r="C198" t="s">
        <v>5</v>
      </c>
      <c r="D198">
        <v>129</v>
      </c>
      <c r="E198">
        <v>249</v>
      </c>
      <c r="F198" s="1">
        <v>0.48</v>
      </c>
      <c r="G198">
        <v>4</v>
      </c>
      <c r="H198" s="4">
        <v>9378</v>
      </c>
      <c r="I198" t="s">
        <v>1713</v>
      </c>
      <c r="J198" t="s">
        <v>223</v>
      </c>
      <c r="K198" t="s">
        <v>224</v>
      </c>
      <c r="L198" t="s">
        <v>225</v>
      </c>
      <c r="M198" t="s">
        <v>226</v>
      </c>
      <c r="N198" t="s">
        <v>227</v>
      </c>
      <c r="O198" t="s">
        <v>1714</v>
      </c>
      <c r="P198" t="s">
        <v>1715</v>
      </c>
    </row>
    <row r="199" spans="1:16" x14ac:dyDescent="0.25">
      <c r="A199" t="s">
        <v>1716</v>
      </c>
      <c r="B199" t="s">
        <v>1717</v>
      </c>
      <c r="C199" t="s">
        <v>156</v>
      </c>
      <c r="D199" s="2">
        <v>24999</v>
      </c>
      <c r="E199" s="2">
        <v>35999</v>
      </c>
      <c r="F199" s="1">
        <v>0.31</v>
      </c>
      <c r="G199">
        <v>4.2</v>
      </c>
      <c r="H199" s="4">
        <v>32840</v>
      </c>
      <c r="I199" t="s">
        <v>934</v>
      </c>
      <c r="J199" t="s">
        <v>158</v>
      </c>
      <c r="K199" t="s">
        <v>159</v>
      </c>
      <c r="L199" t="s">
        <v>160</v>
      </c>
      <c r="M199" t="s">
        <v>161</v>
      </c>
      <c r="N199" t="s">
        <v>1718</v>
      </c>
      <c r="O199" t="s">
        <v>1719</v>
      </c>
      <c r="P199" t="s">
        <v>1720</v>
      </c>
    </row>
    <row r="200" spans="1:16" x14ac:dyDescent="0.25">
      <c r="A200" t="s">
        <v>1721</v>
      </c>
      <c r="B200" t="s">
        <v>1722</v>
      </c>
      <c r="C200" t="s">
        <v>5</v>
      </c>
      <c r="D200">
        <v>999</v>
      </c>
      <c r="E200" s="2">
        <v>1699</v>
      </c>
      <c r="F200" s="1">
        <v>0.41</v>
      </c>
      <c r="G200">
        <v>4.4000000000000004</v>
      </c>
      <c r="H200" s="4">
        <v>7318</v>
      </c>
      <c r="I200" t="s">
        <v>1723</v>
      </c>
      <c r="J200" t="s">
        <v>1724</v>
      </c>
      <c r="K200" t="s">
        <v>1725</v>
      </c>
      <c r="L200" t="s">
        <v>1726</v>
      </c>
      <c r="M200" t="s">
        <v>1727</v>
      </c>
      <c r="N200" t="s">
        <v>1728</v>
      </c>
      <c r="O200" t="s">
        <v>1729</v>
      </c>
      <c r="P200" t="s">
        <v>1730</v>
      </c>
    </row>
    <row r="201" spans="1:16" x14ac:dyDescent="0.25">
      <c r="A201" t="s">
        <v>1731</v>
      </c>
      <c r="B201" t="s">
        <v>1732</v>
      </c>
      <c r="C201" t="s">
        <v>5</v>
      </c>
      <c r="D201">
        <v>225</v>
      </c>
      <c r="E201">
        <v>499</v>
      </c>
      <c r="F201" s="1">
        <v>0.55000000000000004</v>
      </c>
      <c r="G201">
        <v>4.0999999999999996</v>
      </c>
      <c r="H201" s="4">
        <v>789</v>
      </c>
      <c r="I201" t="s">
        <v>1733</v>
      </c>
      <c r="J201" t="s">
        <v>1734</v>
      </c>
      <c r="K201" t="s">
        <v>1735</v>
      </c>
      <c r="L201" t="s">
        <v>1736</v>
      </c>
      <c r="M201" t="s">
        <v>1737</v>
      </c>
      <c r="N201" t="s">
        <v>1738</v>
      </c>
      <c r="O201" t="s">
        <v>1739</v>
      </c>
      <c r="P201" t="s">
        <v>1740</v>
      </c>
    </row>
    <row r="202" spans="1:16" x14ac:dyDescent="0.25">
      <c r="A202" t="s">
        <v>1741</v>
      </c>
      <c r="B202" t="s">
        <v>1742</v>
      </c>
      <c r="C202" t="s">
        <v>449</v>
      </c>
      <c r="D202">
        <v>547</v>
      </c>
      <c r="E202" s="2">
        <v>2999</v>
      </c>
      <c r="F202" s="1">
        <v>0.82</v>
      </c>
      <c r="G202">
        <v>4.3</v>
      </c>
      <c r="H202" s="4">
        <v>407</v>
      </c>
      <c r="I202" t="s">
        <v>1743</v>
      </c>
      <c r="J202" t="s">
        <v>1744</v>
      </c>
      <c r="K202" t="s">
        <v>1745</v>
      </c>
      <c r="L202" t="s">
        <v>1746</v>
      </c>
      <c r="M202" t="s">
        <v>1747</v>
      </c>
      <c r="N202" t="s">
        <v>1748</v>
      </c>
      <c r="O202" t="s">
        <v>1749</v>
      </c>
      <c r="P202" t="s">
        <v>1750</v>
      </c>
    </row>
    <row r="203" spans="1:16" x14ac:dyDescent="0.25">
      <c r="A203" t="s">
        <v>1751</v>
      </c>
      <c r="B203" t="s">
        <v>1752</v>
      </c>
      <c r="C203" t="s">
        <v>5</v>
      </c>
      <c r="D203">
        <v>259</v>
      </c>
      <c r="E203">
        <v>699</v>
      </c>
      <c r="F203" s="1">
        <v>0.63</v>
      </c>
      <c r="G203">
        <v>3.8</v>
      </c>
      <c r="H203" s="4">
        <v>2399</v>
      </c>
      <c r="I203" t="s">
        <v>1753</v>
      </c>
      <c r="J203" t="s">
        <v>1754</v>
      </c>
      <c r="K203" t="s">
        <v>1755</v>
      </c>
      <c r="L203" t="s">
        <v>1756</v>
      </c>
      <c r="M203" t="s">
        <v>1757</v>
      </c>
      <c r="N203" t="s">
        <v>1758</v>
      </c>
      <c r="O203" t="s">
        <v>1759</v>
      </c>
      <c r="P203" t="s">
        <v>1760</v>
      </c>
    </row>
    <row r="204" spans="1:16" x14ac:dyDescent="0.25">
      <c r="A204" t="s">
        <v>1761</v>
      </c>
      <c r="B204" t="s">
        <v>1762</v>
      </c>
      <c r="C204" t="s">
        <v>449</v>
      </c>
      <c r="D204">
        <v>239</v>
      </c>
      <c r="E204">
        <v>699</v>
      </c>
      <c r="F204" s="1">
        <v>0.66</v>
      </c>
      <c r="G204">
        <v>4.4000000000000004</v>
      </c>
      <c r="H204" s="4">
        <v>2640</v>
      </c>
      <c r="I204" t="s">
        <v>1763</v>
      </c>
      <c r="J204" t="s">
        <v>1764</v>
      </c>
      <c r="K204" t="s">
        <v>1765</v>
      </c>
      <c r="L204" t="s">
        <v>1766</v>
      </c>
      <c r="M204" t="s">
        <v>1767</v>
      </c>
      <c r="N204" t="s">
        <v>1768</v>
      </c>
      <c r="O204" t="s">
        <v>1769</v>
      </c>
      <c r="P204" t="s">
        <v>1770</v>
      </c>
    </row>
    <row r="205" spans="1:16" x14ac:dyDescent="0.25">
      <c r="A205" t="s">
        <v>1771</v>
      </c>
      <c r="B205" t="s">
        <v>1772</v>
      </c>
      <c r="C205" t="s">
        <v>449</v>
      </c>
      <c r="D205">
        <v>349</v>
      </c>
      <c r="E205">
        <v>999</v>
      </c>
      <c r="F205" s="1">
        <v>0.65</v>
      </c>
      <c r="G205">
        <v>4</v>
      </c>
      <c r="H205" s="4">
        <v>839</v>
      </c>
      <c r="I205" t="s">
        <v>1773</v>
      </c>
      <c r="J205" t="s">
        <v>1774</v>
      </c>
      <c r="K205" t="s">
        <v>1775</v>
      </c>
      <c r="L205" t="s">
        <v>1776</v>
      </c>
      <c r="M205" t="s">
        <v>1777</v>
      </c>
      <c r="N205" t="s">
        <v>1778</v>
      </c>
      <c r="O205" t="s">
        <v>1779</v>
      </c>
      <c r="P205" t="s">
        <v>1780</v>
      </c>
    </row>
    <row r="206" spans="1:16" x14ac:dyDescent="0.25">
      <c r="A206" t="s">
        <v>1781</v>
      </c>
      <c r="B206" t="s">
        <v>1782</v>
      </c>
      <c r="C206" t="s">
        <v>116</v>
      </c>
      <c r="D206">
        <v>467</v>
      </c>
      <c r="E206">
        <v>599</v>
      </c>
      <c r="F206" s="1">
        <v>0.22</v>
      </c>
      <c r="G206">
        <v>4.4000000000000004</v>
      </c>
      <c r="H206" s="4">
        <v>44054</v>
      </c>
      <c r="I206" t="s">
        <v>1783</v>
      </c>
      <c r="J206" t="s">
        <v>1784</v>
      </c>
      <c r="K206" t="s">
        <v>1785</v>
      </c>
      <c r="L206" t="s">
        <v>1786</v>
      </c>
      <c r="M206" t="s">
        <v>1787</v>
      </c>
      <c r="N206" t="s">
        <v>1788</v>
      </c>
      <c r="O206" t="s">
        <v>1789</v>
      </c>
      <c r="P206" t="s">
        <v>1790</v>
      </c>
    </row>
    <row r="207" spans="1:16" x14ac:dyDescent="0.25">
      <c r="A207" t="s">
        <v>1791</v>
      </c>
      <c r="B207" t="s">
        <v>1792</v>
      </c>
      <c r="C207" t="s">
        <v>5</v>
      </c>
      <c r="D207">
        <v>449</v>
      </c>
      <c r="E207">
        <v>599</v>
      </c>
      <c r="F207" s="1">
        <v>0.25</v>
      </c>
      <c r="G207">
        <v>4</v>
      </c>
      <c r="H207" s="4">
        <v>3231</v>
      </c>
      <c r="I207" t="s">
        <v>1793</v>
      </c>
      <c r="J207" t="s">
        <v>1794</v>
      </c>
      <c r="K207" t="s">
        <v>1795</v>
      </c>
      <c r="L207" t="s">
        <v>1796</v>
      </c>
      <c r="M207" t="s">
        <v>1797</v>
      </c>
      <c r="N207" t="s">
        <v>1798</v>
      </c>
      <c r="O207" t="s">
        <v>1799</v>
      </c>
      <c r="P207" t="s">
        <v>1800</v>
      </c>
    </row>
    <row r="208" spans="1:16" x14ac:dyDescent="0.25">
      <c r="A208" t="s">
        <v>1801</v>
      </c>
      <c r="B208" t="s">
        <v>1802</v>
      </c>
      <c r="C208" t="s">
        <v>156</v>
      </c>
      <c r="D208" s="2">
        <v>11990</v>
      </c>
      <c r="E208" s="2">
        <v>31990</v>
      </c>
      <c r="F208" s="1">
        <v>0.63</v>
      </c>
      <c r="G208">
        <v>4.2</v>
      </c>
      <c r="H208" s="4">
        <v>64</v>
      </c>
      <c r="I208" t="s">
        <v>715</v>
      </c>
      <c r="J208" t="s">
        <v>1803</v>
      </c>
      <c r="K208" t="s">
        <v>1804</v>
      </c>
      <c r="L208" t="s">
        <v>1805</v>
      </c>
      <c r="M208" t="s">
        <v>1806</v>
      </c>
      <c r="N208" t="s">
        <v>1807</v>
      </c>
      <c r="O208" t="s">
        <v>1808</v>
      </c>
      <c r="P208" t="s">
        <v>1809</v>
      </c>
    </row>
    <row r="209" spans="1:16" x14ac:dyDescent="0.25">
      <c r="A209" t="s">
        <v>1810</v>
      </c>
      <c r="B209" t="s">
        <v>1811</v>
      </c>
      <c r="C209" t="s">
        <v>5</v>
      </c>
      <c r="D209">
        <v>350</v>
      </c>
      <c r="E209">
        <v>599</v>
      </c>
      <c r="F209" s="1">
        <v>0.42</v>
      </c>
      <c r="G209">
        <v>3.9</v>
      </c>
      <c r="H209" s="4">
        <v>8314</v>
      </c>
      <c r="I209" t="s">
        <v>1812</v>
      </c>
      <c r="J209" t="s">
        <v>1813</v>
      </c>
      <c r="K209" t="s">
        <v>1814</v>
      </c>
      <c r="L209" t="s">
        <v>1815</v>
      </c>
      <c r="M209" t="s">
        <v>1816</v>
      </c>
      <c r="N209" t="s">
        <v>1817</v>
      </c>
      <c r="O209" t="s">
        <v>1818</v>
      </c>
      <c r="P209" t="s">
        <v>1819</v>
      </c>
    </row>
    <row r="210" spans="1:16" x14ac:dyDescent="0.25">
      <c r="A210" t="s">
        <v>1820</v>
      </c>
      <c r="B210" t="s">
        <v>1821</v>
      </c>
      <c r="C210" t="s">
        <v>5</v>
      </c>
      <c r="D210">
        <v>252</v>
      </c>
      <c r="E210">
        <v>999</v>
      </c>
      <c r="F210" s="1">
        <v>0.75</v>
      </c>
      <c r="G210">
        <v>3.7</v>
      </c>
      <c r="H210" s="4">
        <v>2249</v>
      </c>
      <c r="I210" t="s">
        <v>1822</v>
      </c>
      <c r="J210" t="s">
        <v>1823</v>
      </c>
      <c r="K210" t="s">
        <v>1824</v>
      </c>
      <c r="L210" t="s">
        <v>1825</v>
      </c>
      <c r="M210" t="s">
        <v>1826</v>
      </c>
      <c r="N210" t="s">
        <v>1827</v>
      </c>
      <c r="O210" t="s">
        <v>1828</v>
      </c>
      <c r="P210" t="s">
        <v>1829</v>
      </c>
    </row>
    <row r="211" spans="1:16" x14ac:dyDescent="0.25">
      <c r="A211" t="s">
        <v>1830</v>
      </c>
      <c r="B211" t="s">
        <v>1831</v>
      </c>
      <c r="C211" t="s">
        <v>449</v>
      </c>
      <c r="D211">
        <v>204</v>
      </c>
      <c r="E211">
        <v>599</v>
      </c>
      <c r="F211" s="1">
        <v>0.66</v>
      </c>
      <c r="G211">
        <v>3.6</v>
      </c>
      <c r="H211" s="4">
        <v>339</v>
      </c>
      <c r="I211" t="s">
        <v>1832</v>
      </c>
      <c r="J211" t="s">
        <v>1833</v>
      </c>
      <c r="K211" t="s">
        <v>1834</v>
      </c>
      <c r="L211" t="s">
        <v>1835</v>
      </c>
      <c r="M211" t="s">
        <v>1836</v>
      </c>
      <c r="N211" t="s">
        <v>1837</v>
      </c>
      <c r="O211" t="s">
        <v>1838</v>
      </c>
      <c r="P211" t="s">
        <v>1839</v>
      </c>
    </row>
    <row r="212" spans="1:16" x14ac:dyDescent="0.25">
      <c r="A212" t="s">
        <v>1840</v>
      </c>
      <c r="B212" t="s">
        <v>1841</v>
      </c>
      <c r="C212" t="s">
        <v>1391</v>
      </c>
      <c r="D212" s="2">
        <v>6490</v>
      </c>
      <c r="E212" s="2">
        <v>9990</v>
      </c>
      <c r="F212" s="1">
        <v>0.35</v>
      </c>
      <c r="G212">
        <v>4</v>
      </c>
      <c r="H212" s="4">
        <v>27</v>
      </c>
      <c r="I212" t="s">
        <v>1842</v>
      </c>
      <c r="J212" t="s">
        <v>1843</v>
      </c>
      <c r="K212" t="s">
        <v>1844</v>
      </c>
      <c r="L212" t="s">
        <v>1845</v>
      </c>
      <c r="M212" t="s">
        <v>1846</v>
      </c>
      <c r="N212" t="s">
        <v>1847</v>
      </c>
      <c r="O212" t="s">
        <v>1848</v>
      </c>
      <c r="P212" t="s">
        <v>1849</v>
      </c>
    </row>
    <row r="213" spans="1:16" x14ac:dyDescent="0.25">
      <c r="A213" t="s">
        <v>1850</v>
      </c>
      <c r="B213" t="s">
        <v>1851</v>
      </c>
      <c r="C213" t="s">
        <v>449</v>
      </c>
      <c r="D213">
        <v>235</v>
      </c>
      <c r="E213">
        <v>599</v>
      </c>
      <c r="F213" s="1">
        <v>0.61</v>
      </c>
      <c r="G213">
        <v>3.5</v>
      </c>
      <c r="H213" s="4">
        <v>197</v>
      </c>
      <c r="I213" t="s">
        <v>1852</v>
      </c>
      <c r="J213" t="s">
        <v>1853</v>
      </c>
      <c r="K213" t="s">
        <v>1854</v>
      </c>
      <c r="L213" t="s">
        <v>1855</v>
      </c>
      <c r="M213" t="s">
        <v>1856</v>
      </c>
      <c r="N213" t="s">
        <v>1857</v>
      </c>
      <c r="O213" t="s">
        <v>1858</v>
      </c>
      <c r="P213" t="s">
        <v>1859</v>
      </c>
    </row>
    <row r="214" spans="1:16" x14ac:dyDescent="0.25">
      <c r="A214" t="s">
        <v>1860</v>
      </c>
      <c r="B214" t="s">
        <v>1861</v>
      </c>
      <c r="C214" t="s">
        <v>5</v>
      </c>
      <c r="D214">
        <v>299</v>
      </c>
      <c r="E214">
        <v>800</v>
      </c>
      <c r="F214" s="1">
        <v>0.63</v>
      </c>
      <c r="G214">
        <v>4.5</v>
      </c>
      <c r="H214" s="4">
        <v>74977</v>
      </c>
      <c r="I214" t="s">
        <v>1862</v>
      </c>
      <c r="J214" t="s">
        <v>292</v>
      </c>
      <c r="K214" t="s">
        <v>293</v>
      </c>
      <c r="L214" t="s">
        <v>294</v>
      </c>
      <c r="M214" t="s">
        <v>295</v>
      </c>
      <c r="N214" t="s">
        <v>296</v>
      </c>
      <c r="O214" t="s">
        <v>1863</v>
      </c>
      <c r="P214" t="s">
        <v>1864</v>
      </c>
    </row>
    <row r="215" spans="1:16" x14ac:dyDescent="0.25">
      <c r="A215" t="s">
        <v>1865</v>
      </c>
      <c r="B215" t="s">
        <v>1866</v>
      </c>
      <c r="C215" t="s">
        <v>5</v>
      </c>
      <c r="D215">
        <v>799</v>
      </c>
      <c r="E215" s="2">
        <v>1999</v>
      </c>
      <c r="F215" s="1">
        <v>0.6</v>
      </c>
      <c r="G215">
        <v>4.2</v>
      </c>
      <c r="H215" s="4">
        <v>8583</v>
      </c>
      <c r="I215" t="s">
        <v>1867</v>
      </c>
      <c r="J215" t="s">
        <v>1868</v>
      </c>
      <c r="K215" t="s">
        <v>1869</v>
      </c>
      <c r="L215" t="s">
        <v>1870</v>
      </c>
      <c r="M215" t="s">
        <v>1871</v>
      </c>
      <c r="N215" t="s">
        <v>1872</v>
      </c>
      <c r="O215" t="s">
        <v>1873</v>
      </c>
      <c r="P215" t="s">
        <v>1874</v>
      </c>
    </row>
    <row r="216" spans="1:16" x14ac:dyDescent="0.25">
      <c r="A216" t="s">
        <v>1875</v>
      </c>
      <c r="B216" t="s">
        <v>1876</v>
      </c>
      <c r="C216" t="s">
        <v>449</v>
      </c>
      <c r="D216">
        <v>299</v>
      </c>
      <c r="E216">
        <v>999</v>
      </c>
      <c r="F216" s="1">
        <v>0.7</v>
      </c>
      <c r="G216">
        <v>3.8</v>
      </c>
      <c r="H216" s="4">
        <v>928</v>
      </c>
      <c r="I216" t="s">
        <v>1877</v>
      </c>
      <c r="J216" t="s">
        <v>1878</v>
      </c>
      <c r="K216" t="s">
        <v>1879</v>
      </c>
      <c r="L216" t="s">
        <v>1880</v>
      </c>
      <c r="M216" t="s">
        <v>1881</v>
      </c>
      <c r="N216" t="s">
        <v>1882</v>
      </c>
      <c r="O216" t="s">
        <v>1883</v>
      </c>
      <c r="P216" t="s">
        <v>1884</v>
      </c>
    </row>
    <row r="217" spans="1:16" x14ac:dyDescent="0.25">
      <c r="A217" t="s">
        <v>1885</v>
      </c>
      <c r="B217" t="s">
        <v>1886</v>
      </c>
      <c r="C217" t="s">
        <v>495</v>
      </c>
      <c r="D217" s="2">
        <v>6999</v>
      </c>
      <c r="E217" s="2">
        <v>16990</v>
      </c>
      <c r="F217" s="1">
        <v>0.59</v>
      </c>
      <c r="G217">
        <v>3.8</v>
      </c>
      <c r="H217" s="4">
        <v>110</v>
      </c>
      <c r="I217" t="s">
        <v>1887</v>
      </c>
      <c r="J217" t="s">
        <v>1888</v>
      </c>
      <c r="K217" t="s">
        <v>1889</v>
      </c>
      <c r="L217" t="s">
        <v>1890</v>
      </c>
      <c r="M217" t="s">
        <v>1891</v>
      </c>
      <c r="N217" t="s">
        <v>1892</v>
      </c>
      <c r="O217" t="s">
        <v>1893</v>
      </c>
      <c r="P217" t="s">
        <v>1894</v>
      </c>
    </row>
    <row r="218" spans="1:16" x14ac:dyDescent="0.25">
      <c r="A218" t="s">
        <v>1895</v>
      </c>
      <c r="B218" t="s">
        <v>1896</v>
      </c>
      <c r="C218" t="s">
        <v>156</v>
      </c>
      <c r="D218" s="2">
        <v>42999</v>
      </c>
      <c r="E218" s="2">
        <v>59999</v>
      </c>
      <c r="F218" s="1">
        <v>0.28000000000000003</v>
      </c>
      <c r="G218">
        <v>4.0999999999999996</v>
      </c>
      <c r="H218" s="4">
        <v>6753</v>
      </c>
      <c r="I218" t="s">
        <v>1897</v>
      </c>
      <c r="J218" t="s">
        <v>1898</v>
      </c>
      <c r="K218" t="s">
        <v>1899</v>
      </c>
      <c r="L218" t="s">
        <v>1900</v>
      </c>
      <c r="M218" t="s">
        <v>1901</v>
      </c>
      <c r="N218" t="s">
        <v>1902</v>
      </c>
      <c r="O218" t="s">
        <v>1903</v>
      </c>
      <c r="P218" t="s">
        <v>1904</v>
      </c>
    </row>
    <row r="219" spans="1:16" x14ac:dyDescent="0.25">
      <c r="A219" t="s">
        <v>1905</v>
      </c>
      <c r="B219" t="s">
        <v>1906</v>
      </c>
      <c r="C219" t="s">
        <v>116</v>
      </c>
      <c r="D219">
        <v>173</v>
      </c>
      <c r="E219">
        <v>999</v>
      </c>
      <c r="F219" s="1">
        <v>0.83</v>
      </c>
      <c r="G219">
        <v>4.3</v>
      </c>
      <c r="H219" s="4">
        <v>1237</v>
      </c>
      <c r="I219" t="s">
        <v>1907</v>
      </c>
      <c r="J219" t="s">
        <v>1908</v>
      </c>
      <c r="K219" t="s">
        <v>1909</v>
      </c>
      <c r="L219" t="s">
        <v>1910</v>
      </c>
      <c r="M219" t="s">
        <v>1911</v>
      </c>
      <c r="N219" t="s">
        <v>1912</v>
      </c>
      <c r="O219" t="s">
        <v>1913</v>
      </c>
      <c r="P219" t="s">
        <v>1914</v>
      </c>
    </row>
    <row r="220" spans="1:16" x14ac:dyDescent="0.25">
      <c r="A220" t="s">
        <v>1915</v>
      </c>
      <c r="B220" t="s">
        <v>1916</v>
      </c>
      <c r="C220" t="s">
        <v>1917</v>
      </c>
      <c r="D220">
        <v>209</v>
      </c>
      <c r="E220">
        <v>600</v>
      </c>
      <c r="F220" s="1">
        <v>0.65</v>
      </c>
      <c r="G220">
        <v>4.4000000000000004</v>
      </c>
      <c r="H220" s="4">
        <v>18872</v>
      </c>
      <c r="I220" t="s">
        <v>1918</v>
      </c>
      <c r="J220" t="s">
        <v>1919</v>
      </c>
      <c r="K220" t="s">
        <v>1920</v>
      </c>
      <c r="L220" t="s">
        <v>1921</v>
      </c>
      <c r="M220" t="s">
        <v>1922</v>
      </c>
      <c r="N220" t="s">
        <v>1923</v>
      </c>
      <c r="O220" t="s">
        <v>1924</v>
      </c>
      <c r="P220" t="s">
        <v>1925</v>
      </c>
    </row>
    <row r="221" spans="1:16" x14ac:dyDescent="0.25">
      <c r="A221" t="s">
        <v>1926</v>
      </c>
      <c r="B221" t="s">
        <v>1927</v>
      </c>
      <c r="C221" t="s">
        <v>5</v>
      </c>
      <c r="D221">
        <v>848.99</v>
      </c>
      <c r="E221" s="2">
        <v>1490</v>
      </c>
      <c r="F221" s="1">
        <v>0.43</v>
      </c>
      <c r="G221">
        <v>3.9</v>
      </c>
      <c r="H221" s="4">
        <v>356</v>
      </c>
      <c r="I221" t="s">
        <v>1928</v>
      </c>
      <c r="J221" t="s">
        <v>1929</v>
      </c>
      <c r="K221" t="s">
        <v>1930</v>
      </c>
      <c r="L221" t="s">
        <v>1931</v>
      </c>
      <c r="M221" t="s">
        <v>1932</v>
      </c>
      <c r="N221" t="s">
        <v>1933</v>
      </c>
      <c r="O221" t="s">
        <v>1934</v>
      </c>
      <c r="P221" t="s">
        <v>1935</v>
      </c>
    </row>
    <row r="222" spans="1:16" x14ac:dyDescent="0.25">
      <c r="A222" t="s">
        <v>1936</v>
      </c>
      <c r="B222" t="s">
        <v>1937</v>
      </c>
      <c r="C222" t="s">
        <v>5</v>
      </c>
      <c r="D222">
        <v>649</v>
      </c>
      <c r="E222" s="2">
        <v>1999</v>
      </c>
      <c r="F222" s="1">
        <v>0.68</v>
      </c>
      <c r="G222">
        <v>4.2</v>
      </c>
      <c r="H222" s="4">
        <v>24269</v>
      </c>
      <c r="I222" t="s">
        <v>1938</v>
      </c>
      <c r="J222" t="s">
        <v>7</v>
      </c>
      <c r="K222" t="s">
        <v>8</v>
      </c>
      <c r="L222" t="s">
        <v>9</v>
      </c>
      <c r="M222" t="s">
        <v>10</v>
      </c>
      <c r="N222" t="s">
        <v>812</v>
      </c>
      <c r="O222" t="s">
        <v>1939</v>
      </c>
      <c r="P222" t="s">
        <v>1940</v>
      </c>
    </row>
    <row r="223" spans="1:16" x14ac:dyDescent="0.25">
      <c r="A223" t="s">
        <v>1941</v>
      </c>
      <c r="B223" t="s">
        <v>1942</v>
      </c>
      <c r="C223" t="s">
        <v>449</v>
      </c>
      <c r="D223">
        <v>299</v>
      </c>
      <c r="E223">
        <v>899</v>
      </c>
      <c r="F223" s="1">
        <v>0.67</v>
      </c>
      <c r="G223">
        <v>3.8</v>
      </c>
      <c r="H223" s="4">
        <v>425</v>
      </c>
      <c r="I223" t="s">
        <v>1943</v>
      </c>
      <c r="J223" t="s">
        <v>1944</v>
      </c>
      <c r="K223" t="s">
        <v>1945</v>
      </c>
      <c r="L223" t="s">
        <v>1946</v>
      </c>
      <c r="M223" t="s">
        <v>1947</v>
      </c>
      <c r="N223" t="s">
        <v>1948</v>
      </c>
      <c r="O223" t="s">
        <v>1949</v>
      </c>
      <c r="P223" t="s">
        <v>1950</v>
      </c>
    </row>
    <row r="224" spans="1:16" x14ac:dyDescent="0.25">
      <c r="A224" t="s">
        <v>1951</v>
      </c>
      <c r="B224" t="s">
        <v>1952</v>
      </c>
      <c r="C224" t="s">
        <v>630</v>
      </c>
      <c r="D224">
        <v>399</v>
      </c>
      <c r="E224">
        <v>799</v>
      </c>
      <c r="F224" s="1">
        <v>0.5</v>
      </c>
      <c r="G224">
        <v>4.0999999999999996</v>
      </c>
      <c r="H224" s="4">
        <v>1161</v>
      </c>
      <c r="I224" t="s">
        <v>1953</v>
      </c>
      <c r="J224" t="s">
        <v>1954</v>
      </c>
      <c r="K224" t="s">
        <v>1955</v>
      </c>
      <c r="L224" t="s">
        <v>1956</v>
      </c>
      <c r="M224" t="s">
        <v>1957</v>
      </c>
      <c r="N224" t="s">
        <v>1958</v>
      </c>
      <c r="O224" t="s">
        <v>1959</v>
      </c>
      <c r="P224" t="s">
        <v>1960</v>
      </c>
    </row>
    <row r="225" spans="1:16" x14ac:dyDescent="0.25">
      <c r="A225" t="s">
        <v>1961</v>
      </c>
      <c r="B225" t="s">
        <v>1962</v>
      </c>
      <c r="C225" t="s">
        <v>5</v>
      </c>
      <c r="D225">
        <v>249</v>
      </c>
      <c r="E225">
        <v>499</v>
      </c>
      <c r="F225" s="1">
        <v>0.5</v>
      </c>
      <c r="G225">
        <v>4.0999999999999996</v>
      </c>
      <c r="H225" s="4">
        <v>1508</v>
      </c>
      <c r="I225" t="s">
        <v>1963</v>
      </c>
      <c r="J225" t="s">
        <v>1964</v>
      </c>
      <c r="K225" t="s">
        <v>1965</v>
      </c>
      <c r="L225" t="s">
        <v>1966</v>
      </c>
      <c r="M225" t="s">
        <v>1967</v>
      </c>
      <c r="N225" t="s">
        <v>13015</v>
      </c>
      <c r="O225" t="s">
        <v>1968</v>
      </c>
      <c r="P225" t="s">
        <v>1969</v>
      </c>
    </row>
    <row r="226" spans="1:16" x14ac:dyDescent="0.25">
      <c r="A226" t="s">
        <v>1970</v>
      </c>
      <c r="B226" t="s">
        <v>1971</v>
      </c>
      <c r="C226" t="s">
        <v>1972</v>
      </c>
      <c r="D226" s="2">
        <v>1249</v>
      </c>
      <c r="E226" s="2">
        <v>2299</v>
      </c>
      <c r="F226" s="1">
        <v>0.46</v>
      </c>
      <c r="G226">
        <v>4.3</v>
      </c>
      <c r="H226" s="4">
        <v>7636</v>
      </c>
      <c r="I226" t="s">
        <v>1973</v>
      </c>
      <c r="J226" t="s">
        <v>1974</v>
      </c>
      <c r="K226" t="s">
        <v>1975</v>
      </c>
      <c r="L226" t="s">
        <v>1976</v>
      </c>
      <c r="M226" t="s">
        <v>1977</v>
      </c>
      <c r="N226" t="s">
        <v>1978</v>
      </c>
      <c r="O226" t="s">
        <v>1979</v>
      </c>
      <c r="P226" t="s">
        <v>1980</v>
      </c>
    </row>
    <row r="227" spans="1:16" x14ac:dyDescent="0.25">
      <c r="A227" t="s">
        <v>1981</v>
      </c>
      <c r="B227" t="s">
        <v>1982</v>
      </c>
      <c r="C227" t="s">
        <v>449</v>
      </c>
      <c r="D227">
        <v>213</v>
      </c>
      <c r="E227">
        <v>499</v>
      </c>
      <c r="F227" s="1">
        <v>0.56999999999999995</v>
      </c>
      <c r="G227">
        <v>3.7</v>
      </c>
      <c r="H227" s="4">
        <v>246</v>
      </c>
      <c r="I227" t="s">
        <v>1983</v>
      </c>
      <c r="J227" t="s">
        <v>1984</v>
      </c>
      <c r="K227" t="s">
        <v>1985</v>
      </c>
      <c r="L227" t="s">
        <v>1986</v>
      </c>
      <c r="M227" t="s">
        <v>1987</v>
      </c>
      <c r="N227" t="s">
        <v>1988</v>
      </c>
      <c r="O227" t="s">
        <v>1989</v>
      </c>
      <c r="P227" t="s">
        <v>1990</v>
      </c>
    </row>
    <row r="228" spans="1:16" x14ac:dyDescent="0.25">
      <c r="A228" t="s">
        <v>1991</v>
      </c>
      <c r="B228" t="s">
        <v>1992</v>
      </c>
      <c r="C228" t="s">
        <v>449</v>
      </c>
      <c r="D228">
        <v>209</v>
      </c>
      <c r="E228">
        <v>499</v>
      </c>
      <c r="F228" s="1">
        <v>0.57999999999999996</v>
      </c>
      <c r="G228">
        <v>4</v>
      </c>
      <c r="H228" s="4">
        <v>479</v>
      </c>
      <c r="I228" t="s">
        <v>1993</v>
      </c>
      <c r="J228" t="s">
        <v>1994</v>
      </c>
      <c r="K228" t="s">
        <v>1995</v>
      </c>
      <c r="L228" t="s">
        <v>1996</v>
      </c>
      <c r="M228" t="s">
        <v>1997</v>
      </c>
      <c r="N228" t="s">
        <v>1998</v>
      </c>
      <c r="O228" t="s">
        <v>1999</v>
      </c>
      <c r="P228" t="s">
        <v>2000</v>
      </c>
    </row>
    <row r="229" spans="1:16" x14ac:dyDescent="0.25">
      <c r="A229" t="s">
        <v>2001</v>
      </c>
      <c r="B229" t="s">
        <v>2002</v>
      </c>
      <c r="C229" t="s">
        <v>116</v>
      </c>
      <c r="D229">
        <v>598</v>
      </c>
      <c r="E229" s="2">
        <v>4999</v>
      </c>
      <c r="F229" s="1">
        <v>0.88</v>
      </c>
      <c r="G229">
        <v>4.2</v>
      </c>
      <c r="H229" s="4">
        <v>910</v>
      </c>
      <c r="I229" t="s">
        <v>2003</v>
      </c>
      <c r="J229" t="s">
        <v>2004</v>
      </c>
      <c r="K229" t="s">
        <v>2005</v>
      </c>
      <c r="L229" t="s">
        <v>2006</v>
      </c>
      <c r="M229" t="s">
        <v>2007</v>
      </c>
      <c r="N229" t="s">
        <v>2008</v>
      </c>
      <c r="O229" t="s">
        <v>2009</v>
      </c>
      <c r="P229" t="s">
        <v>2010</v>
      </c>
    </row>
    <row r="230" spans="1:16" x14ac:dyDescent="0.25">
      <c r="A230" t="s">
        <v>2011</v>
      </c>
      <c r="B230" t="s">
        <v>2012</v>
      </c>
      <c r="C230" t="s">
        <v>5</v>
      </c>
      <c r="D230">
        <v>799</v>
      </c>
      <c r="E230" s="2">
        <v>1749</v>
      </c>
      <c r="F230" s="1">
        <v>0.54</v>
      </c>
      <c r="G230">
        <v>4.0999999999999996</v>
      </c>
      <c r="H230" s="4">
        <v>5626</v>
      </c>
      <c r="I230" t="s">
        <v>2013</v>
      </c>
      <c r="J230" t="s">
        <v>2014</v>
      </c>
      <c r="K230" t="s">
        <v>2015</v>
      </c>
      <c r="L230" t="s">
        <v>2016</v>
      </c>
      <c r="M230" t="s">
        <v>2017</v>
      </c>
      <c r="N230" t="s">
        <v>2018</v>
      </c>
      <c r="O230" t="s">
        <v>2019</v>
      </c>
      <c r="P230" t="s">
        <v>2020</v>
      </c>
    </row>
    <row r="231" spans="1:16" x14ac:dyDescent="0.25">
      <c r="A231" t="s">
        <v>2021</v>
      </c>
      <c r="B231" t="s">
        <v>2022</v>
      </c>
      <c r="C231" t="s">
        <v>5</v>
      </c>
      <c r="D231">
        <v>159</v>
      </c>
      <c r="E231">
        <v>595</v>
      </c>
      <c r="F231" s="1">
        <v>0.73</v>
      </c>
      <c r="G231">
        <v>4.3</v>
      </c>
      <c r="H231" s="4">
        <v>14184</v>
      </c>
      <c r="I231" t="s">
        <v>2023</v>
      </c>
      <c r="J231" t="s">
        <v>2024</v>
      </c>
      <c r="K231" t="s">
        <v>2025</v>
      </c>
      <c r="L231" t="s">
        <v>2026</v>
      </c>
      <c r="M231" t="s">
        <v>2027</v>
      </c>
      <c r="N231" t="s">
        <v>2028</v>
      </c>
      <c r="O231" t="s">
        <v>2029</v>
      </c>
      <c r="P231" t="s">
        <v>2030</v>
      </c>
    </row>
    <row r="232" spans="1:16" x14ac:dyDescent="0.25">
      <c r="A232" t="s">
        <v>2031</v>
      </c>
      <c r="B232" t="s">
        <v>2032</v>
      </c>
      <c r="C232" t="s">
        <v>2033</v>
      </c>
      <c r="D232">
        <v>499</v>
      </c>
      <c r="E232" s="2">
        <v>1100</v>
      </c>
      <c r="F232" s="1">
        <v>0.55000000000000004</v>
      </c>
      <c r="G232">
        <v>4.4000000000000004</v>
      </c>
      <c r="H232" s="4">
        <v>25177</v>
      </c>
      <c r="I232" t="s">
        <v>2034</v>
      </c>
      <c r="J232" t="s">
        <v>2035</v>
      </c>
      <c r="K232" t="s">
        <v>2036</v>
      </c>
      <c r="L232" t="s">
        <v>2037</v>
      </c>
      <c r="M232" t="s">
        <v>2038</v>
      </c>
      <c r="N232" t="s">
        <v>2039</v>
      </c>
      <c r="O232" t="s">
        <v>2040</v>
      </c>
      <c r="P232" t="s">
        <v>2041</v>
      </c>
    </row>
    <row r="233" spans="1:16" x14ac:dyDescent="0.25">
      <c r="A233" t="s">
        <v>2042</v>
      </c>
      <c r="B233" t="s">
        <v>2043</v>
      </c>
      <c r="C233" t="s">
        <v>156</v>
      </c>
      <c r="D233" s="2">
        <v>31999</v>
      </c>
      <c r="E233" s="2">
        <v>49999</v>
      </c>
      <c r="F233" s="1">
        <v>0.36</v>
      </c>
      <c r="G233">
        <v>4.3</v>
      </c>
      <c r="H233" s="4">
        <v>21252</v>
      </c>
      <c r="I233" t="s">
        <v>2044</v>
      </c>
      <c r="J233" t="s">
        <v>2045</v>
      </c>
      <c r="K233" t="s">
        <v>2046</v>
      </c>
      <c r="L233" t="s">
        <v>2047</v>
      </c>
      <c r="M233" t="s">
        <v>2048</v>
      </c>
      <c r="N233" t="s">
        <v>2049</v>
      </c>
      <c r="O233" t="s">
        <v>2050</v>
      </c>
      <c r="P233" t="s">
        <v>2051</v>
      </c>
    </row>
    <row r="234" spans="1:16" x14ac:dyDescent="0.25">
      <c r="A234" t="s">
        <v>2052</v>
      </c>
      <c r="B234" t="s">
        <v>2053</v>
      </c>
      <c r="C234" t="s">
        <v>156</v>
      </c>
      <c r="D234" s="2">
        <v>32990</v>
      </c>
      <c r="E234" s="2">
        <v>56790</v>
      </c>
      <c r="F234" s="1">
        <v>0.42</v>
      </c>
      <c r="G234">
        <v>4.3</v>
      </c>
      <c r="H234" s="4">
        <v>567</v>
      </c>
      <c r="I234" t="s">
        <v>2054</v>
      </c>
      <c r="J234" t="s">
        <v>2055</v>
      </c>
      <c r="K234" t="s">
        <v>2056</v>
      </c>
      <c r="L234" t="s">
        <v>2057</v>
      </c>
      <c r="M234" t="s">
        <v>2058</v>
      </c>
      <c r="N234" t="s">
        <v>2059</v>
      </c>
      <c r="O234" t="s">
        <v>2060</v>
      </c>
      <c r="P234" t="s">
        <v>2061</v>
      </c>
    </row>
    <row r="235" spans="1:16" x14ac:dyDescent="0.25">
      <c r="A235" t="s">
        <v>2062</v>
      </c>
      <c r="B235" t="s">
        <v>2063</v>
      </c>
      <c r="C235" t="s">
        <v>449</v>
      </c>
      <c r="D235">
        <v>299</v>
      </c>
      <c r="E235" s="2">
        <v>1199</v>
      </c>
      <c r="F235" s="1">
        <v>0.75</v>
      </c>
      <c r="G235">
        <v>3.5</v>
      </c>
      <c r="H235" s="4">
        <v>466</v>
      </c>
      <c r="I235" t="s">
        <v>2064</v>
      </c>
      <c r="J235" t="s">
        <v>2065</v>
      </c>
      <c r="K235" t="s">
        <v>2066</v>
      </c>
      <c r="L235" t="s">
        <v>2067</v>
      </c>
      <c r="M235" t="s">
        <v>2068</v>
      </c>
      <c r="N235" t="s">
        <v>2069</v>
      </c>
      <c r="O235" t="s">
        <v>2070</v>
      </c>
      <c r="P235" t="s">
        <v>2071</v>
      </c>
    </row>
    <row r="236" spans="1:16" x14ac:dyDescent="0.25">
      <c r="A236" t="s">
        <v>2072</v>
      </c>
      <c r="B236" t="s">
        <v>2073</v>
      </c>
      <c r="C236" t="s">
        <v>5</v>
      </c>
      <c r="D236">
        <v>128.31</v>
      </c>
      <c r="E236">
        <v>549</v>
      </c>
      <c r="F236" s="1">
        <v>0.77</v>
      </c>
      <c r="G236">
        <v>3.9</v>
      </c>
      <c r="H236" s="4">
        <v>61</v>
      </c>
      <c r="I236" t="s">
        <v>1703</v>
      </c>
      <c r="J236" t="s">
        <v>1704</v>
      </c>
      <c r="K236" t="s">
        <v>1705</v>
      </c>
      <c r="L236" t="s">
        <v>1706</v>
      </c>
      <c r="M236" t="s">
        <v>1707</v>
      </c>
      <c r="N236" t="s">
        <v>1708</v>
      </c>
      <c r="O236" t="s">
        <v>2074</v>
      </c>
      <c r="P236" t="s">
        <v>2075</v>
      </c>
    </row>
    <row r="237" spans="1:16" x14ac:dyDescent="0.25">
      <c r="A237" t="s">
        <v>2076</v>
      </c>
      <c r="B237" t="s">
        <v>2077</v>
      </c>
      <c r="C237" t="s">
        <v>5</v>
      </c>
      <c r="D237">
        <v>599</v>
      </c>
      <c r="E237">
        <v>849</v>
      </c>
      <c r="F237" s="1">
        <v>0.28999999999999998</v>
      </c>
      <c r="G237">
        <v>4.5</v>
      </c>
      <c r="H237" s="4">
        <v>474</v>
      </c>
      <c r="I237" t="s">
        <v>1455</v>
      </c>
      <c r="J237" t="s">
        <v>2078</v>
      </c>
      <c r="K237" t="s">
        <v>2079</v>
      </c>
      <c r="L237" t="s">
        <v>2080</v>
      </c>
      <c r="M237" t="s">
        <v>2081</v>
      </c>
      <c r="N237" t="s">
        <v>2082</v>
      </c>
      <c r="O237" t="s">
        <v>2083</v>
      </c>
      <c r="P237" t="s">
        <v>2084</v>
      </c>
    </row>
    <row r="238" spans="1:16" x14ac:dyDescent="0.25">
      <c r="A238" t="s">
        <v>2085</v>
      </c>
      <c r="B238" t="s">
        <v>2086</v>
      </c>
      <c r="C238" t="s">
        <v>449</v>
      </c>
      <c r="D238">
        <v>399</v>
      </c>
      <c r="E238">
        <v>899</v>
      </c>
      <c r="F238" s="1">
        <v>0.56000000000000005</v>
      </c>
      <c r="G238">
        <v>3.4</v>
      </c>
      <c r="H238" s="4">
        <v>431</v>
      </c>
      <c r="I238" t="s">
        <v>2087</v>
      </c>
      <c r="J238" t="s">
        <v>2088</v>
      </c>
      <c r="K238" t="s">
        <v>2089</v>
      </c>
      <c r="L238" t="s">
        <v>2090</v>
      </c>
      <c r="M238" t="s">
        <v>2091</v>
      </c>
      <c r="N238" t="s">
        <v>2092</v>
      </c>
      <c r="O238" t="s">
        <v>2093</v>
      </c>
      <c r="P238" t="s">
        <v>2094</v>
      </c>
    </row>
    <row r="239" spans="1:16" x14ac:dyDescent="0.25">
      <c r="A239" t="s">
        <v>2095</v>
      </c>
      <c r="B239" t="s">
        <v>2096</v>
      </c>
      <c r="C239" t="s">
        <v>5</v>
      </c>
      <c r="D239">
        <v>449</v>
      </c>
      <c r="E239" s="2">
        <v>1099</v>
      </c>
      <c r="F239" s="1">
        <v>0.59</v>
      </c>
      <c r="G239">
        <v>4</v>
      </c>
      <c r="H239" s="4">
        <v>242</v>
      </c>
      <c r="I239" t="s">
        <v>2097</v>
      </c>
      <c r="J239" t="s">
        <v>2098</v>
      </c>
      <c r="K239" t="s">
        <v>2099</v>
      </c>
      <c r="L239" t="s">
        <v>2100</v>
      </c>
      <c r="M239" t="s">
        <v>2101</v>
      </c>
      <c r="N239" t="s">
        <v>2102</v>
      </c>
      <c r="O239" t="s">
        <v>2103</v>
      </c>
      <c r="P239" t="s">
        <v>2104</v>
      </c>
    </row>
    <row r="240" spans="1:16" x14ac:dyDescent="0.25">
      <c r="A240" t="s">
        <v>2105</v>
      </c>
      <c r="B240" t="s">
        <v>2106</v>
      </c>
      <c r="C240" t="s">
        <v>5</v>
      </c>
      <c r="D240">
        <v>254</v>
      </c>
      <c r="E240">
        <v>799</v>
      </c>
      <c r="F240" s="1">
        <v>0.68</v>
      </c>
      <c r="G240">
        <v>4</v>
      </c>
      <c r="H240" s="4">
        <v>2905</v>
      </c>
      <c r="I240" t="s">
        <v>2107</v>
      </c>
      <c r="J240" t="s">
        <v>2108</v>
      </c>
      <c r="K240" t="s">
        <v>2109</v>
      </c>
      <c r="L240" t="s">
        <v>2110</v>
      </c>
      <c r="M240" t="s">
        <v>2111</v>
      </c>
      <c r="N240" t="s">
        <v>2112</v>
      </c>
      <c r="O240" t="s">
        <v>2113</v>
      </c>
      <c r="P240" t="s">
        <v>2114</v>
      </c>
    </row>
    <row r="241" spans="1:16" x14ac:dyDescent="0.25">
      <c r="A241" t="s">
        <v>2115</v>
      </c>
      <c r="B241" t="s">
        <v>2116</v>
      </c>
      <c r="C241" t="s">
        <v>2117</v>
      </c>
      <c r="D241">
        <v>399</v>
      </c>
      <c r="E241">
        <v>795</v>
      </c>
      <c r="F241" s="1">
        <v>0.5</v>
      </c>
      <c r="G241">
        <v>4.4000000000000004</v>
      </c>
      <c r="H241" s="4">
        <v>12091</v>
      </c>
      <c r="I241" t="s">
        <v>2118</v>
      </c>
      <c r="J241" t="s">
        <v>2119</v>
      </c>
      <c r="K241" t="s">
        <v>2120</v>
      </c>
      <c r="L241" t="s">
        <v>2121</v>
      </c>
      <c r="M241" t="s">
        <v>2122</v>
      </c>
      <c r="N241" t="s">
        <v>2123</v>
      </c>
      <c r="O241" t="s">
        <v>2124</v>
      </c>
      <c r="P241" t="s">
        <v>2125</v>
      </c>
    </row>
    <row r="242" spans="1:16" x14ac:dyDescent="0.25">
      <c r="A242" t="s">
        <v>2126</v>
      </c>
      <c r="B242" t="s">
        <v>2127</v>
      </c>
      <c r="C242" t="s">
        <v>5</v>
      </c>
      <c r="D242">
        <v>179</v>
      </c>
      <c r="E242">
        <v>399</v>
      </c>
      <c r="F242" s="1">
        <v>0.55000000000000004</v>
      </c>
      <c r="G242">
        <v>4</v>
      </c>
      <c r="H242" s="4">
        <v>1423</v>
      </c>
      <c r="I242" t="s">
        <v>706</v>
      </c>
      <c r="J242" t="s">
        <v>707</v>
      </c>
      <c r="K242" t="s">
        <v>708</v>
      </c>
      <c r="L242" t="s">
        <v>709</v>
      </c>
      <c r="M242" t="s">
        <v>710</v>
      </c>
      <c r="N242" t="s">
        <v>13010</v>
      </c>
      <c r="O242" t="s">
        <v>2128</v>
      </c>
      <c r="P242" t="s">
        <v>2129</v>
      </c>
    </row>
    <row r="243" spans="1:16" x14ac:dyDescent="0.25">
      <c r="A243" t="s">
        <v>2130</v>
      </c>
      <c r="B243" t="s">
        <v>2131</v>
      </c>
      <c r="C243" t="s">
        <v>5</v>
      </c>
      <c r="D243">
        <v>339</v>
      </c>
      <c r="E243">
        <v>999</v>
      </c>
      <c r="F243" s="1">
        <v>0.66</v>
      </c>
      <c r="G243">
        <v>4.3</v>
      </c>
      <c r="H243" s="4">
        <v>6255</v>
      </c>
      <c r="I243" t="s">
        <v>1432</v>
      </c>
      <c r="J243" t="s">
        <v>1433</v>
      </c>
      <c r="K243" t="s">
        <v>1434</v>
      </c>
      <c r="L243" t="s">
        <v>1435</v>
      </c>
      <c r="M243" t="s">
        <v>1436</v>
      </c>
      <c r="N243" t="s">
        <v>13011</v>
      </c>
      <c r="O243" t="s">
        <v>2132</v>
      </c>
      <c r="P243" t="s">
        <v>2133</v>
      </c>
    </row>
    <row r="244" spans="1:16" x14ac:dyDescent="0.25">
      <c r="A244" t="s">
        <v>2134</v>
      </c>
      <c r="B244" t="s">
        <v>2135</v>
      </c>
      <c r="C244" t="s">
        <v>630</v>
      </c>
      <c r="D244">
        <v>399</v>
      </c>
      <c r="E244">
        <v>999</v>
      </c>
      <c r="F244" s="1">
        <v>0.6</v>
      </c>
      <c r="G244">
        <v>4</v>
      </c>
      <c r="H244" s="4">
        <v>1236</v>
      </c>
      <c r="I244" t="s">
        <v>2136</v>
      </c>
      <c r="J244" t="s">
        <v>2137</v>
      </c>
      <c r="K244" t="s">
        <v>2138</v>
      </c>
      <c r="L244" t="s">
        <v>2139</v>
      </c>
      <c r="M244" t="s">
        <v>2140</v>
      </c>
      <c r="N244" t="s">
        <v>2141</v>
      </c>
      <c r="O244" t="s">
        <v>2142</v>
      </c>
      <c r="P244" t="s">
        <v>2143</v>
      </c>
    </row>
    <row r="245" spans="1:16" x14ac:dyDescent="0.25">
      <c r="A245" t="s">
        <v>2144</v>
      </c>
      <c r="B245" t="s">
        <v>2145</v>
      </c>
      <c r="C245" t="s">
        <v>449</v>
      </c>
      <c r="D245">
        <v>199</v>
      </c>
      <c r="E245">
        <v>399</v>
      </c>
      <c r="F245" s="1">
        <v>0.5</v>
      </c>
      <c r="G245">
        <v>4.2</v>
      </c>
      <c r="H245" s="4">
        <v>1335</v>
      </c>
      <c r="I245" t="s">
        <v>2146</v>
      </c>
      <c r="J245" t="s">
        <v>2147</v>
      </c>
      <c r="K245" t="s">
        <v>2148</v>
      </c>
      <c r="L245" t="s">
        <v>2149</v>
      </c>
      <c r="M245" t="s">
        <v>2150</v>
      </c>
      <c r="N245" t="s">
        <v>2151</v>
      </c>
      <c r="O245" t="s">
        <v>2152</v>
      </c>
      <c r="P245" t="s">
        <v>2153</v>
      </c>
    </row>
    <row r="246" spans="1:16" x14ac:dyDescent="0.25">
      <c r="A246" t="s">
        <v>2154</v>
      </c>
      <c r="B246" t="s">
        <v>2155</v>
      </c>
      <c r="C246" t="s">
        <v>449</v>
      </c>
      <c r="D246">
        <v>349</v>
      </c>
      <c r="E246" s="2">
        <v>1999</v>
      </c>
      <c r="F246" s="1">
        <v>0.83</v>
      </c>
      <c r="G246">
        <v>3.8</v>
      </c>
      <c r="H246" s="4">
        <v>197</v>
      </c>
      <c r="I246" t="s">
        <v>2156</v>
      </c>
      <c r="J246" t="s">
        <v>2157</v>
      </c>
      <c r="K246" t="s">
        <v>2158</v>
      </c>
      <c r="L246" t="s">
        <v>2159</v>
      </c>
      <c r="M246" t="s">
        <v>2160</v>
      </c>
      <c r="N246" t="s">
        <v>2161</v>
      </c>
      <c r="O246" t="s">
        <v>2162</v>
      </c>
      <c r="P246" t="s">
        <v>2163</v>
      </c>
    </row>
    <row r="247" spans="1:16" x14ac:dyDescent="0.25">
      <c r="A247" t="s">
        <v>2164</v>
      </c>
      <c r="B247" t="s">
        <v>2165</v>
      </c>
      <c r="C247" t="s">
        <v>5</v>
      </c>
      <c r="D247">
        <v>299</v>
      </c>
      <c r="E247">
        <v>798</v>
      </c>
      <c r="F247" s="1">
        <v>0.63</v>
      </c>
      <c r="G247">
        <v>4.4000000000000004</v>
      </c>
      <c r="H247" s="4">
        <v>28791</v>
      </c>
      <c r="I247" t="s">
        <v>2166</v>
      </c>
      <c r="J247" t="s">
        <v>768</v>
      </c>
      <c r="K247" t="s">
        <v>769</v>
      </c>
      <c r="L247" t="s">
        <v>770</v>
      </c>
      <c r="M247" t="s">
        <v>771</v>
      </c>
      <c r="N247" t="s">
        <v>772</v>
      </c>
      <c r="O247" t="s">
        <v>773</v>
      </c>
      <c r="P247" t="s">
        <v>2167</v>
      </c>
    </row>
    <row r="248" spans="1:16" x14ac:dyDescent="0.25">
      <c r="A248" t="s">
        <v>2168</v>
      </c>
      <c r="B248" t="s">
        <v>2169</v>
      </c>
      <c r="C248" t="s">
        <v>5</v>
      </c>
      <c r="D248">
        <v>89</v>
      </c>
      <c r="E248">
        <v>800</v>
      </c>
      <c r="F248" s="1">
        <v>0.89</v>
      </c>
      <c r="G248">
        <v>3.9</v>
      </c>
      <c r="H248" s="4">
        <v>1075</v>
      </c>
      <c r="I248" t="s">
        <v>2170</v>
      </c>
      <c r="J248" t="s">
        <v>330</v>
      </c>
      <c r="K248" t="s">
        <v>331</v>
      </c>
      <c r="L248" t="s">
        <v>332</v>
      </c>
      <c r="M248" t="s">
        <v>333</v>
      </c>
      <c r="N248" t="s">
        <v>334</v>
      </c>
      <c r="O248" t="s">
        <v>2171</v>
      </c>
      <c r="P248" t="s">
        <v>2172</v>
      </c>
    </row>
    <row r="249" spans="1:16" x14ac:dyDescent="0.25">
      <c r="A249" t="s">
        <v>2173</v>
      </c>
      <c r="B249" t="s">
        <v>2174</v>
      </c>
      <c r="C249" t="s">
        <v>5</v>
      </c>
      <c r="D249">
        <v>549</v>
      </c>
      <c r="E249">
        <v>995</v>
      </c>
      <c r="F249" s="1">
        <v>0.45</v>
      </c>
      <c r="G249">
        <v>4.2</v>
      </c>
      <c r="H249" s="4">
        <v>29746</v>
      </c>
      <c r="I249" t="s">
        <v>2175</v>
      </c>
      <c r="J249" t="s">
        <v>586</v>
      </c>
      <c r="K249" t="s">
        <v>587</v>
      </c>
      <c r="L249" t="s">
        <v>588</v>
      </c>
      <c r="M249" t="s">
        <v>589</v>
      </c>
      <c r="N249" t="s">
        <v>590</v>
      </c>
      <c r="O249" t="s">
        <v>2176</v>
      </c>
      <c r="P249" t="s">
        <v>2177</v>
      </c>
    </row>
    <row r="250" spans="1:16" x14ac:dyDescent="0.25">
      <c r="A250" t="s">
        <v>2178</v>
      </c>
      <c r="B250" t="s">
        <v>2179</v>
      </c>
      <c r="C250" t="s">
        <v>5</v>
      </c>
      <c r="D250">
        <v>129</v>
      </c>
      <c r="E250" s="2">
        <v>1000</v>
      </c>
      <c r="F250" s="1">
        <v>0.87</v>
      </c>
      <c r="G250">
        <v>3.9</v>
      </c>
      <c r="H250" s="4">
        <v>295</v>
      </c>
      <c r="I250" t="s">
        <v>2180</v>
      </c>
      <c r="J250" t="s">
        <v>2181</v>
      </c>
      <c r="K250" t="s">
        <v>2182</v>
      </c>
      <c r="L250" t="s">
        <v>2183</v>
      </c>
      <c r="M250" t="s">
        <v>2184</v>
      </c>
      <c r="N250" t="s">
        <v>2185</v>
      </c>
      <c r="O250" t="s">
        <v>2186</v>
      </c>
      <c r="P250" t="s">
        <v>2187</v>
      </c>
    </row>
    <row r="251" spans="1:16" x14ac:dyDescent="0.25">
      <c r="A251" t="s">
        <v>2188</v>
      </c>
      <c r="B251" t="s">
        <v>2189</v>
      </c>
      <c r="C251" t="s">
        <v>156</v>
      </c>
      <c r="D251" s="2">
        <v>77990</v>
      </c>
      <c r="E251" s="2">
        <v>139900</v>
      </c>
      <c r="F251" s="1">
        <v>0.44</v>
      </c>
      <c r="G251">
        <v>4.7</v>
      </c>
      <c r="H251" s="4">
        <v>5935</v>
      </c>
      <c r="I251" t="s">
        <v>2190</v>
      </c>
      <c r="J251" t="s">
        <v>2191</v>
      </c>
      <c r="K251" t="s">
        <v>2192</v>
      </c>
      <c r="L251" t="s">
        <v>2193</v>
      </c>
      <c r="M251" t="s">
        <v>2194</v>
      </c>
      <c r="N251" t="s">
        <v>2195</v>
      </c>
      <c r="O251" t="s">
        <v>2196</v>
      </c>
      <c r="P251" t="s">
        <v>2197</v>
      </c>
    </row>
    <row r="252" spans="1:16" x14ac:dyDescent="0.25">
      <c r="A252" t="s">
        <v>2198</v>
      </c>
      <c r="B252" t="s">
        <v>2199</v>
      </c>
      <c r="C252" t="s">
        <v>449</v>
      </c>
      <c r="D252">
        <v>349</v>
      </c>
      <c r="E252">
        <v>799</v>
      </c>
      <c r="F252" s="1">
        <v>0.56000000000000005</v>
      </c>
      <c r="G252">
        <v>3.6</v>
      </c>
      <c r="H252" s="4">
        <v>323</v>
      </c>
      <c r="I252" t="s">
        <v>2200</v>
      </c>
      <c r="J252" t="s">
        <v>2201</v>
      </c>
      <c r="K252" t="s">
        <v>2202</v>
      </c>
      <c r="L252" t="s">
        <v>2203</v>
      </c>
      <c r="M252" t="s">
        <v>2204</v>
      </c>
      <c r="N252" t="s">
        <v>2205</v>
      </c>
      <c r="O252" t="s">
        <v>2206</v>
      </c>
      <c r="P252" t="s">
        <v>2207</v>
      </c>
    </row>
    <row r="253" spans="1:16" x14ac:dyDescent="0.25">
      <c r="A253" t="s">
        <v>2208</v>
      </c>
      <c r="B253" t="s">
        <v>2209</v>
      </c>
      <c r="C253" t="s">
        <v>449</v>
      </c>
      <c r="D253">
        <v>499</v>
      </c>
      <c r="E253">
        <v>899</v>
      </c>
      <c r="F253" s="1">
        <v>0.44</v>
      </c>
      <c r="G253">
        <v>3.7</v>
      </c>
      <c r="H253" s="4">
        <v>185</v>
      </c>
      <c r="I253" t="s">
        <v>2210</v>
      </c>
      <c r="J253" t="s">
        <v>2211</v>
      </c>
      <c r="K253" t="s">
        <v>2212</v>
      </c>
      <c r="L253" t="s">
        <v>2213</v>
      </c>
      <c r="M253" t="s">
        <v>2214</v>
      </c>
      <c r="N253" t="s">
        <v>2215</v>
      </c>
      <c r="O253" t="s">
        <v>2216</v>
      </c>
      <c r="P253" t="s">
        <v>2217</v>
      </c>
    </row>
    <row r="254" spans="1:16" x14ac:dyDescent="0.25">
      <c r="A254" t="s">
        <v>2218</v>
      </c>
      <c r="B254" t="s">
        <v>2219</v>
      </c>
      <c r="C254" t="s">
        <v>5</v>
      </c>
      <c r="D254">
        <v>299</v>
      </c>
      <c r="E254">
        <v>799</v>
      </c>
      <c r="F254" s="1">
        <v>0.63</v>
      </c>
      <c r="G254">
        <v>4.2</v>
      </c>
      <c r="H254" s="4">
        <v>2117</v>
      </c>
      <c r="I254" t="s">
        <v>2220</v>
      </c>
      <c r="J254" t="s">
        <v>2221</v>
      </c>
      <c r="K254" t="s">
        <v>2222</v>
      </c>
      <c r="L254" t="s">
        <v>2223</v>
      </c>
      <c r="M254" t="s">
        <v>2224</v>
      </c>
      <c r="N254" t="s">
        <v>2225</v>
      </c>
      <c r="O254" t="s">
        <v>2226</v>
      </c>
      <c r="P254" t="s">
        <v>2227</v>
      </c>
    </row>
    <row r="255" spans="1:16" x14ac:dyDescent="0.25">
      <c r="A255" t="s">
        <v>2228</v>
      </c>
      <c r="B255" t="s">
        <v>2229</v>
      </c>
      <c r="C255" t="s">
        <v>5</v>
      </c>
      <c r="D255">
        <v>182</v>
      </c>
      <c r="E255">
        <v>599</v>
      </c>
      <c r="F255" s="1">
        <v>0.7</v>
      </c>
      <c r="G255">
        <v>4</v>
      </c>
      <c r="H255" s="4">
        <v>9378</v>
      </c>
      <c r="I255" t="s">
        <v>2230</v>
      </c>
      <c r="J255" t="s">
        <v>223</v>
      </c>
      <c r="K255" t="s">
        <v>224</v>
      </c>
      <c r="L255" t="s">
        <v>225</v>
      </c>
      <c r="M255" t="s">
        <v>226</v>
      </c>
      <c r="N255" t="s">
        <v>1560</v>
      </c>
      <c r="O255" t="s">
        <v>2231</v>
      </c>
      <c r="P255" t="s">
        <v>2232</v>
      </c>
    </row>
    <row r="256" spans="1:16" x14ac:dyDescent="0.25">
      <c r="A256" t="s">
        <v>2233</v>
      </c>
      <c r="B256" t="s">
        <v>2234</v>
      </c>
      <c r="C256" t="s">
        <v>630</v>
      </c>
      <c r="D256">
        <v>96</v>
      </c>
      <c r="E256">
        <v>399</v>
      </c>
      <c r="F256" s="1">
        <v>0.76</v>
      </c>
      <c r="G256">
        <v>3.6</v>
      </c>
      <c r="H256" s="4">
        <v>1796</v>
      </c>
      <c r="I256" t="s">
        <v>2235</v>
      </c>
      <c r="J256" t="s">
        <v>2236</v>
      </c>
      <c r="K256" t="s">
        <v>2237</v>
      </c>
      <c r="L256" t="s">
        <v>2238</v>
      </c>
      <c r="M256" t="s">
        <v>2239</v>
      </c>
      <c r="N256" t="s">
        <v>2240</v>
      </c>
      <c r="O256" t="s">
        <v>2241</v>
      </c>
      <c r="P256" t="s">
        <v>2242</v>
      </c>
    </row>
    <row r="257" spans="1:16" x14ac:dyDescent="0.25">
      <c r="A257" t="s">
        <v>2243</v>
      </c>
      <c r="B257" t="s">
        <v>2244</v>
      </c>
      <c r="C257" t="s">
        <v>156</v>
      </c>
      <c r="D257" s="2">
        <v>54990</v>
      </c>
      <c r="E257" s="2">
        <v>85000</v>
      </c>
      <c r="F257" s="1">
        <v>0.35</v>
      </c>
      <c r="G257">
        <v>4.3</v>
      </c>
      <c r="H257" s="4">
        <v>3587</v>
      </c>
      <c r="I257" t="s">
        <v>974</v>
      </c>
      <c r="J257" t="s">
        <v>975</v>
      </c>
      <c r="K257" t="s">
        <v>976</v>
      </c>
      <c r="L257" t="s">
        <v>977</v>
      </c>
      <c r="M257" t="s">
        <v>978</v>
      </c>
      <c r="N257" t="s">
        <v>979</v>
      </c>
      <c r="O257" t="s">
        <v>2245</v>
      </c>
      <c r="P257" t="s">
        <v>2246</v>
      </c>
    </row>
    <row r="258" spans="1:16" x14ac:dyDescent="0.25">
      <c r="A258" t="s">
        <v>2247</v>
      </c>
      <c r="B258" t="s">
        <v>2248</v>
      </c>
      <c r="C258" t="s">
        <v>1160</v>
      </c>
      <c r="D258">
        <v>439</v>
      </c>
      <c r="E258">
        <v>758</v>
      </c>
      <c r="F258" s="1">
        <v>0.42</v>
      </c>
      <c r="G258">
        <v>4.2</v>
      </c>
      <c r="H258" s="4">
        <v>4296</v>
      </c>
      <c r="I258" t="s">
        <v>2249</v>
      </c>
      <c r="J258" t="s">
        <v>2250</v>
      </c>
      <c r="K258" t="s">
        <v>2251</v>
      </c>
      <c r="L258" t="s">
        <v>2252</v>
      </c>
      <c r="M258" t="s">
        <v>2253</v>
      </c>
      <c r="N258" t="s">
        <v>2254</v>
      </c>
      <c r="O258" t="s">
        <v>2255</v>
      </c>
      <c r="P258" t="s">
        <v>2256</v>
      </c>
    </row>
    <row r="259" spans="1:16" x14ac:dyDescent="0.25">
      <c r="A259" t="s">
        <v>2257</v>
      </c>
      <c r="B259" t="s">
        <v>2258</v>
      </c>
      <c r="C259" t="s">
        <v>5</v>
      </c>
      <c r="D259">
        <v>299</v>
      </c>
      <c r="E259">
        <v>999</v>
      </c>
      <c r="F259" s="1">
        <v>0.7</v>
      </c>
      <c r="G259">
        <v>4.3</v>
      </c>
      <c r="H259" s="4">
        <v>2651</v>
      </c>
      <c r="I259" t="s">
        <v>2259</v>
      </c>
      <c r="J259" t="s">
        <v>1530</v>
      </c>
      <c r="K259" t="s">
        <v>1531</v>
      </c>
      <c r="L259" t="s">
        <v>1532</v>
      </c>
      <c r="M259" t="s">
        <v>1533</v>
      </c>
      <c r="N259" t="s">
        <v>1534</v>
      </c>
      <c r="O259" t="s">
        <v>1535</v>
      </c>
      <c r="P259" t="s">
        <v>2260</v>
      </c>
    </row>
    <row r="260" spans="1:16" x14ac:dyDescent="0.25">
      <c r="A260" t="s">
        <v>2261</v>
      </c>
      <c r="B260" t="s">
        <v>2262</v>
      </c>
      <c r="C260" t="s">
        <v>5</v>
      </c>
      <c r="D260">
        <v>299</v>
      </c>
      <c r="E260">
        <v>799</v>
      </c>
      <c r="F260" s="1">
        <v>0.63</v>
      </c>
      <c r="G260">
        <v>4.2</v>
      </c>
      <c r="H260" s="4">
        <v>94363</v>
      </c>
      <c r="I260" t="s">
        <v>2263</v>
      </c>
      <c r="J260" t="s">
        <v>37</v>
      </c>
      <c r="K260" t="s">
        <v>38</v>
      </c>
      <c r="L260" t="s">
        <v>39</v>
      </c>
      <c r="M260" t="s">
        <v>40</v>
      </c>
      <c r="N260" t="s">
        <v>41</v>
      </c>
      <c r="O260" t="s">
        <v>2264</v>
      </c>
      <c r="P260" t="s">
        <v>2265</v>
      </c>
    </row>
    <row r="261" spans="1:16" x14ac:dyDescent="0.25">
      <c r="A261" t="s">
        <v>2266</v>
      </c>
      <c r="B261" t="s">
        <v>2267</v>
      </c>
      <c r="C261" t="s">
        <v>5</v>
      </c>
      <c r="D261">
        <v>789</v>
      </c>
      <c r="E261" s="2">
        <v>1999</v>
      </c>
      <c r="F261" s="1">
        <v>0.61</v>
      </c>
      <c r="G261">
        <v>4.2</v>
      </c>
      <c r="H261" s="4">
        <v>34540</v>
      </c>
      <c r="I261" t="s">
        <v>2268</v>
      </c>
      <c r="J261" t="s">
        <v>2269</v>
      </c>
      <c r="K261" t="s">
        <v>2270</v>
      </c>
      <c r="L261" t="s">
        <v>2271</v>
      </c>
      <c r="M261" t="s">
        <v>2272</v>
      </c>
      <c r="N261" t="s">
        <v>2273</v>
      </c>
      <c r="O261" t="s">
        <v>2274</v>
      </c>
      <c r="P261" t="s">
        <v>2275</v>
      </c>
    </row>
    <row r="262" spans="1:16" x14ac:dyDescent="0.25">
      <c r="A262" t="s">
        <v>2276</v>
      </c>
      <c r="B262" t="s">
        <v>2277</v>
      </c>
      <c r="C262" t="s">
        <v>116</v>
      </c>
      <c r="D262">
        <v>299</v>
      </c>
      <c r="E262">
        <v>700</v>
      </c>
      <c r="F262" s="1">
        <v>0.56999999999999995</v>
      </c>
      <c r="G262">
        <v>4.4000000000000004</v>
      </c>
      <c r="H262" s="4">
        <v>8714</v>
      </c>
      <c r="I262" t="s">
        <v>2278</v>
      </c>
      <c r="J262" t="s">
        <v>2279</v>
      </c>
      <c r="K262" t="s">
        <v>2280</v>
      </c>
      <c r="L262" t="s">
        <v>2281</v>
      </c>
      <c r="M262" t="s">
        <v>2282</v>
      </c>
      <c r="N262" t="s">
        <v>2283</v>
      </c>
      <c r="O262" t="s">
        <v>2284</v>
      </c>
      <c r="P262" t="s">
        <v>2285</v>
      </c>
    </row>
    <row r="263" spans="1:16" x14ac:dyDescent="0.25">
      <c r="A263" t="s">
        <v>2286</v>
      </c>
      <c r="B263" t="s">
        <v>2287</v>
      </c>
      <c r="C263" t="s">
        <v>5</v>
      </c>
      <c r="D263">
        <v>325</v>
      </c>
      <c r="E263" s="2">
        <v>1099</v>
      </c>
      <c r="F263" s="1">
        <v>0.7</v>
      </c>
      <c r="G263">
        <v>4.2</v>
      </c>
      <c r="H263" s="4">
        <v>10576</v>
      </c>
      <c r="I263" t="s">
        <v>2288</v>
      </c>
      <c r="J263" t="s">
        <v>778</v>
      </c>
      <c r="K263" t="s">
        <v>779</v>
      </c>
      <c r="L263" t="s">
        <v>780</v>
      </c>
      <c r="M263" t="s">
        <v>781</v>
      </c>
      <c r="N263" t="s">
        <v>782</v>
      </c>
      <c r="O263" t="s">
        <v>2289</v>
      </c>
      <c r="P263" t="s">
        <v>2290</v>
      </c>
    </row>
    <row r="264" spans="1:16" x14ac:dyDescent="0.25">
      <c r="A264" t="s">
        <v>2291</v>
      </c>
      <c r="B264" t="s">
        <v>2292</v>
      </c>
      <c r="C264" t="s">
        <v>5</v>
      </c>
      <c r="D264" s="2">
        <v>1299</v>
      </c>
      <c r="E264" s="2">
        <v>1999</v>
      </c>
      <c r="F264" s="1">
        <v>0.35</v>
      </c>
      <c r="G264">
        <v>4.4000000000000004</v>
      </c>
      <c r="H264" s="4">
        <v>7318</v>
      </c>
      <c r="I264" t="s">
        <v>2293</v>
      </c>
      <c r="J264" t="s">
        <v>1724</v>
      </c>
      <c r="K264" t="s">
        <v>1725</v>
      </c>
      <c r="L264" t="s">
        <v>1726</v>
      </c>
      <c r="M264" t="s">
        <v>1727</v>
      </c>
      <c r="N264" t="s">
        <v>1728</v>
      </c>
      <c r="O264" t="s">
        <v>2294</v>
      </c>
      <c r="P264" t="s">
        <v>2295</v>
      </c>
    </row>
    <row r="265" spans="1:16" x14ac:dyDescent="0.25">
      <c r="A265" t="s">
        <v>2296</v>
      </c>
      <c r="B265" t="s">
        <v>2297</v>
      </c>
      <c r="C265" t="s">
        <v>449</v>
      </c>
      <c r="D265">
        <v>790</v>
      </c>
      <c r="E265" s="2">
        <v>1999</v>
      </c>
      <c r="F265" s="1">
        <v>0.6</v>
      </c>
      <c r="G265">
        <v>3</v>
      </c>
      <c r="H265" s="4">
        <v>103</v>
      </c>
      <c r="I265" t="s">
        <v>2298</v>
      </c>
      <c r="J265" t="s">
        <v>2299</v>
      </c>
      <c r="K265" t="s">
        <v>2300</v>
      </c>
      <c r="L265" t="s">
        <v>2301</v>
      </c>
      <c r="M265" t="s">
        <v>2302</v>
      </c>
      <c r="N265" t="s">
        <v>2303</v>
      </c>
      <c r="O265" t="s">
        <v>2304</v>
      </c>
      <c r="P265" t="s">
        <v>2305</v>
      </c>
    </row>
    <row r="266" spans="1:16" x14ac:dyDescent="0.25">
      <c r="A266" t="s">
        <v>2306</v>
      </c>
      <c r="B266" t="s">
        <v>2307</v>
      </c>
      <c r="C266" t="s">
        <v>2308</v>
      </c>
      <c r="D266" s="2">
        <v>4699</v>
      </c>
      <c r="E266" s="2">
        <v>4699</v>
      </c>
      <c r="F266" s="1">
        <v>0</v>
      </c>
      <c r="G266">
        <v>4.5</v>
      </c>
      <c r="H266" s="4">
        <v>224</v>
      </c>
      <c r="I266" t="s">
        <v>2309</v>
      </c>
      <c r="J266" t="s">
        <v>2310</v>
      </c>
      <c r="K266" t="s">
        <v>2311</v>
      </c>
      <c r="L266" t="s">
        <v>2312</v>
      </c>
      <c r="M266" t="s">
        <v>2313</v>
      </c>
      <c r="N266" t="s">
        <v>2314</v>
      </c>
      <c r="O266" t="s">
        <v>2315</v>
      </c>
      <c r="P266" t="s">
        <v>2316</v>
      </c>
    </row>
    <row r="267" spans="1:16" x14ac:dyDescent="0.25">
      <c r="A267" t="s">
        <v>2317</v>
      </c>
      <c r="B267" t="s">
        <v>2318</v>
      </c>
      <c r="C267" t="s">
        <v>156</v>
      </c>
      <c r="D267" s="2">
        <v>18999</v>
      </c>
      <c r="E267" s="2">
        <v>24990</v>
      </c>
      <c r="F267" s="1">
        <v>0.24</v>
      </c>
      <c r="G267">
        <v>4.3</v>
      </c>
      <c r="H267" s="4">
        <v>4702</v>
      </c>
      <c r="I267" t="s">
        <v>2319</v>
      </c>
      <c r="J267" t="s">
        <v>233</v>
      </c>
      <c r="K267" t="s">
        <v>234</v>
      </c>
      <c r="L267" t="s">
        <v>235</v>
      </c>
      <c r="M267" t="s">
        <v>236</v>
      </c>
      <c r="N267" t="s">
        <v>13005</v>
      </c>
      <c r="O267" t="s">
        <v>2320</v>
      </c>
      <c r="P267" t="s">
        <v>2321</v>
      </c>
    </row>
    <row r="268" spans="1:16" x14ac:dyDescent="0.25">
      <c r="A268" t="s">
        <v>2322</v>
      </c>
      <c r="B268" t="s">
        <v>2323</v>
      </c>
      <c r="C268" t="s">
        <v>5</v>
      </c>
      <c r="D268">
        <v>199</v>
      </c>
      <c r="E268">
        <v>999</v>
      </c>
      <c r="F268" s="1">
        <v>0.8</v>
      </c>
      <c r="G268">
        <v>4.2</v>
      </c>
      <c r="H268" s="4">
        <v>85</v>
      </c>
      <c r="I268" t="s">
        <v>2324</v>
      </c>
      <c r="J268" t="s">
        <v>2325</v>
      </c>
      <c r="K268" t="s">
        <v>2326</v>
      </c>
      <c r="L268" t="s">
        <v>2327</v>
      </c>
      <c r="M268" t="s">
        <v>2328</v>
      </c>
      <c r="N268" t="s">
        <v>2329</v>
      </c>
      <c r="O268" t="s">
        <v>2330</v>
      </c>
      <c r="P268" t="s">
        <v>2331</v>
      </c>
    </row>
    <row r="269" spans="1:16" x14ac:dyDescent="0.25">
      <c r="A269" t="s">
        <v>2332</v>
      </c>
      <c r="B269" t="s">
        <v>2333</v>
      </c>
      <c r="C269" t="s">
        <v>116</v>
      </c>
      <c r="D269">
        <v>269</v>
      </c>
      <c r="E269">
        <v>650</v>
      </c>
      <c r="F269" s="1">
        <v>0.59</v>
      </c>
      <c r="G269">
        <v>4.4000000000000004</v>
      </c>
      <c r="H269" s="4">
        <v>35877</v>
      </c>
      <c r="I269" t="s">
        <v>2334</v>
      </c>
      <c r="J269" t="s">
        <v>2335</v>
      </c>
      <c r="K269" t="s">
        <v>2336</v>
      </c>
      <c r="L269" t="s">
        <v>2337</v>
      </c>
      <c r="M269" t="s">
        <v>2338</v>
      </c>
      <c r="N269" t="s">
        <v>2339</v>
      </c>
      <c r="O269" t="s">
        <v>2340</v>
      </c>
      <c r="P269" t="s">
        <v>2341</v>
      </c>
    </row>
    <row r="270" spans="1:16" x14ac:dyDescent="0.25">
      <c r="A270" t="s">
        <v>2342</v>
      </c>
      <c r="B270" t="s">
        <v>2343</v>
      </c>
      <c r="C270" t="s">
        <v>2344</v>
      </c>
      <c r="D270" s="2">
        <v>1990</v>
      </c>
      <c r="E270" s="2">
        <v>3100</v>
      </c>
      <c r="F270" s="1">
        <v>0.36</v>
      </c>
      <c r="G270">
        <v>4</v>
      </c>
      <c r="H270" s="4">
        <v>897</v>
      </c>
      <c r="I270" t="s">
        <v>2345</v>
      </c>
      <c r="J270" t="s">
        <v>2346</v>
      </c>
      <c r="K270" t="s">
        <v>2347</v>
      </c>
      <c r="L270" t="s">
        <v>2348</v>
      </c>
      <c r="M270" t="s">
        <v>2349</v>
      </c>
      <c r="N270" t="s">
        <v>2350</v>
      </c>
      <c r="O270" t="s">
        <v>2351</v>
      </c>
      <c r="P270" t="s">
        <v>2352</v>
      </c>
    </row>
    <row r="271" spans="1:16" x14ac:dyDescent="0.25">
      <c r="A271" t="s">
        <v>2353</v>
      </c>
      <c r="B271" t="s">
        <v>2354</v>
      </c>
      <c r="C271" t="s">
        <v>2355</v>
      </c>
      <c r="D271" s="2">
        <v>2299</v>
      </c>
      <c r="E271" s="2">
        <v>3999</v>
      </c>
      <c r="F271" s="1">
        <v>0.43</v>
      </c>
      <c r="G271">
        <v>3.8</v>
      </c>
      <c r="H271" s="4">
        <v>282</v>
      </c>
      <c r="I271" t="s">
        <v>2356</v>
      </c>
      <c r="J271" t="s">
        <v>2357</v>
      </c>
      <c r="K271" t="s">
        <v>2358</v>
      </c>
      <c r="L271" t="s">
        <v>2359</v>
      </c>
      <c r="M271" t="s">
        <v>2360</v>
      </c>
      <c r="N271" t="s">
        <v>2361</v>
      </c>
      <c r="O271" t="s">
        <v>2362</v>
      </c>
      <c r="P271" t="s">
        <v>2363</v>
      </c>
    </row>
    <row r="272" spans="1:16" x14ac:dyDescent="0.25">
      <c r="A272" t="s">
        <v>2364</v>
      </c>
      <c r="B272" t="s">
        <v>2365</v>
      </c>
      <c r="C272" t="s">
        <v>156</v>
      </c>
      <c r="D272" s="2">
        <v>35999</v>
      </c>
      <c r="E272" s="2">
        <v>49990</v>
      </c>
      <c r="F272" s="1">
        <v>0.28000000000000003</v>
      </c>
      <c r="G272">
        <v>4.3</v>
      </c>
      <c r="H272" s="4">
        <v>1611</v>
      </c>
      <c r="I272" t="s">
        <v>2366</v>
      </c>
      <c r="J272" t="s">
        <v>1491</v>
      </c>
      <c r="K272" t="s">
        <v>1492</v>
      </c>
      <c r="L272" t="s">
        <v>1493</v>
      </c>
      <c r="M272" t="s">
        <v>1494</v>
      </c>
      <c r="N272" t="s">
        <v>1495</v>
      </c>
      <c r="O272" t="s">
        <v>2367</v>
      </c>
      <c r="P272" t="s">
        <v>2368</v>
      </c>
    </row>
    <row r="273" spans="1:16" x14ac:dyDescent="0.25">
      <c r="A273" t="s">
        <v>2369</v>
      </c>
      <c r="B273" t="s">
        <v>2370</v>
      </c>
      <c r="C273" t="s">
        <v>449</v>
      </c>
      <c r="D273">
        <v>349</v>
      </c>
      <c r="E273">
        <v>999</v>
      </c>
      <c r="F273" s="1">
        <v>0.65</v>
      </c>
      <c r="G273">
        <v>4.2</v>
      </c>
      <c r="H273" s="4">
        <v>513</v>
      </c>
      <c r="I273" t="s">
        <v>2371</v>
      </c>
      <c r="J273" t="s">
        <v>2372</v>
      </c>
      <c r="K273" t="s">
        <v>2373</v>
      </c>
      <c r="L273" t="s">
        <v>2374</v>
      </c>
      <c r="M273" t="s">
        <v>2375</v>
      </c>
      <c r="N273" t="s">
        <v>2376</v>
      </c>
      <c r="O273" t="s">
        <v>2377</v>
      </c>
      <c r="P273" t="s">
        <v>2378</v>
      </c>
    </row>
    <row r="274" spans="1:16" x14ac:dyDescent="0.25">
      <c r="A274" t="s">
        <v>2379</v>
      </c>
      <c r="B274" t="s">
        <v>2380</v>
      </c>
      <c r="C274" t="s">
        <v>5</v>
      </c>
      <c r="D274">
        <v>719</v>
      </c>
      <c r="E274" s="2">
        <v>1499</v>
      </c>
      <c r="F274" s="1">
        <v>0.52</v>
      </c>
      <c r="G274">
        <v>4.0999999999999996</v>
      </c>
      <c r="H274" s="4">
        <v>1045</v>
      </c>
      <c r="I274" t="s">
        <v>2381</v>
      </c>
      <c r="J274" t="s">
        <v>897</v>
      </c>
      <c r="K274" t="s">
        <v>898</v>
      </c>
      <c r="L274" t="s">
        <v>899</v>
      </c>
      <c r="M274" t="s">
        <v>900</v>
      </c>
      <c r="N274" t="s">
        <v>901</v>
      </c>
      <c r="O274" t="s">
        <v>2382</v>
      </c>
      <c r="P274" t="s">
        <v>2383</v>
      </c>
    </row>
    <row r="275" spans="1:16" x14ac:dyDescent="0.25">
      <c r="A275" t="s">
        <v>2384</v>
      </c>
      <c r="B275" t="s">
        <v>2385</v>
      </c>
      <c r="C275" t="s">
        <v>156</v>
      </c>
      <c r="D275" s="2">
        <v>8999</v>
      </c>
      <c r="E275" s="2">
        <v>18999</v>
      </c>
      <c r="F275" s="1">
        <v>0.53</v>
      </c>
      <c r="G275">
        <v>4</v>
      </c>
      <c r="H275" s="4">
        <v>6347</v>
      </c>
      <c r="I275" t="s">
        <v>2386</v>
      </c>
      <c r="J275" t="s">
        <v>2387</v>
      </c>
      <c r="K275" t="s">
        <v>2388</v>
      </c>
      <c r="L275" t="s">
        <v>2389</v>
      </c>
      <c r="M275" t="s">
        <v>2390</v>
      </c>
      <c r="N275" t="s">
        <v>2391</v>
      </c>
      <c r="O275" t="s">
        <v>2392</v>
      </c>
      <c r="P275" t="s">
        <v>2393</v>
      </c>
    </row>
    <row r="276" spans="1:16" x14ac:dyDescent="0.25">
      <c r="A276" t="s">
        <v>2394</v>
      </c>
      <c r="B276" t="s">
        <v>2395</v>
      </c>
      <c r="C276" t="s">
        <v>1972</v>
      </c>
      <c r="D276">
        <v>917</v>
      </c>
      <c r="E276" s="2">
        <v>2299</v>
      </c>
      <c r="F276" s="1">
        <v>0.6</v>
      </c>
      <c r="G276">
        <v>4.2</v>
      </c>
      <c r="H276" s="4">
        <v>3300</v>
      </c>
      <c r="I276" t="s">
        <v>2396</v>
      </c>
      <c r="J276" t="s">
        <v>2397</v>
      </c>
      <c r="K276" t="s">
        <v>2398</v>
      </c>
      <c r="L276" t="s">
        <v>2399</v>
      </c>
      <c r="M276" t="s">
        <v>2400</v>
      </c>
      <c r="N276" t="s">
        <v>2401</v>
      </c>
      <c r="O276" t="s">
        <v>2402</v>
      </c>
      <c r="P276" t="s">
        <v>2403</v>
      </c>
    </row>
    <row r="277" spans="1:16" x14ac:dyDescent="0.25">
      <c r="A277" t="s">
        <v>2404</v>
      </c>
      <c r="B277" t="s">
        <v>2405</v>
      </c>
      <c r="C277" t="s">
        <v>449</v>
      </c>
      <c r="D277">
        <v>399</v>
      </c>
      <c r="E277">
        <v>999</v>
      </c>
      <c r="F277" s="1">
        <v>0.6</v>
      </c>
      <c r="G277">
        <v>3.3</v>
      </c>
      <c r="H277" s="4">
        <v>23</v>
      </c>
      <c r="I277" t="s">
        <v>2406</v>
      </c>
      <c r="J277" t="s">
        <v>2407</v>
      </c>
      <c r="K277" t="s">
        <v>2408</v>
      </c>
      <c r="L277" t="s">
        <v>2409</v>
      </c>
      <c r="M277" t="s">
        <v>2410</v>
      </c>
      <c r="N277" t="s">
        <v>2411</v>
      </c>
      <c r="O277" t="s">
        <v>2412</v>
      </c>
      <c r="P277" t="s">
        <v>2413</v>
      </c>
    </row>
    <row r="278" spans="1:16" x14ac:dyDescent="0.25">
      <c r="A278" t="s">
        <v>2414</v>
      </c>
      <c r="B278" t="s">
        <v>2415</v>
      </c>
      <c r="C278" t="s">
        <v>156</v>
      </c>
      <c r="D278" s="2">
        <v>45999</v>
      </c>
      <c r="E278" s="2">
        <v>69900</v>
      </c>
      <c r="F278" s="1">
        <v>0.34</v>
      </c>
      <c r="G278">
        <v>4.3</v>
      </c>
      <c r="H278" s="4">
        <v>7109</v>
      </c>
      <c r="I278" t="s">
        <v>2416</v>
      </c>
      <c r="J278" t="s">
        <v>566</v>
      </c>
      <c r="K278" t="s">
        <v>567</v>
      </c>
      <c r="L278" t="s">
        <v>568</v>
      </c>
      <c r="M278" t="s">
        <v>569</v>
      </c>
      <c r="N278" t="s">
        <v>570</v>
      </c>
      <c r="O278" t="s">
        <v>2417</v>
      </c>
      <c r="P278" t="s">
        <v>2418</v>
      </c>
    </row>
    <row r="279" spans="1:16" x14ac:dyDescent="0.25">
      <c r="A279" t="s">
        <v>2419</v>
      </c>
      <c r="B279" t="s">
        <v>2420</v>
      </c>
      <c r="C279" t="s">
        <v>5</v>
      </c>
      <c r="D279">
        <v>119</v>
      </c>
      <c r="E279">
        <v>299</v>
      </c>
      <c r="F279" s="1">
        <v>0.6</v>
      </c>
      <c r="G279">
        <v>3.8</v>
      </c>
      <c r="H279" s="4">
        <v>51</v>
      </c>
      <c r="I279" t="s">
        <v>2421</v>
      </c>
      <c r="J279" t="s">
        <v>2422</v>
      </c>
      <c r="K279" t="s">
        <v>2423</v>
      </c>
      <c r="L279" t="s">
        <v>2424</v>
      </c>
      <c r="M279" t="s">
        <v>2425</v>
      </c>
      <c r="N279" t="s">
        <v>2426</v>
      </c>
      <c r="O279" t="s">
        <v>2427</v>
      </c>
      <c r="P279" t="s">
        <v>2428</v>
      </c>
    </row>
    <row r="280" spans="1:16" x14ac:dyDescent="0.25">
      <c r="A280" t="s">
        <v>2429</v>
      </c>
      <c r="B280" t="s">
        <v>2430</v>
      </c>
      <c r="C280" t="s">
        <v>156</v>
      </c>
      <c r="D280" s="2">
        <v>21999</v>
      </c>
      <c r="E280" s="2">
        <v>29999</v>
      </c>
      <c r="F280" s="1">
        <v>0.27</v>
      </c>
      <c r="G280">
        <v>4.2</v>
      </c>
      <c r="H280" s="4">
        <v>32840</v>
      </c>
      <c r="I280" t="s">
        <v>2431</v>
      </c>
      <c r="J280" t="s">
        <v>158</v>
      </c>
      <c r="K280" t="s">
        <v>159</v>
      </c>
      <c r="L280" t="s">
        <v>160</v>
      </c>
      <c r="M280" t="s">
        <v>161</v>
      </c>
      <c r="N280" t="s">
        <v>935</v>
      </c>
      <c r="O280" t="s">
        <v>2432</v>
      </c>
      <c r="P280" t="s">
        <v>2433</v>
      </c>
    </row>
    <row r="281" spans="1:16" x14ac:dyDescent="0.25">
      <c r="A281" t="s">
        <v>2434</v>
      </c>
      <c r="B281" t="s">
        <v>2435</v>
      </c>
      <c r="C281" t="s">
        <v>449</v>
      </c>
      <c r="D281">
        <v>299</v>
      </c>
      <c r="E281">
        <v>599</v>
      </c>
      <c r="F281" s="1">
        <v>0.5</v>
      </c>
      <c r="G281">
        <v>3.7</v>
      </c>
      <c r="H281" s="4">
        <v>708</v>
      </c>
      <c r="I281" t="s">
        <v>2436</v>
      </c>
      <c r="J281" t="s">
        <v>2437</v>
      </c>
      <c r="K281" t="s">
        <v>2438</v>
      </c>
      <c r="L281" t="s">
        <v>2439</v>
      </c>
      <c r="M281" t="s">
        <v>2440</v>
      </c>
      <c r="N281" t="s">
        <v>2441</v>
      </c>
      <c r="O281" t="s">
        <v>2442</v>
      </c>
      <c r="P281" t="s">
        <v>2443</v>
      </c>
    </row>
    <row r="282" spans="1:16" x14ac:dyDescent="0.25">
      <c r="A282" t="s">
        <v>2444</v>
      </c>
      <c r="B282" t="s">
        <v>2445</v>
      </c>
      <c r="C282" t="s">
        <v>156</v>
      </c>
      <c r="D282" s="2">
        <v>21990</v>
      </c>
      <c r="E282" s="2">
        <v>34990</v>
      </c>
      <c r="F282" s="1">
        <v>0.37</v>
      </c>
      <c r="G282">
        <v>4.3</v>
      </c>
      <c r="H282" s="4">
        <v>1657</v>
      </c>
      <c r="I282" t="s">
        <v>2446</v>
      </c>
      <c r="J282" t="s">
        <v>2447</v>
      </c>
      <c r="K282" t="s">
        <v>2448</v>
      </c>
      <c r="L282" t="s">
        <v>2449</v>
      </c>
      <c r="M282" t="s">
        <v>2450</v>
      </c>
      <c r="N282" t="s">
        <v>2451</v>
      </c>
      <c r="O282" t="s">
        <v>2452</v>
      </c>
      <c r="P282" t="s">
        <v>2453</v>
      </c>
    </row>
    <row r="283" spans="1:16" x14ac:dyDescent="0.25">
      <c r="A283" t="s">
        <v>2454</v>
      </c>
      <c r="B283" t="s">
        <v>2455</v>
      </c>
      <c r="C283" t="s">
        <v>5</v>
      </c>
      <c r="D283">
        <v>417.44</v>
      </c>
      <c r="E283">
        <v>670</v>
      </c>
      <c r="F283" s="1">
        <v>0.38</v>
      </c>
      <c r="G283">
        <v>3.9</v>
      </c>
      <c r="H283" s="4">
        <v>523</v>
      </c>
      <c r="I283" t="s">
        <v>2456</v>
      </c>
      <c r="J283" t="s">
        <v>2457</v>
      </c>
      <c r="K283" t="s">
        <v>2458</v>
      </c>
      <c r="L283" t="s">
        <v>2459</v>
      </c>
      <c r="M283" t="s">
        <v>2460</v>
      </c>
      <c r="N283" t="s">
        <v>2461</v>
      </c>
      <c r="O283" t="s">
        <v>2462</v>
      </c>
      <c r="P283" t="s">
        <v>2463</v>
      </c>
    </row>
    <row r="284" spans="1:16" x14ac:dyDescent="0.25">
      <c r="A284" t="s">
        <v>2464</v>
      </c>
      <c r="B284" t="s">
        <v>2465</v>
      </c>
      <c r="C284" t="s">
        <v>5</v>
      </c>
      <c r="D284">
        <v>199</v>
      </c>
      <c r="E284">
        <v>999</v>
      </c>
      <c r="F284" s="1">
        <v>0.8</v>
      </c>
      <c r="G284">
        <v>3</v>
      </c>
      <c r="H284" s="4">
        <v>0</v>
      </c>
      <c r="I284" t="s">
        <v>2466</v>
      </c>
      <c r="J284" t="s">
        <v>2467</v>
      </c>
      <c r="K284" t="s">
        <v>2468</v>
      </c>
      <c r="L284" t="s">
        <v>2469</v>
      </c>
      <c r="M284" t="s">
        <v>2470</v>
      </c>
      <c r="N284" t="s">
        <v>2471</v>
      </c>
      <c r="O284" t="s">
        <v>2472</v>
      </c>
      <c r="P284" t="s">
        <v>2473</v>
      </c>
    </row>
    <row r="285" spans="1:16" x14ac:dyDescent="0.25">
      <c r="A285" t="s">
        <v>2474</v>
      </c>
      <c r="B285" t="s">
        <v>2475</v>
      </c>
      <c r="C285" t="s">
        <v>156</v>
      </c>
      <c r="D285" s="2">
        <v>47990</v>
      </c>
      <c r="E285" s="2">
        <v>79990</v>
      </c>
      <c r="F285" s="1">
        <v>0.4</v>
      </c>
      <c r="G285">
        <v>4.3</v>
      </c>
      <c r="H285" s="4">
        <v>1376</v>
      </c>
      <c r="I285" t="s">
        <v>1211</v>
      </c>
      <c r="J285" t="s">
        <v>1212</v>
      </c>
      <c r="K285" t="s">
        <v>1213</v>
      </c>
      <c r="L285" t="s">
        <v>1214</v>
      </c>
      <c r="M285" t="s">
        <v>1215</v>
      </c>
      <c r="N285" t="s">
        <v>1216</v>
      </c>
      <c r="O285" t="s">
        <v>2476</v>
      </c>
      <c r="P285" t="s">
        <v>2477</v>
      </c>
    </row>
    <row r="286" spans="1:16" x14ac:dyDescent="0.25">
      <c r="A286" t="s">
        <v>2478</v>
      </c>
      <c r="B286" t="s">
        <v>2479</v>
      </c>
      <c r="C286" t="s">
        <v>449</v>
      </c>
      <c r="D286">
        <v>215</v>
      </c>
      <c r="E286">
        <v>499</v>
      </c>
      <c r="F286" s="1">
        <v>0.56999999999999995</v>
      </c>
      <c r="G286">
        <v>3.5</v>
      </c>
      <c r="H286" s="4">
        <v>121</v>
      </c>
      <c r="I286" t="s">
        <v>2480</v>
      </c>
      <c r="J286" t="s">
        <v>2481</v>
      </c>
      <c r="K286" t="s">
        <v>2482</v>
      </c>
      <c r="L286" t="s">
        <v>2483</v>
      </c>
      <c r="M286" t="s">
        <v>2484</v>
      </c>
      <c r="N286" t="s">
        <v>2485</v>
      </c>
      <c r="O286" t="s">
        <v>2486</v>
      </c>
      <c r="P286" t="s">
        <v>2487</v>
      </c>
    </row>
    <row r="287" spans="1:16" x14ac:dyDescent="0.25">
      <c r="A287" t="s">
        <v>2488</v>
      </c>
      <c r="B287" t="s">
        <v>2489</v>
      </c>
      <c r="C287" t="s">
        <v>5</v>
      </c>
      <c r="D287">
        <v>99</v>
      </c>
      <c r="E287">
        <v>800</v>
      </c>
      <c r="F287" s="1">
        <v>0.88</v>
      </c>
      <c r="G287">
        <v>3.9</v>
      </c>
      <c r="H287" s="4">
        <v>1075</v>
      </c>
      <c r="I287" t="s">
        <v>984</v>
      </c>
      <c r="J287" t="s">
        <v>330</v>
      </c>
      <c r="K287" t="s">
        <v>331</v>
      </c>
      <c r="L287" t="s">
        <v>332</v>
      </c>
      <c r="M287" t="s">
        <v>333</v>
      </c>
      <c r="N287" t="s">
        <v>2490</v>
      </c>
      <c r="O287" t="s">
        <v>2491</v>
      </c>
      <c r="P287" t="s">
        <v>2492</v>
      </c>
    </row>
    <row r="288" spans="1:16" x14ac:dyDescent="0.25">
      <c r="A288" t="s">
        <v>2493</v>
      </c>
      <c r="B288" t="s">
        <v>2494</v>
      </c>
      <c r="C288" t="s">
        <v>156</v>
      </c>
      <c r="D288" s="2">
        <v>18999</v>
      </c>
      <c r="E288" s="2">
        <v>35000</v>
      </c>
      <c r="F288" s="1">
        <v>0.46</v>
      </c>
      <c r="G288">
        <v>4</v>
      </c>
      <c r="H288" s="4">
        <v>1001</v>
      </c>
      <c r="I288" t="s">
        <v>2495</v>
      </c>
      <c r="J288" t="s">
        <v>2496</v>
      </c>
      <c r="K288" t="s">
        <v>2497</v>
      </c>
      <c r="L288" t="s">
        <v>2498</v>
      </c>
      <c r="M288" t="s">
        <v>2499</v>
      </c>
      <c r="N288" t="s">
        <v>2500</v>
      </c>
      <c r="O288" t="s">
        <v>2501</v>
      </c>
      <c r="P288" t="s">
        <v>2502</v>
      </c>
    </row>
    <row r="289" spans="1:16" x14ac:dyDescent="0.25">
      <c r="A289" t="s">
        <v>2503</v>
      </c>
      <c r="B289" t="s">
        <v>2504</v>
      </c>
      <c r="C289" t="s">
        <v>5</v>
      </c>
      <c r="D289">
        <v>249</v>
      </c>
      <c r="E289">
        <v>999</v>
      </c>
      <c r="F289" s="1">
        <v>0.75</v>
      </c>
      <c r="G289">
        <v>4.3</v>
      </c>
      <c r="H289" s="4">
        <v>112</v>
      </c>
      <c r="I289" t="s">
        <v>2505</v>
      </c>
      <c r="J289" t="s">
        <v>2506</v>
      </c>
      <c r="K289" t="s">
        <v>2507</v>
      </c>
      <c r="L289" t="s">
        <v>2508</v>
      </c>
      <c r="M289" t="s">
        <v>2509</v>
      </c>
      <c r="N289" t="s">
        <v>2510</v>
      </c>
      <c r="O289" t="s">
        <v>2511</v>
      </c>
      <c r="P289" t="s">
        <v>2512</v>
      </c>
    </row>
    <row r="290" spans="1:16" x14ac:dyDescent="0.25">
      <c r="A290" t="s">
        <v>2513</v>
      </c>
      <c r="B290" t="s">
        <v>2514</v>
      </c>
      <c r="C290" t="s">
        <v>495</v>
      </c>
      <c r="D290" s="2">
        <v>7999</v>
      </c>
      <c r="E290" s="2">
        <v>15999</v>
      </c>
      <c r="F290" s="1">
        <v>0.5</v>
      </c>
      <c r="G290">
        <v>3.8</v>
      </c>
      <c r="H290" s="4">
        <v>3022</v>
      </c>
      <c r="I290" t="s">
        <v>2515</v>
      </c>
      <c r="J290" t="s">
        <v>2516</v>
      </c>
      <c r="K290" t="s">
        <v>2517</v>
      </c>
      <c r="L290" t="s">
        <v>2518</v>
      </c>
      <c r="M290" t="s">
        <v>2519</v>
      </c>
      <c r="N290" t="s">
        <v>2520</v>
      </c>
      <c r="O290" t="s">
        <v>2521</v>
      </c>
      <c r="P290" t="s">
        <v>2522</v>
      </c>
    </row>
    <row r="291" spans="1:16" x14ac:dyDescent="0.25">
      <c r="A291" t="s">
        <v>2523</v>
      </c>
      <c r="B291" t="s">
        <v>2524</v>
      </c>
      <c r="C291" t="s">
        <v>5</v>
      </c>
      <c r="D291">
        <v>649</v>
      </c>
      <c r="E291" s="2">
        <v>1600</v>
      </c>
      <c r="F291" s="1">
        <v>0.59</v>
      </c>
      <c r="G291">
        <v>4.3</v>
      </c>
      <c r="H291" s="4">
        <v>5451</v>
      </c>
      <c r="I291" t="s">
        <v>2525</v>
      </c>
      <c r="J291" t="s">
        <v>1621</v>
      </c>
      <c r="K291" t="s">
        <v>1622</v>
      </c>
      <c r="L291" t="s">
        <v>1623</v>
      </c>
      <c r="M291" t="s">
        <v>1624</v>
      </c>
      <c r="N291" t="s">
        <v>1625</v>
      </c>
      <c r="O291" t="s">
        <v>2526</v>
      </c>
      <c r="P291" t="s">
        <v>2527</v>
      </c>
    </row>
    <row r="292" spans="1:16" x14ac:dyDescent="0.25">
      <c r="A292" t="s">
        <v>2528</v>
      </c>
      <c r="B292" t="s">
        <v>734</v>
      </c>
      <c r="C292" t="s">
        <v>449</v>
      </c>
      <c r="D292" s="2">
        <v>1289</v>
      </c>
      <c r="E292" s="2">
        <v>2499</v>
      </c>
      <c r="F292" s="1">
        <v>0.48</v>
      </c>
      <c r="G292">
        <v>3.3</v>
      </c>
      <c r="H292" s="4">
        <v>73</v>
      </c>
      <c r="I292" t="s">
        <v>2529</v>
      </c>
      <c r="J292" t="s">
        <v>2530</v>
      </c>
      <c r="K292" t="s">
        <v>2531</v>
      </c>
      <c r="L292" t="s">
        <v>2532</v>
      </c>
      <c r="M292" t="s">
        <v>2533</v>
      </c>
      <c r="N292" t="s">
        <v>2534</v>
      </c>
      <c r="O292" t="s">
        <v>2535</v>
      </c>
      <c r="P292" t="s">
        <v>2536</v>
      </c>
    </row>
    <row r="293" spans="1:16" x14ac:dyDescent="0.25">
      <c r="A293" t="s">
        <v>2537</v>
      </c>
      <c r="B293" t="s">
        <v>2538</v>
      </c>
      <c r="C293" t="s">
        <v>116</v>
      </c>
      <c r="D293">
        <v>609</v>
      </c>
      <c r="E293" s="2">
        <v>1500</v>
      </c>
      <c r="F293" s="1">
        <v>0.59</v>
      </c>
      <c r="G293">
        <v>4.5</v>
      </c>
      <c r="H293" s="4">
        <v>1029</v>
      </c>
      <c r="I293" t="s">
        <v>2539</v>
      </c>
      <c r="J293" t="s">
        <v>2540</v>
      </c>
      <c r="K293" t="s">
        <v>2541</v>
      </c>
      <c r="L293" t="s">
        <v>2542</v>
      </c>
      <c r="M293" t="s">
        <v>2543</v>
      </c>
      <c r="N293" t="s">
        <v>2544</v>
      </c>
      <c r="O293" t="s">
        <v>2545</v>
      </c>
      <c r="P293" t="s">
        <v>2546</v>
      </c>
    </row>
    <row r="294" spans="1:16" x14ac:dyDescent="0.25">
      <c r="A294" t="s">
        <v>2547</v>
      </c>
      <c r="B294" t="s">
        <v>2548</v>
      </c>
      <c r="C294" t="s">
        <v>156</v>
      </c>
      <c r="D294" s="2">
        <v>32990</v>
      </c>
      <c r="E294" s="2">
        <v>54990</v>
      </c>
      <c r="F294" s="1">
        <v>0.4</v>
      </c>
      <c r="G294">
        <v>4.0999999999999996</v>
      </c>
      <c r="H294" s="4">
        <v>1555</v>
      </c>
      <c r="I294" t="s">
        <v>2549</v>
      </c>
      <c r="J294" t="s">
        <v>2550</v>
      </c>
      <c r="K294" t="s">
        <v>2551</v>
      </c>
      <c r="L294" t="s">
        <v>2552</v>
      </c>
      <c r="M294" t="s">
        <v>2553</v>
      </c>
      <c r="N294" t="s">
        <v>2554</v>
      </c>
      <c r="O294" t="s">
        <v>2555</v>
      </c>
      <c r="P294" t="s">
        <v>2556</v>
      </c>
    </row>
    <row r="295" spans="1:16" x14ac:dyDescent="0.25">
      <c r="A295" t="s">
        <v>2557</v>
      </c>
      <c r="B295" t="s">
        <v>2558</v>
      </c>
      <c r="C295" t="s">
        <v>116</v>
      </c>
      <c r="D295">
        <v>599</v>
      </c>
      <c r="E295" s="2">
        <v>1999</v>
      </c>
      <c r="F295" s="1">
        <v>0.7</v>
      </c>
      <c r="G295">
        <v>4.2</v>
      </c>
      <c r="H295" s="4">
        <v>47</v>
      </c>
      <c r="I295" t="s">
        <v>2559</v>
      </c>
      <c r="J295" t="s">
        <v>2560</v>
      </c>
      <c r="K295" t="s">
        <v>2561</v>
      </c>
      <c r="L295" t="s">
        <v>2562</v>
      </c>
      <c r="M295" t="s">
        <v>2563</v>
      </c>
      <c r="N295" t="s">
        <v>2564</v>
      </c>
      <c r="O295" t="s">
        <v>2565</v>
      </c>
      <c r="P295" t="s">
        <v>2566</v>
      </c>
    </row>
    <row r="296" spans="1:16" x14ac:dyDescent="0.25">
      <c r="A296" t="s">
        <v>2567</v>
      </c>
      <c r="B296" t="s">
        <v>2568</v>
      </c>
      <c r="C296" t="s">
        <v>5</v>
      </c>
      <c r="D296">
        <v>349</v>
      </c>
      <c r="E296">
        <v>899</v>
      </c>
      <c r="F296" s="1">
        <v>0.61</v>
      </c>
      <c r="G296">
        <v>4.0999999999999996</v>
      </c>
      <c r="H296" s="4">
        <v>14896</v>
      </c>
      <c r="I296" t="s">
        <v>2569</v>
      </c>
      <c r="J296" t="s">
        <v>2570</v>
      </c>
      <c r="K296" t="s">
        <v>2571</v>
      </c>
      <c r="L296" t="s">
        <v>2572</v>
      </c>
      <c r="M296" t="s">
        <v>2573</v>
      </c>
      <c r="N296" t="s">
        <v>2574</v>
      </c>
      <c r="O296" t="s">
        <v>2575</v>
      </c>
      <c r="P296" t="s">
        <v>2576</v>
      </c>
    </row>
    <row r="297" spans="1:16" x14ac:dyDescent="0.25">
      <c r="A297" t="s">
        <v>2577</v>
      </c>
      <c r="B297" t="s">
        <v>2578</v>
      </c>
      <c r="C297" t="s">
        <v>156</v>
      </c>
      <c r="D297" s="2">
        <v>29999</v>
      </c>
      <c r="E297" s="2">
        <v>50999</v>
      </c>
      <c r="F297" s="1">
        <v>0.41</v>
      </c>
      <c r="G297">
        <v>4.4000000000000004</v>
      </c>
      <c r="H297" s="4">
        <v>1712</v>
      </c>
      <c r="I297" t="s">
        <v>2579</v>
      </c>
      <c r="J297" t="s">
        <v>2580</v>
      </c>
      <c r="K297" t="s">
        <v>2581</v>
      </c>
      <c r="L297" t="s">
        <v>2582</v>
      </c>
      <c r="M297" t="s">
        <v>2583</v>
      </c>
      <c r="N297" t="s">
        <v>2584</v>
      </c>
      <c r="O297" t="s">
        <v>2585</v>
      </c>
      <c r="P297" t="s">
        <v>2586</v>
      </c>
    </row>
    <row r="298" spans="1:16" x14ac:dyDescent="0.25">
      <c r="A298" t="s">
        <v>2587</v>
      </c>
      <c r="B298" t="s">
        <v>2145</v>
      </c>
      <c r="C298" t="s">
        <v>449</v>
      </c>
      <c r="D298">
        <v>199</v>
      </c>
      <c r="E298">
        <v>399</v>
      </c>
      <c r="F298" s="1">
        <v>0.5</v>
      </c>
      <c r="G298">
        <v>4.2</v>
      </c>
      <c r="H298" s="4">
        <v>1335</v>
      </c>
      <c r="I298" t="s">
        <v>2146</v>
      </c>
      <c r="J298" t="s">
        <v>2147</v>
      </c>
      <c r="K298" t="s">
        <v>2148</v>
      </c>
      <c r="L298" t="s">
        <v>2149</v>
      </c>
      <c r="M298" t="s">
        <v>2150</v>
      </c>
      <c r="N298" t="s">
        <v>2151</v>
      </c>
      <c r="O298" t="s">
        <v>2152</v>
      </c>
      <c r="P298" t="s">
        <v>2588</v>
      </c>
    </row>
    <row r="299" spans="1:16" x14ac:dyDescent="0.25">
      <c r="A299" t="s">
        <v>2589</v>
      </c>
      <c r="B299" t="s">
        <v>2590</v>
      </c>
      <c r="C299" t="s">
        <v>449</v>
      </c>
      <c r="D299">
        <v>349</v>
      </c>
      <c r="E299">
        <v>699</v>
      </c>
      <c r="F299" s="1">
        <v>0.5</v>
      </c>
      <c r="G299">
        <v>3.9</v>
      </c>
      <c r="H299" s="4">
        <v>214</v>
      </c>
      <c r="I299" t="s">
        <v>2591</v>
      </c>
      <c r="J299" t="s">
        <v>2592</v>
      </c>
      <c r="K299" t="s">
        <v>2593</v>
      </c>
      <c r="L299" t="s">
        <v>2594</v>
      </c>
      <c r="M299" t="s">
        <v>2595</v>
      </c>
      <c r="N299" t="s">
        <v>2596</v>
      </c>
      <c r="O299" t="s">
        <v>2597</v>
      </c>
      <c r="P299" t="s">
        <v>2598</v>
      </c>
    </row>
    <row r="300" spans="1:16" x14ac:dyDescent="0.25">
      <c r="A300" t="s">
        <v>2599</v>
      </c>
      <c r="B300" t="s">
        <v>2600</v>
      </c>
      <c r="C300" t="s">
        <v>630</v>
      </c>
      <c r="D300" s="2">
        <v>1850</v>
      </c>
      <c r="E300" s="2">
        <v>4500</v>
      </c>
      <c r="F300" s="1">
        <v>0.59</v>
      </c>
      <c r="G300">
        <v>4</v>
      </c>
      <c r="H300" s="4">
        <v>184</v>
      </c>
      <c r="I300" t="s">
        <v>2601</v>
      </c>
      <c r="J300" t="s">
        <v>2602</v>
      </c>
      <c r="K300" t="s">
        <v>2603</v>
      </c>
      <c r="L300" t="s">
        <v>2604</v>
      </c>
      <c r="M300" t="s">
        <v>2605</v>
      </c>
      <c r="N300" t="s">
        <v>2606</v>
      </c>
      <c r="O300" t="s">
        <v>2607</v>
      </c>
      <c r="P300" t="s">
        <v>2608</v>
      </c>
    </row>
    <row r="301" spans="1:16" x14ac:dyDescent="0.25">
      <c r="A301" t="s">
        <v>2609</v>
      </c>
      <c r="B301" t="s">
        <v>2610</v>
      </c>
      <c r="C301" t="s">
        <v>1391</v>
      </c>
      <c r="D301" s="2">
        <v>13990</v>
      </c>
      <c r="E301" s="2">
        <v>28900</v>
      </c>
      <c r="F301" s="1">
        <v>0.52</v>
      </c>
      <c r="G301">
        <v>4.5</v>
      </c>
      <c r="H301" s="4">
        <v>7</v>
      </c>
      <c r="I301" t="s">
        <v>2611</v>
      </c>
      <c r="J301" t="s">
        <v>2612</v>
      </c>
      <c r="K301" t="s">
        <v>2613</v>
      </c>
      <c r="L301" t="s">
        <v>2614</v>
      </c>
      <c r="M301" t="s">
        <v>2615</v>
      </c>
      <c r="N301" t="s">
        <v>2616</v>
      </c>
      <c r="O301" t="s">
        <v>2617</v>
      </c>
      <c r="P301" t="s">
        <v>2618</v>
      </c>
    </row>
    <row r="302" spans="1:16" x14ac:dyDescent="0.25">
      <c r="A302" t="s">
        <v>2619</v>
      </c>
      <c r="B302" t="s">
        <v>2620</v>
      </c>
      <c r="C302" t="s">
        <v>5</v>
      </c>
      <c r="D302">
        <v>129</v>
      </c>
      <c r="E302">
        <v>449</v>
      </c>
      <c r="F302" s="1">
        <v>0.71</v>
      </c>
      <c r="G302">
        <v>3.7</v>
      </c>
      <c r="H302" s="4">
        <v>41</v>
      </c>
      <c r="I302" t="s">
        <v>2621</v>
      </c>
      <c r="J302" t="s">
        <v>2622</v>
      </c>
      <c r="K302" t="s">
        <v>2623</v>
      </c>
      <c r="L302" t="s">
        <v>2624</v>
      </c>
      <c r="M302" t="s">
        <v>2625</v>
      </c>
      <c r="N302" t="s">
        <v>2626</v>
      </c>
      <c r="O302" t="s">
        <v>2627</v>
      </c>
      <c r="P302" t="s">
        <v>2628</v>
      </c>
    </row>
    <row r="303" spans="1:16" x14ac:dyDescent="0.25">
      <c r="A303" t="s">
        <v>2629</v>
      </c>
      <c r="B303" t="s">
        <v>2630</v>
      </c>
      <c r="C303" t="s">
        <v>116</v>
      </c>
      <c r="D303">
        <v>379</v>
      </c>
      <c r="E303">
        <v>999</v>
      </c>
      <c r="F303" s="1">
        <v>0.62</v>
      </c>
      <c r="G303">
        <v>4.2</v>
      </c>
      <c r="H303" s="4">
        <v>12153</v>
      </c>
      <c r="I303" t="s">
        <v>2631</v>
      </c>
      <c r="J303" t="s">
        <v>242</v>
      </c>
      <c r="K303" t="s">
        <v>243</v>
      </c>
      <c r="L303" t="s">
        <v>244</v>
      </c>
      <c r="M303" t="s">
        <v>245</v>
      </c>
      <c r="N303" t="s">
        <v>246</v>
      </c>
      <c r="O303" t="s">
        <v>2632</v>
      </c>
      <c r="P303" t="s">
        <v>2633</v>
      </c>
    </row>
    <row r="304" spans="1:16" x14ac:dyDescent="0.25">
      <c r="A304" t="s">
        <v>2634</v>
      </c>
      <c r="B304" t="s">
        <v>2635</v>
      </c>
      <c r="C304" t="s">
        <v>116</v>
      </c>
      <c r="D304">
        <v>185</v>
      </c>
      <c r="E304">
        <v>499</v>
      </c>
      <c r="F304" s="1">
        <v>0.63</v>
      </c>
      <c r="G304">
        <v>4.2</v>
      </c>
      <c r="H304" s="4">
        <v>25</v>
      </c>
      <c r="I304" t="s">
        <v>2636</v>
      </c>
      <c r="J304" t="s">
        <v>2637</v>
      </c>
      <c r="K304" t="s">
        <v>2638</v>
      </c>
      <c r="L304" t="s">
        <v>2639</v>
      </c>
      <c r="M304" t="s">
        <v>2640</v>
      </c>
      <c r="N304" t="s">
        <v>2641</v>
      </c>
      <c r="O304" t="s">
        <v>2642</v>
      </c>
      <c r="P304" t="s">
        <v>2643</v>
      </c>
    </row>
    <row r="305" spans="1:16" x14ac:dyDescent="0.25">
      <c r="A305" t="s">
        <v>2644</v>
      </c>
      <c r="B305" t="s">
        <v>2645</v>
      </c>
      <c r="C305" t="s">
        <v>85</v>
      </c>
      <c r="D305">
        <v>218</v>
      </c>
      <c r="E305">
        <v>999</v>
      </c>
      <c r="F305" s="1">
        <v>0.78</v>
      </c>
      <c r="G305">
        <v>4.2</v>
      </c>
      <c r="H305" s="4">
        <v>163</v>
      </c>
      <c r="I305" t="s">
        <v>2646</v>
      </c>
      <c r="J305" t="s">
        <v>2647</v>
      </c>
      <c r="K305" t="s">
        <v>2648</v>
      </c>
      <c r="L305" t="s">
        <v>2649</v>
      </c>
      <c r="M305" t="s">
        <v>2650</v>
      </c>
      <c r="N305" t="s">
        <v>2651</v>
      </c>
      <c r="O305" t="s">
        <v>2652</v>
      </c>
      <c r="P305" t="s">
        <v>2653</v>
      </c>
    </row>
    <row r="306" spans="1:16" x14ac:dyDescent="0.25">
      <c r="A306" t="s">
        <v>2654</v>
      </c>
      <c r="B306" t="s">
        <v>2655</v>
      </c>
      <c r="C306" t="s">
        <v>5</v>
      </c>
      <c r="D306">
        <v>199</v>
      </c>
      <c r="E306">
        <v>999</v>
      </c>
      <c r="F306" s="1">
        <v>0.8</v>
      </c>
      <c r="G306">
        <v>4.3</v>
      </c>
      <c r="H306" s="4">
        <v>87</v>
      </c>
      <c r="I306" t="s">
        <v>2656</v>
      </c>
      <c r="J306" t="s">
        <v>2657</v>
      </c>
      <c r="K306" t="s">
        <v>2658</v>
      </c>
      <c r="L306" t="s">
        <v>2659</v>
      </c>
      <c r="M306" t="s">
        <v>2660</v>
      </c>
      <c r="N306" t="s">
        <v>2661</v>
      </c>
      <c r="O306" t="s">
        <v>2662</v>
      </c>
      <c r="P306" t="s">
        <v>2663</v>
      </c>
    </row>
    <row r="307" spans="1:16" x14ac:dyDescent="0.25">
      <c r="A307" t="s">
        <v>2664</v>
      </c>
      <c r="B307" t="s">
        <v>2665</v>
      </c>
      <c r="C307" t="s">
        <v>116</v>
      </c>
      <c r="D307">
        <v>499</v>
      </c>
      <c r="E307">
        <v>900</v>
      </c>
      <c r="F307" s="1">
        <v>0.45</v>
      </c>
      <c r="G307">
        <v>4.4000000000000004</v>
      </c>
      <c r="H307" s="4">
        <v>2165</v>
      </c>
      <c r="I307" t="s">
        <v>2666</v>
      </c>
      <c r="J307" t="s">
        <v>2667</v>
      </c>
      <c r="K307" t="s">
        <v>2668</v>
      </c>
      <c r="L307" t="s">
        <v>2669</v>
      </c>
      <c r="M307" t="s">
        <v>2670</v>
      </c>
      <c r="N307" t="s">
        <v>2671</v>
      </c>
      <c r="O307" t="s">
        <v>2545</v>
      </c>
      <c r="P307" t="s">
        <v>2672</v>
      </c>
    </row>
    <row r="308" spans="1:16" x14ac:dyDescent="0.25">
      <c r="A308" t="s">
        <v>2673</v>
      </c>
      <c r="B308" t="s">
        <v>2674</v>
      </c>
      <c r="C308" t="s">
        <v>156</v>
      </c>
      <c r="D308" s="2">
        <v>26999</v>
      </c>
      <c r="E308" s="2">
        <v>42999</v>
      </c>
      <c r="F308" s="1">
        <v>0.37</v>
      </c>
      <c r="G308">
        <v>4.2</v>
      </c>
      <c r="H308" s="4">
        <v>1510</v>
      </c>
      <c r="I308" t="s">
        <v>2675</v>
      </c>
      <c r="J308" t="s">
        <v>2676</v>
      </c>
      <c r="K308" t="s">
        <v>2677</v>
      </c>
      <c r="L308" t="s">
        <v>2678</v>
      </c>
      <c r="M308" t="s">
        <v>2679</v>
      </c>
      <c r="N308" t="s">
        <v>2680</v>
      </c>
      <c r="O308" t="s">
        <v>2681</v>
      </c>
      <c r="P308" t="s">
        <v>2682</v>
      </c>
    </row>
    <row r="309" spans="1:16" x14ac:dyDescent="0.25">
      <c r="A309" t="s">
        <v>2683</v>
      </c>
      <c r="B309" t="s">
        <v>2684</v>
      </c>
      <c r="C309" t="s">
        <v>630</v>
      </c>
      <c r="D309">
        <v>893</v>
      </c>
      <c r="E309" s="2">
        <v>1052</v>
      </c>
      <c r="F309" s="1">
        <v>0.15</v>
      </c>
      <c r="G309">
        <v>4.3</v>
      </c>
      <c r="H309" s="4">
        <v>106</v>
      </c>
      <c r="I309" t="s">
        <v>2685</v>
      </c>
      <c r="J309" t="s">
        <v>2686</v>
      </c>
      <c r="K309" t="s">
        <v>2687</v>
      </c>
      <c r="L309" t="s">
        <v>2688</v>
      </c>
      <c r="M309" t="s">
        <v>2689</v>
      </c>
      <c r="N309" t="s">
        <v>2690</v>
      </c>
      <c r="O309" t="s">
        <v>2691</v>
      </c>
      <c r="P309" t="s">
        <v>2692</v>
      </c>
    </row>
    <row r="310" spans="1:16" x14ac:dyDescent="0.25">
      <c r="A310" t="s">
        <v>2693</v>
      </c>
      <c r="B310" t="s">
        <v>2694</v>
      </c>
      <c r="C310" t="s">
        <v>156</v>
      </c>
      <c r="D310" s="2">
        <v>10990</v>
      </c>
      <c r="E310" s="2">
        <v>19990</v>
      </c>
      <c r="F310" s="1">
        <v>0.45</v>
      </c>
      <c r="G310">
        <v>3.7</v>
      </c>
      <c r="H310" s="4">
        <v>129</v>
      </c>
      <c r="I310" t="s">
        <v>2695</v>
      </c>
      <c r="J310" t="s">
        <v>2696</v>
      </c>
      <c r="K310" t="s">
        <v>2697</v>
      </c>
      <c r="L310" t="s">
        <v>2698</v>
      </c>
      <c r="M310" t="s">
        <v>2699</v>
      </c>
      <c r="N310" t="s">
        <v>2700</v>
      </c>
      <c r="O310" t="s">
        <v>2701</v>
      </c>
      <c r="P310" t="s">
        <v>2702</v>
      </c>
    </row>
    <row r="311" spans="1:16" x14ac:dyDescent="0.25">
      <c r="A311" t="s">
        <v>2703</v>
      </c>
      <c r="B311" t="s">
        <v>2704</v>
      </c>
      <c r="C311" t="s">
        <v>5</v>
      </c>
      <c r="D311">
        <v>379</v>
      </c>
      <c r="E311" s="2">
        <v>1099</v>
      </c>
      <c r="F311" s="1">
        <v>0.66</v>
      </c>
      <c r="G311">
        <v>4.3</v>
      </c>
      <c r="H311" s="4">
        <v>3049</v>
      </c>
      <c r="I311" t="s">
        <v>2705</v>
      </c>
      <c r="J311" t="s">
        <v>2706</v>
      </c>
      <c r="K311" t="s">
        <v>2707</v>
      </c>
      <c r="L311" t="s">
        <v>2708</v>
      </c>
      <c r="M311" t="s">
        <v>2709</v>
      </c>
      <c r="N311" t="s">
        <v>2710</v>
      </c>
      <c r="O311" t="s">
        <v>2711</v>
      </c>
      <c r="P311" t="s">
        <v>2712</v>
      </c>
    </row>
    <row r="312" spans="1:16" x14ac:dyDescent="0.25">
      <c r="A312" t="s">
        <v>2713</v>
      </c>
      <c r="B312" t="s">
        <v>2714</v>
      </c>
      <c r="C312" t="s">
        <v>156</v>
      </c>
      <c r="D312" s="2">
        <v>16999</v>
      </c>
      <c r="E312" s="2">
        <v>25999</v>
      </c>
      <c r="F312" s="1">
        <v>0.35</v>
      </c>
      <c r="G312">
        <v>4.2</v>
      </c>
      <c r="H312" s="4">
        <v>32840</v>
      </c>
      <c r="I312" t="s">
        <v>2715</v>
      </c>
      <c r="J312" t="s">
        <v>158</v>
      </c>
      <c r="K312" t="s">
        <v>159</v>
      </c>
      <c r="L312" t="s">
        <v>160</v>
      </c>
      <c r="M312" t="s">
        <v>161</v>
      </c>
      <c r="N312" t="s">
        <v>162</v>
      </c>
      <c r="O312" t="s">
        <v>2716</v>
      </c>
      <c r="P312" t="s">
        <v>2717</v>
      </c>
    </row>
    <row r="313" spans="1:16" x14ac:dyDescent="0.25">
      <c r="A313" t="s">
        <v>2718</v>
      </c>
      <c r="B313" t="s">
        <v>2719</v>
      </c>
      <c r="C313" t="s">
        <v>116</v>
      </c>
      <c r="D313">
        <v>699</v>
      </c>
      <c r="E313" s="2">
        <v>1899</v>
      </c>
      <c r="F313" s="1">
        <v>0.63</v>
      </c>
      <c r="G313">
        <v>4.4000000000000004</v>
      </c>
      <c r="H313" s="4">
        <v>390</v>
      </c>
      <c r="I313" t="s">
        <v>2720</v>
      </c>
      <c r="J313" t="s">
        <v>2721</v>
      </c>
      <c r="K313" t="s">
        <v>2722</v>
      </c>
      <c r="L313" t="s">
        <v>2723</v>
      </c>
      <c r="M313" t="s">
        <v>2724</v>
      </c>
      <c r="N313" t="s">
        <v>2725</v>
      </c>
      <c r="O313" t="s">
        <v>2726</v>
      </c>
      <c r="P313" t="s">
        <v>2727</v>
      </c>
    </row>
    <row r="314" spans="1:16" x14ac:dyDescent="0.25">
      <c r="A314" t="s">
        <v>2728</v>
      </c>
      <c r="B314" t="s">
        <v>2729</v>
      </c>
      <c r="C314" t="s">
        <v>2730</v>
      </c>
      <c r="D314" s="2">
        <v>2699</v>
      </c>
      <c r="E314" s="2">
        <v>3500</v>
      </c>
      <c r="F314" s="1">
        <v>0.23</v>
      </c>
      <c r="G314">
        <v>3.5</v>
      </c>
      <c r="H314" s="4">
        <v>621</v>
      </c>
      <c r="I314" t="s">
        <v>2731</v>
      </c>
      <c r="J314" t="s">
        <v>2732</v>
      </c>
      <c r="K314" t="s">
        <v>2733</v>
      </c>
      <c r="L314" t="s">
        <v>2734</v>
      </c>
      <c r="M314" t="s">
        <v>2735</v>
      </c>
      <c r="N314" t="s">
        <v>2736</v>
      </c>
      <c r="O314" t="s">
        <v>2737</v>
      </c>
      <c r="P314" t="s">
        <v>2738</v>
      </c>
    </row>
    <row r="315" spans="1:16" x14ac:dyDescent="0.25">
      <c r="A315" t="s">
        <v>2739</v>
      </c>
      <c r="B315" t="s">
        <v>2740</v>
      </c>
      <c r="C315" t="s">
        <v>5</v>
      </c>
      <c r="D315">
        <v>129</v>
      </c>
      <c r="E315">
        <v>599</v>
      </c>
      <c r="F315" s="1">
        <v>0.78</v>
      </c>
      <c r="G315">
        <v>4.0999999999999996</v>
      </c>
      <c r="H315" s="4">
        <v>265</v>
      </c>
      <c r="I315" t="s">
        <v>2741</v>
      </c>
      <c r="J315" t="s">
        <v>2742</v>
      </c>
      <c r="K315" t="s">
        <v>2743</v>
      </c>
      <c r="L315" t="s">
        <v>2744</v>
      </c>
      <c r="M315" t="s">
        <v>2745</v>
      </c>
      <c r="N315" t="s">
        <v>2746</v>
      </c>
      <c r="O315" t="s">
        <v>2747</v>
      </c>
      <c r="P315" t="s">
        <v>2748</v>
      </c>
    </row>
    <row r="316" spans="1:16" x14ac:dyDescent="0.25">
      <c r="A316" t="s">
        <v>2749</v>
      </c>
      <c r="B316" t="s">
        <v>2750</v>
      </c>
      <c r="C316" t="s">
        <v>5</v>
      </c>
      <c r="D316">
        <v>389</v>
      </c>
      <c r="E316">
        <v>999</v>
      </c>
      <c r="F316" s="1">
        <v>0.61</v>
      </c>
      <c r="G316">
        <v>4.3</v>
      </c>
      <c r="H316" s="4">
        <v>838</v>
      </c>
      <c r="I316" t="s">
        <v>2751</v>
      </c>
      <c r="J316" t="s">
        <v>2752</v>
      </c>
      <c r="K316" t="s">
        <v>2753</v>
      </c>
      <c r="L316" t="s">
        <v>2754</v>
      </c>
      <c r="M316" t="s">
        <v>2755</v>
      </c>
      <c r="N316" t="s">
        <v>2756</v>
      </c>
      <c r="O316" t="s">
        <v>2757</v>
      </c>
      <c r="P316" t="s">
        <v>2758</v>
      </c>
    </row>
    <row r="317" spans="1:16" x14ac:dyDescent="0.25">
      <c r="A317" t="s">
        <v>2759</v>
      </c>
      <c r="B317" t="s">
        <v>2760</v>
      </c>
      <c r="C317" t="s">
        <v>449</v>
      </c>
      <c r="D317">
        <v>246</v>
      </c>
      <c r="E317">
        <v>600</v>
      </c>
      <c r="F317" s="1">
        <v>0.59</v>
      </c>
      <c r="G317">
        <v>4.2</v>
      </c>
      <c r="H317" s="4">
        <v>143</v>
      </c>
      <c r="I317" t="s">
        <v>2761</v>
      </c>
      <c r="J317" t="s">
        <v>2762</v>
      </c>
      <c r="K317" t="s">
        <v>2763</v>
      </c>
      <c r="L317" t="s">
        <v>2764</v>
      </c>
      <c r="M317" t="s">
        <v>2765</v>
      </c>
      <c r="N317" t="s">
        <v>2766</v>
      </c>
      <c r="O317" t="s">
        <v>2767</v>
      </c>
      <c r="P317" t="s">
        <v>2768</v>
      </c>
    </row>
    <row r="318" spans="1:16" x14ac:dyDescent="0.25">
      <c r="A318" t="s">
        <v>2769</v>
      </c>
      <c r="B318" t="s">
        <v>2770</v>
      </c>
      <c r="C318" t="s">
        <v>5</v>
      </c>
      <c r="D318">
        <v>299</v>
      </c>
      <c r="E318">
        <v>799</v>
      </c>
      <c r="F318" s="1">
        <v>0.63</v>
      </c>
      <c r="G318">
        <v>4</v>
      </c>
      <c r="H318" s="4">
        <v>151</v>
      </c>
      <c r="I318" t="s">
        <v>2771</v>
      </c>
      <c r="J318" t="s">
        <v>2772</v>
      </c>
      <c r="K318" t="s">
        <v>2773</v>
      </c>
      <c r="L318" t="s">
        <v>2774</v>
      </c>
      <c r="M318" t="s">
        <v>2775</v>
      </c>
      <c r="N318" t="s">
        <v>2776</v>
      </c>
      <c r="O318" t="s">
        <v>2777</v>
      </c>
      <c r="P318" t="s">
        <v>2778</v>
      </c>
    </row>
    <row r="319" spans="1:16" x14ac:dyDescent="0.25">
      <c r="A319" t="s">
        <v>2779</v>
      </c>
      <c r="B319" t="s">
        <v>2780</v>
      </c>
      <c r="C319" t="s">
        <v>449</v>
      </c>
      <c r="D319">
        <v>247</v>
      </c>
      <c r="E319">
        <v>399</v>
      </c>
      <c r="F319" s="1">
        <v>0.38</v>
      </c>
      <c r="G319">
        <v>3.9</v>
      </c>
      <c r="H319" s="4">
        <v>200</v>
      </c>
      <c r="I319" t="s">
        <v>2781</v>
      </c>
      <c r="J319" t="s">
        <v>2782</v>
      </c>
      <c r="K319" t="s">
        <v>2783</v>
      </c>
      <c r="L319" t="s">
        <v>2784</v>
      </c>
      <c r="M319" t="s">
        <v>2785</v>
      </c>
      <c r="N319" t="s">
        <v>13016</v>
      </c>
      <c r="O319" t="s">
        <v>2786</v>
      </c>
      <c r="P319" t="s">
        <v>2787</v>
      </c>
    </row>
    <row r="320" spans="1:16" x14ac:dyDescent="0.25">
      <c r="A320" t="s">
        <v>2788</v>
      </c>
      <c r="B320" t="s">
        <v>2789</v>
      </c>
      <c r="C320" t="s">
        <v>449</v>
      </c>
      <c r="D320" s="2">
        <v>1369</v>
      </c>
      <c r="E320" s="2">
        <v>2999</v>
      </c>
      <c r="F320" s="1">
        <v>0.54</v>
      </c>
      <c r="G320">
        <v>3.3</v>
      </c>
      <c r="H320" s="4">
        <v>227</v>
      </c>
      <c r="I320" t="s">
        <v>2790</v>
      </c>
      <c r="J320" t="s">
        <v>2791</v>
      </c>
      <c r="K320" t="s">
        <v>2792</v>
      </c>
      <c r="L320" t="s">
        <v>2793</v>
      </c>
      <c r="M320" t="s">
        <v>2794</v>
      </c>
      <c r="N320" t="s">
        <v>2795</v>
      </c>
      <c r="O320" t="s">
        <v>2796</v>
      </c>
      <c r="P320" t="s">
        <v>2797</v>
      </c>
    </row>
    <row r="321" spans="1:16" x14ac:dyDescent="0.25">
      <c r="A321" t="s">
        <v>2798</v>
      </c>
      <c r="B321" t="s">
        <v>2799</v>
      </c>
      <c r="C321" t="s">
        <v>449</v>
      </c>
      <c r="D321">
        <v>199</v>
      </c>
      <c r="E321">
        <v>499</v>
      </c>
      <c r="F321" s="1">
        <v>0.6</v>
      </c>
      <c r="G321">
        <v>3.8</v>
      </c>
      <c r="H321" s="4">
        <v>538</v>
      </c>
      <c r="I321" t="s">
        <v>2800</v>
      </c>
      <c r="J321" t="s">
        <v>2801</v>
      </c>
      <c r="K321" t="s">
        <v>2802</v>
      </c>
      <c r="L321" t="s">
        <v>2803</v>
      </c>
      <c r="M321" t="s">
        <v>2804</v>
      </c>
      <c r="N321" t="s">
        <v>2805</v>
      </c>
      <c r="O321" t="s">
        <v>2806</v>
      </c>
      <c r="P321" t="s">
        <v>2807</v>
      </c>
    </row>
    <row r="322" spans="1:16" x14ac:dyDescent="0.25">
      <c r="A322" t="s">
        <v>2808</v>
      </c>
      <c r="B322" t="s">
        <v>2809</v>
      </c>
      <c r="C322" t="s">
        <v>116</v>
      </c>
      <c r="D322">
        <v>299</v>
      </c>
      <c r="E322">
        <v>599</v>
      </c>
      <c r="F322" s="1">
        <v>0.5</v>
      </c>
      <c r="G322">
        <v>4</v>
      </c>
      <c r="H322" s="4">
        <v>171</v>
      </c>
      <c r="I322" t="s">
        <v>2810</v>
      </c>
      <c r="J322" t="s">
        <v>2811</v>
      </c>
      <c r="K322" t="s">
        <v>2812</v>
      </c>
      <c r="L322" t="s">
        <v>2813</v>
      </c>
      <c r="M322" t="s">
        <v>2814</v>
      </c>
      <c r="N322" t="s">
        <v>2815</v>
      </c>
      <c r="O322" t="s">
        <v>2816</v>
      </c>
      <c r="P322" t="s">
        <v>2817</v>
      </c>
    </row>
    <row r="323" spans="1:16" x14ac:dyDescent="0.25">
      <c r="A323" t="s">
        <v>2818</v>
      </c>
      <c r="B323" t="s">
        <v>2819</v>
      </c>
      <c r="C323" t="s">
        <v>156</v>
      </c>
      <c r="D323" s="2">
        <v>14999</v>
      </c>
      <c r="E323" s="2">
        <v>14999</v>
      </c>
      <c r="F323" s="1">
        <v>0</v>
      </c>
      <c r="G323">
        <v>4.3</v>
      </c>
      <c r="H323" s="4">
        <v>27508</v>
      </c>
      <c r="I323" t="s">
        <v>2820</v>
      </c>
      <c r="J323" t="s">
        <v>2821</v>
      </c>
      <c r="K323" t="s">
        <v>2822</v>
      </c>
      <c r="L323" t="s">
        <v>2823</v>
      </c>
      <c r="M323" t="s">
        <v>2824</v>
      </c>
      <c r="N323" t="s">
        <v>2825</v>
      </c>
      <c r="O323" t="s">
        <v>2826</v>
      </c>
      <c r="P323" t="s">
        <v>2827</v>
      </c>
    </row>
    <row r="324" spans="1:16" x14ac:dyDescent="0.25">
      <c r="A324" t="s">
        <v>2828</v>
      </c>
      <c r="B324" t="s">
        <v>2829</v>
      </c>
      <c r="C324" t="s">
        <v>5</v>
      </c>
      <c r="D324">
        <v>299</v>
      </c>
      <c r="E324">
        <v>699</v>
      </c>
      <c r="F324" s="1">
        <v>0.56999999999999995</v>
      </c>
      <c r="G324">
        <v>3.9</v>
      </c>
      <c r="H324" s="4">
        <v>1454</v>
      </c>
      <c r="I324" t="s">
        <v>2830</v>
      </c>
      <c r="J324" t="s">
        <v>2831</v>
      </c>
      <c r="K324" t="s">
        <v>2832</v>
      </c>
      <c r="L324" t="s">
        <v>2833</v>
      </c>
      <c r="M324" t="s">
        <v>2834</v>
      </c>
      <c r="N324" t="s">
        <v>2835</v>
      </c>
      <c r="O324" t="s">
        <v>2836</v>
      </c>
      <c r="P324" t="s">
        <v>2837</v>
      </c>
    </row>
    <row r="325" spans="1:16" x14ac:dyDescent="0.25">
      <c r="A325" t="s">
        <v>2838</v>
      </c>
      <c r="B325" t="s">
        <v>2839</v>
      </c>
      <c r="C325" t="s">
        <v>156</v>
      </c>
      <c r="D325" s="2">
        <v>24990</v>
      </c>
      <c r="E325" s="2">
        <v>51990</v>
      </c>
      <c r="F325" s="1">
        <v>0.52</v>
      </c>
      <c r="G325">
        <v>4.2</v>
      </c>
      <c r="H325" s="4">
        <v>2951</v>
      </c>
      <c r="I325" t="s">
        <v>2840</v>
      </c>
      <c r="J325" t="s">
        <v>2841</v>
      </c>
      <c r="K325" t="s">
        <v>2842</v>
      </c>
      <c r="L325" t="s">
        <v>2843</v>
      </c>
      <c r="M325" t="s">
        <v>2844</v>
      </c>
      <c r="N325" t="s">
        <v>2845</v>
      </c>
      <c r="O325" t="s">
        <v>2846</v>
      </c>
      <c r="P325" t="s">
        <v>2847</v>
      </c>
    </row>
    <row r="326" spans="1:16" x14ac:dyDescent="0.25">
      <c r="A326" t="s">
        <v>2848</v>
      </c>
      <c r="B326" t="s">
        <v>2849</v>
      </c>
      <c r="C326" t="s">
        <v>5</v>
      </c>
      <c r="D326">
        <v>249</v>
      </c>
      <c r="E326">
        <v>999</v>
      </c>
      <c r="F326" s="1">
        <v>0.75</v>
      </c>
      <c r="G326">
        <v>5</v>
      </c>
      <c r="I326" t="s">
        <v>2850</v>
      </c>
      <c r="J326" t="s">
        <v>2851</v>
      </c>
      <c r="K326" t="s">
        <v>2852</v>
      </c>
      <c r="L326" t="s">
        <v>2853</v>
      </c>
      <c r="M326" t="s">
        <v>2854</v>
      </c>
      <c r="N326" t="s">
        <v>2855</v>
      </c>
      <c r="O326" t="s">
        <v>2856</v>
      </c>
      <c r="P326" t="s">
        <v>2857</v>
      </c>
    </row>
    <row r="327" spans="1:16" x14ac:dyDescent="0.25">
      <c r="A327" t="s">
        <v>2858</v>
      </c>
      <c r="B327" t="s">
        <v>2859</v>
      </c>
      <c r="C327" t="s">
        <v>156</v>
      </c>
      <c r="D327" s="2">
        <v>61999</v>
      </c>
      <c r="E327" s="2">
        <v>69999</v>
      </c>
      <c r="F327" s="1">
        <v>0.11</v>
      </c>
      <c r="G327">
        <v>4.0999999999999996</v>
      </c>
      <c r="H327" s="4">
        <v>6753</v>
      </c>
      <c r="I327" t="s">
        <v>2860</v>
      </c>
      <c r="J327" t="s">
        <v>1898</v>
      </c>
      <c r="K327" t="s">
        <v>1899</v>
      </c>
      <c r="L327" t="s">
        <v>1900</v>
      </c>
      <c r="M327" t="s">
        <v>1901</v>
      </c>
      <c r="N327" t="s">
        <v>1902</v>
      </c>
      <c r="O327" t="s">
        <v>2861</v>
      </c>
      <c r="P327" t="s">
        <v>2862</v>
      </c>
    </row>
    <row r="328" spans="1:16" x14ac:dyDescent="0.25">
      <c r="A328" t="s">
        <v>2863</v>
      </c>
      <c r="B328" t="s">
        <v>2864</v>
      </c>
      <c r="C328" t="s">
        <v>156</v>
      </c>
      <c r="D328" s="2">
        <v>24499</v>
      </c>
      <c r="E328" s="2">
        <v>50000</v>
      </c>
      <c r="F328" s="1">
        <v>0.51</v>
      </c>
      <c r="G328">
        <v>3.9</v>
      </c>
      <c r="H328" s="4">
        <v>3518</v>
      </c>
      <c r="I328" t="s">
        <v>2865</v>
      </c>
      <c r="J328" t="s">
        <v>2866</v>
      </c>
      <c r="K328" t="s">
        <v>2867</v>
      </c>
      <c r="L328" t="s">
        <v>2868</v>
      </c>
      <c r="M328" t="s">
        <v>2869</v>
      </c>
      <c r="N328" t="s">
        <v>2870</v>
      </c>
      <c r="O328" t="s">
        <v>2871</v>
      </c>
      <c r="P328" t="s">
        <v>2872</v>
      </c>
    </row>
    <row r="329" spans="1:16" x14ac:dyDescent="0.25">
      <c r="A329" t="s">
        <v>2873</v>
      </c>
      <c r="B329" t="s">
        <v>2874</v>
      </c>
      <c r="C329" t="s">
        <v>156</v>
      </c>
      <c r="D329" s="2">
        <v>10499</v>
      </c>
      <c r="E329" s="2">
        <v>19499</v>
      </c>
      <c r="F329" s="1">
        <v>0.46</v>
      </c>
      <c r="G329">
        <v>4.2</v>
      </c>
      <c r="H329" s="4">
        <v>1510</v>
      </c>
      <c r="I329" t="s">
        <v>2875</v>
      </c>
      <c r="J329" t="s">
        <v>2676</v>
      </c>
      <c r="K329" t="s">
        <v>2677</v>
      </c>
      <c r="L329" t="s">
        <v>2678</v>
      </c>
      <c r="M329" t="s">
        <v>2679</v>
      </c>
      <c r="N329" t="s">
        <v>2680</v>
      </c>
      <c r="O329" t="s">
        <v>2876</v>
      </c>
      <c r="P329" t="s">
        <v>2877</v>
      </c>
    </row>
    <row r="330" spans="1:16" x14ac:dyDescent="0.25">
      <c r="A330" t="s">
        <v>2878</v>
      </c>
      <c r="B330" t="s">
        <v>2879</v>
      </c>
      <c r="C330" t="s">
        <v>5</v>
      </c>
      <c r="D330">
        <v>349</v>
      </c>
      <c r="E330">
        <v>999</v>
      </c>
      <c r="F330" s="1">
        <v>0.65</v>
      </c>
      <c r="G330">
        <v>4.3</v>
      </c>
      <c r="H330" s="4">
        <v>838</v>
      </c>
      <c r="I330" t="s">
        <v>2880</v>
      </c>
      <c r="J330" t="s">
        <v>2752</v>
      </c>
      <c r="K330" t="s">
        <v>2753</v>
      </c>
      <c r="L330" t="s">
        <v>2754</v>
      </c>
      <c r="M330" t="s">
        <v>2755</v>
      </c>
      <c r="N330" t="s">
        <v>2756</v>
      </c>
      <c r="O330" t="s">
        <v>2881</v>
      </c>
      <c r="P330" t="s">
        <v>2882</v>
      </c>
    </row>
    <row r="331" spans="1:16" x14ac:dyDescent="0.25">
      <c r="A331" t="s">
        <v>2883</v>
      </c>
      <c r="B331" t="s">
        <v>2884</v>
      </c>
      <c r="C331" t="s">
        <v>449</v>
      </c>
      <c r="D331">
        <v>197</v>
      </c>
      <c r="E331">
        <v>499</v>
      </c>
      <c r="F331" s="1">
        <v>0.61</v>
      </c>
      <c r="G331">
        <v>3.8</v>
      </c>
      <c r="H331" s="4">
        <v>136</v>
      </c>
      <c r="I331" t="s">
        <v>2885</v>
      </c>
      <c r="J331" t="s">
        <v>2886</v>
      </c>
      <c r="K331" t="s">
        <v>2887</v>
      </c>
      <c r="L331" t="s">
        <v>2888</v>
      </c>
      <c r="M331" t="s">
        <v>2889</v>
      </c>
      <c r="N331" t="s">
        <v>2890</v>
      </c>
      <c r="O331" t="s">
        <v>2891</v>
      </c>
      <c r="P331" t="s">
        <v>2892</v>
      </c>
    </row>
    <row r="332" spans="1:16" x14ac:dyDescent="0.25">
      <c r="A332" t="s">
        <v>2893</v>
      </c>
      <c r="B332" t="s">
        <v>2894</v>
      </c>
      <c r="C332" t="s">
        <v>1972</v>
      </c>
      <c r="D332" s="2">
        <v>1299</v>
      </c>
      <c r="E332" s="2">
        <v>2499</v>
      </c>
      <c r="F332" s="1">
        <v>0.48</v>
      </c>
      <c r="G332">
        <v>4.3</v>
      </c>
      <c r="H332" s="4">
        <v>301</v>
      </c>
      <c r="I332" t="s">
        <v>2895</v>
      </c>
      <c r="J332" t="s">
        <v>2896</v>
      </c>
      <c r="K332" t="s">
        <v>2897</v>
      </c>
      <c r="L332" t="s">
        <v>2898</v>
      </c>
      <c r="M332" t="s">
        <v>2899</v>
      </c>
      <c r="N332" t="s">
        <v>2900</v>
      </c>
      <c r="O332" t="s">
        <v>2901</v>
      </c>
      <c r="P332" t="s">
        <v>2902</v>
      </c>
    </row>
    <row r="333" spans="1:16" x14ac:dyDescent="0.25">
      <c r="A333" t="s">
        <v>2903</v>
      </c>
      <c r="B333" t="s">
        <v>2904</v>
      </c>
      <c r="C333" t="s">
        <v>5</v>
      </c>
      <c r="D333" s="2">
        <v>1519</v>
      </c>
      <c r="E333" s="2">
        <v>1899</v>
      </c>
      <c r="F333" s="1">
        <v>0.2</v>
      </c>
      <c r="G333">
        <v>4.4000000000000004</v>
      </c>
      <c r="H333" s="4">
        <v>19763</v>
      </c>
      <c r="I333" t="s">
        <v>2905</v>
      </c>
      <c r="J333" t="s">
        <v>2906</v>
      </c>
      <c r="K333" t="s">
        <v>2907</v>
      </c>
      <c r="L333" t="s">
        <v>2908</v>
      </c>
      <c r="M333" t="s">
        <v>2909</v>
      </c>
      <c r="N333" t="s">
        <v>2910</v>
      </c>
      <c r="O333" t="s">
        <v>2911</v>
      </c>
      <c r="P333" t="s">
        <v>2912</v>
      </c>
    </row>
    <row r="334" spans="1:16" x14ac:dyDescent="0.25">
      <c r="A334" t="s">
        <v>2913</v>
      </c>
      <c r="B334" t="s">
        <v>2914</v>
      </c>
      <c r="C334" t="s">
        <v>156</v>
      </c>
      <c r="D334" s="2">
        <v>46999</v>
      </c>
      <c r="E334" s="2">
        <v>69999</v>
      </c>
      <c r="F334" s="1">
        <v>0.33</v>
      </c>
      <c r="G334">
        <v>4.3</v>
      </c>
      <c r="H334" s="4">
        <v>21252</v>
      </c>
      <c r="I334" t="s">
        <v>2915</v>
      </c>
      <c r="J334" t="s">
        <v>2916</v>
      </c>
      <c r="K334" t="s">
        <v>2917</v>
      </c>
      <c r="L334" t="s">
        <v>2918</v>
      </c>
      <c r="M334" t="s">
        <v>2919</v>
      </c>
      <c r="N334" t="s">
        <v>2920</v>
      </c>
      <c r="O334" t="s">
        <v>2921</v>
      </c>
      <c r="P334" t="s">
        <v>2922</v>
      </c>
    </row>
    <row r="335" spans="1:16" x14ac:dyDescent="0.25">
      <c r="A335" t="s">
        <v>2923</v>
      </c>
      <c r="B335" t="s">
        <v>2924</v>
      </c>
      <c r="C335" t="s">
        <v>5</v>
      </c>
      <c r="D335">
        <v>299</v>
      </c>
      <c r="E335">
        <v>799</v>
      </c>
      <c r="F335" s="1">
        <v>0.63</v>
      </c>
      <c r="G335">
        <v>4.3</v>
      </c>
      <c r="H335" s="4">
        <v>1902</v>
      </c>
      <c r="I335" t="s">
        <v>2925</v>
      </c>
      <c r="J335" t="s">
        <v>2926</v>
      </c>
      <c r="K335" t="s">
        <v>2927</v>
      </c>
      <c r="L335" t="s">
        <v>2928</v>
      </c>
      <c r="M335" t="s">
        <v>2929</v>
      </c>
      <c r="N335" t="s">
        <v>2930</v>
      </c>
      <c r="O335" t="s">
        <v>2931</v>
      </c>
      <c r="P335" t="s">
        <v>2932</v>
      </c>
    </row>
    <row r="336" spans="1:16" x14ac:dyDescent="0.25">
      <c r="A336" t="s">
        <v>2933</v>
      </c>
      <c r="B336" t="s">
        <v>2934</v>
      </c>
      <c r="C336" t="s">
        <v>2935</v>
      </c>
      <c r="D336" s="2">
        <v>1799</v>
      </c>
      <c r="E336" s="2">
        <v>19999</v>
      </c>
      <c r="F336" s="1">
        <v>0.91</v>
      </c>
      <c r="G336">
        <v>4.2</v>
      </c>
      <c r="H336" s="4">
        <v>13937</v>
      </c>
      <c r="I336" t="s">
        <v>2936</v>
      </c>
      <c r="J336" t="s">
        <v>2937</v>
      </c>
      <c r="K336" t="s">
        <v>2938</v>
      </c>
      <c r="L336" t="s">
        <v>2939</v>
      </c>
      <c r="M336" t="s">
        <v>2940</v>
      </c>
      <c r="N336" t="s">
        <v>2941</v>
      </c>
      <c r="O336" t="s">
        <v>2942</v>
      </c>
      <c r="P336" t="s">
        <v>2943</v>
      </c>
    </row>
    <row r="337" spans="1:16" x14ac:dyDescent="0.25">
      <c r="A337" t="s">
        <v>2944</v>
      </c>
      <c r="B337" t="s">
        <v>2945</v>
      </c>
      <c r="C337" t="s">
        <v>2935</v>
      </c>
      <c r="D337" s="2">
        <v>1998</v>
      </c>
      <c r="E337" s="2">
        <v>9999</v>
      </c>
      <c r="F337" s="1">
        <v>0.8</v>
      </c>
      <c r="G337">
        <v>4.3</v>
      </c>
      <c r="H337" s="4">
        <v>27696</v>
      </c>
      <c r="I337" t="s">
        <v>2946</v>
      </c>
      <c r="J337" t="s">
        <v>2947</v>
      </c>
      <c r="K337" t="s">
        <v>2948</v>
      </c>
      <c r="L337" t="s">
        <v>2949</v>
      </c>
      <c r="M337" t="s">
        <v>2950</v>
      </c>
      <c r="N337" t="s">
        <v>2951</v>
      </c>
      <c r="O337" t="s">
        <v>2952</v>
      </c>
      <c r="P337" t="s">
        <v>2953</v>
      </c>
    </row>
    <row r="338" spans="1:16" x14ac:dyDescent="0.25">
      <c r="A338" t="s">
        <v>2954</v>
      </c>
      <c r="B338" t="s">
        <v>2955</v>
      </c>
      <c r="C338" t="s">
        <v>2935</v>
      </c>
      <c r="D338" s="2">
        <v>1999</v>
      </c>
      <c r="E338" s="2">
        <v>7990</v>
      </c>
      <c r="F338" s="1">
        <v>0.75</v>
      </c>
      <c r="G338">
        <v>3.8</v>
      </c>
      <c r="H338" s="4">
        <v>17831</v>
      </c>
      <c r="I338" t="s">
        <v>2956</v>
      </c>
      <c r="J338" t="s">
        <v>2957</v>
      </c>
      <c r="K338" t="s">
        <v>2958</v>
      </c>
      <c r="L338" t="s">
        <v>2959</v>
      </c>
      <c r="M338" t="s">
        <v>2960</v>
      </c>
      <c r="N338" t="s">
        <v>2961</v>
      </c>
      <c r="O338" t="s">
        <v>2962</v>
      </c>
      <c r="P338" t="s">
        <v>2963</v>
      </c>
    </row>
    <row r="339" spans="1:16" x14ac:dyDescent="0.25">
      <c r="A339" t="s">
        <v>2964</v>
      </c>
      <c r="B339" t="s">
        <v>2965</v>
      </c>
      <c r="C339" t="s">
        <v>2966</v>
      </c>
      <c r="D339" s="2">
        <v>2049</v>
      </c>
      <c r="E339" s="2">
        <v>2199</v>
      </c>
      <c r="F339" s="1">
        <v>7.0000000000000007E-2</v>
      </c>
      <c r="G339">
        <v>4.3</v>
      </c>
      <c r="H339" s="4">
        <v>178912</v>
      </c>
      <c r="I339" t="s">
        <v>2967</v>
      </c>
      <c r="J339" t="s">
        <v>2968</v>
      </c>
      <c r="K339" t="s">
        <v>2969</v>
      </c>
      <c r="L339" t="s">
        <v>2970</v>
      </c>
      <c r="M339" t="s">
        <v>2971</v>
      </c>
      <c r="N339" t="s">
        <v>2972</v>
      </c>
      <c r="O339" t="s">
        <v>2973</v>
      </c>
      <c r="P339" t="s">
        <v>2974</v>
      </c>
    </row>
    <row r="340" spans="1:16" x14ac:dyDescent="0.25">
      <c r="A340" t="s">
        <v>2975</v>
      </c>
      <c r="B340" t="s">
        <v>2976</v>
      </c>
      <c r="C340" t="s">
        <v>2977</v>
      </c>
      <c r="D340" s="2">
        <v>6499</v>
      </c>
      <c r="E340" s="2">
        <v>8999</v>
      </c>
      <c r="F340" s="1">
        <v>0.28000000000000003</v>
      </c>
      <c r="G340">
        <v>4</v>
      </c>
      <c r="H340" s="4">
        <v>7807</v>
      </c>
      <c r="I340" t="s">
        <v>2978</v>
      </c>
      <c r="J340" t="s">
        <v>2979</v>
      </c>
      <c r="K340" t="s">
        <v>2980</v>
      </c>
      <c r="L340" t="s">
        <v>2981</v>
      </c>
      <c r="M340" t="s">
        <v>2982</v>
      </c>
      <c r="N340" t="s">
        <v>2983</v>
      </c>
      <c r="O340" t="s">
        <v>2984</v>
      </c>
      <c r="P340" t="s">
        <v>2985</v>
      </c>
    </row>
    <row r="341" spans="1:16" x14ac:dyDescent="0.25">
      <c r="A341" t="s">
        <v>2986</v>
      </c>
      <c r="B341" t="s">
        <v>2987</v>
      </c>
      <c r="C341" t="s">
        <v>2977</v>
      </c>
      <c r="D341" s="2">
        <v>28999</v>
      </c>
      <c r="E341" s="2">
        <v>28999</v>
      </c>
      <c r="F341" s="1">
        <v>0</v>
      </c>
      <c r="G341">
        <v>4.3</v>
      </c>
      <c r="H341" s="4">
        <v>17415</v>
      </c>
      <c r="I341" t="s">
        <v>2988</v>
      </c>
      <c r="J341" t="s">
        <v>2989</v>
      </c>
      <c r="K341" t="s">
        <v>2990</v>
      </c>
      <c r="L341" t="s">
        <v>2991</v>
      </c>
      <c r="M341" t="s">
        <v>2992</v>
      </c>
      <c r="N341" t="s">
        <v>2993</v>
      </c>
      <c r="O341" t="s">
        <v>2994</v>
      </c>
      <c r="P341" t="s">
        <v>2995</v>
      </c>
    </row>
    <row r="342" spans="1:16" x14ac:dyDescent="0.25">
      <c r="A342" t="s">
        <v>2996</v>
      </c>
      <c r="B342" t="s">
        <v>2997</v>
      </c>
      <c r="C342" t="s">
        <v>2977</v>
      </c>
      <c r="D342" s="2">
        <v>28999</v>
      </c>
      <c r="E342" s="2">
        <v>28999</v>
      </c>
      <c r="F342" s="1">
        <v>0</v>
      </c>
      <c r="G342">
        <v>4.3</v>
      </c>
      <c r="H342" s="4">
        <v>17415</v>
      </c>
      <c r="I342" t="s">
        <v>2998</v>
      </c>
      <c r="J342" t="s">
        <v>2989</v>
      </c>
      <c r="K342" t="s">
        <v>2990</v>
      </c>
      <c r="L342" t="s">
        <v>2991</v>
      </c>
      <c r="M342" t="s">
        <v>2992</v>
      </c>
      <c r="N342" t="s">
        <v>2993</v>
      </c>
      <c r="O342" t="s">
        <v>2999</v>
      </c>
      <c r="P342" t="s">
        <v>3000</v>
      </c>
    </row>
    <row r="343" spans="1:16" x14ac:dyDescent="0.25">
      <c r="A343" t="s">
        <v>3001</v>
      </c>
      <c r="B343" t="s">
        <v>3002</v>
      </c>
      <c r="C343" t="s">
        <v>2977</v>
      </c>
      <c r="D343" s="2">
        <v>6499</v>
      </c>
      <c r="E343" s="2">
        <v>8999</v>
      </c>
      <c r="F343" s="1">
        <v>0.28000000000000003</v>
      </c>
      <c r="G343">
        <v>4</v>
      </c>
      <c r="H343" s="4">
        <v>7807</v>
      </c>
      <c r="I343" t="s">
        <v>2978</v>
      </c>
      <c r="J343" t="s">
        <v>2979</v>
      </c>
      <c r="K343" t="s">
        <v>2980</v>
      </c>
      <c r="L343" t="s">
        <v>2981</v>
      </c>
      <c r="M343" t="s">
        <v>2982</v>
      </c>
      <c r="N343" t="s">
        <v>2983</v>
      </c>
      <c r="O343" t="s">
        <v>3003</v>
      </c>
      <c r="P343" t="s">
        <v>3004</v>
      </c>
    </row>
    <row r="344" spans="1:16" x14ac:dyDescent="0.25">
      <c r="A344" t="s">
        <v>3005</v>
      </c>
      <c r="B344" t="s">
        <v>3006</v>
      </c>
      <c r="C344" t="s">
        <v>2977</v>
      </c>
      <c r="D344" s="2">
        <v>6499</v>
      </c>
      <c r="E344" s="2">
        <v>8999</v>
      </c>
      <c r="F344" s="1">
        <v>0.28000000000000003</v>
      </c>
      <c r="G344">
        <v>4</v>
      </c>
      <c r="H344" s="4">
        <v>7807</v>
      </c>
      <c r="I344" t="s">
        <v>2978</v>
      </c>
      <c r="J344" t="s">
        <v>2979</v>
      </c>
      <c r="K344" t="s">
        <v>2980</v>
      </c>
      <c r="L344" t="s">
        <v>2981</v>
      </c>
      <c r="M344" t="s">
        <v>2982</v>
      </c>
      <c r="N344" t="s">
        <v>2983</v>
      </c>
      <c r="O344" t="s">
        <v>3007</v>
      </c>
      <c r="P344" t="s">
        <v>3008</v>
      </c>
    </row>
    <row r="345" spans="1:16" x14ac:dyDescent="0.25">
      <c r="A345" t="s">
        <v>3009</v>
      </c>
      <c r="B345" t="s">
        <v>3010</v>
      </c>
      <c r="C345" t="s">
        <v>3011</v>
      </c>
      <c r="D345">
        <v>569</v>
      </c>
      <c r="E345" s="2">
        <v>1000</v>
      </c>
      <c r="F345" s="1">
        <v>0.43</v>
      </c>
      <c r="G345">
        <v>4.4000000000000004</v>
      </c>
      <c r="H345" s="4">
        <v>67259</v>
      </c>
      <c r="I345" t="s">
        <v>3012</v>
      </c>
      <c r="J345" t="s">
        <v>3013</v>
      </c>
      <c r="K345" t="s">
        <v>3014</v>
      </c>
      <c r="L345" t="s">
        <v>3015</v>
      </c>
      <c r="M345" t="s">
        <v>3016</v>
      </c>
      <c r="N345" t="s">
        <v>3017</v>
      </c>
      <c r="O345" t="s">
        <v>3018</v>
      </c>
      <c r="P345" t="s">
        <v>3019</v>
      </c>
    </row>
    <row r="346" spans="1:16" x14ac:dyDescent="0.25">
      <c r="A346" t="s">
        <v>3020</v>
      </c>
      <c r="B346" t="s">
        <v>3021</v>
      </c>
      <c r="C346" t="s">
        <v>2935</v>
      </c>
      <c r="D346" s="2">
        <v>1898</v>
      </c>
      <c r="E346" s="2">
        <v>4999</v>
      </c>
      <c r="F346" s="1">
        <v>0.62</v>
      </c>
      <c r="G346">
        <v>4.0999999999999996</v>
      </c>
      <c r="H346" s="4">
        <v>10689</v>
      </c>
      <c r="I346" t="s">
        <v>3022</v>
      </c>
      <c r="J346" t="s">
        <v>3023</v>
      </c>
      <c r="K346" t="s">
        <v>3024</v>
      </c>
      <c r="L346" t="s">
        <v>3025</v>
      </c>
      <c r="M346" t="s">
        <v>3026</v>
      </c>
      <c r="N346" t="s">
        <v>3027</v>
      </c>
      <c r="O346" t="s">
        <v>3028</v>
      </c>
      <c r="P346" t="s">
        <v>3029</v>
      </c>
    </row>
    <row r="347" spans="1:16" x14ac:dyDescent="0.25">
      <c r="A347" t="s">
        <v>3030</v>
      </c>
      <c r="B347" t="s">
        <v>3031</v>
      </c>
      <c r="C347" t="s">
        <v>3032</v>
      </c>
      <c r="D347" s="2">
        <v>1299</v>
      </c>
      <c r="E347" s="2">
        <v>1599</v>
      </c>
      <c r="F347" s="1">
        <v>0.19</v>
      </c>
      <c r="G347">
        <v>4</v>
      </c>
      <c r="H347" s="4">
        <v>128311</v>
      </c>
      <c r="I347" t="s">
        <v>3033</v>
      </c>
      <c r="J347" t="s">
        <v>3034</v>
      </c>
      <c r="K347" t="s">
        <v>3035</v>
      </c>
      <c r="L347" t="s">
        <v>3036</v>
      </c>
      <c r="M347" t="s">
        <v>3037</v>
      </c>
      <c r="N347" t="s">
        <v>3038</v>
      </c>
      <c r="O347" t="s">
        <v>3039</v>
      </c>
      <c r="P347" t="s">
        <v>3040</v>
      </c>
    </row>
    <row r="348" spans="1:16" x14ac:dyDescent="0.25">
      <c r="A348" t="s">
        <v>3041</v>
      </c>
      <c r="B348" t="s">
        <v>3042</v>
      </c>
      <c r="C348" t="s">
        <v>2935</v>
      </c>
      <c r="D348" s="2">
        <v>1499</v>
      </c>
      <c r="E348" s="2">
        <v>6990</v>
      </c>
      <c r="F348" s="1">
        <v>0.79</v>
      </c>
      <c r="G348">
        <v>3.9</v>
      </c>
      <c r="H348" s="4">
        <v>21796</v>
      </c>
      <c r="I348" t="s">
        <v>3043</v>
      </c>
      <c r="J348" t="s">
        <v>3044</v>
      </c>
      <c r="K348" t="s">
        <v>3045</v>
      </c>
      <c r="L348" t="s">
        <v>3046</v>
      </c>
      <c r="M348" t="s">
        <v>3047</v>
      </c>
      <c r="N348" t="s">
        <v>3048</v>
      </c>
      <c r="O348" t="s">
        <v>3049</v>
      </c>
      <c r="P348" t="s">
        <v>3050</v>
      </c>
    </row>
    <row r="349" spans="1:16" x14ac:dyDescent="0.25">
      <c r="A349" t="s">
        <v>3051</v>
      </c>
      <c r="B349" t="s">
        <v>3052</v>
      </c>
      <c r="C349" t="s">
        <v>3053</v>
      </c>
      <c r="D349">
        <v>599</v>
      </c>
      <c r="E349">
        <v>999</v>
      </c>
      <c r="F349" s="1">
        <v>0.4</v>
      </c>
      <c r="G349">
        <v>4.0999999999999996</v>
      </c>
      <c r="H349" s="4">
        <v>192590</v>
      </c>
      <c r="I349" t="s">
        <v>3054</v>
      </c>
      <c r="J349" t="s">
        <v>3055</v>
      </c>
      <c r="K349" t="s">
        <v>3056</v>
      </c>
      <c r="L349" t="s">
        <v>3057</v>
      </c>
      <c r="M349" t="s">
        <v>3058</v>
      </c>
      <c r="N349" t="s">
        <v>3059</v>
      </c>
      <c r="O349" t="s">
        <v>3060</v>
      </c>
      <c r="P349" t="s">
        <v>3061</v>
      </c>
    </row>
    <row r="350" spans="1:16" x14ac:dyDescent="0.25">
      <c r="A350" t="s">
        <v>3062</v>
      </c>
      <c r="B350" t="s">
        <v>3063</v>
      </c>
      <c r="C350" t="s">
        <v>2977</v>
      </c>
      <c r="D350" s="2">
        <v>9499</v>
      </c>
      <c r="E350" s="2">
        <v>11999</v>
      </c>
      <c r="F350" s="1">
        <v>0.21</v>
      </c>
      <c r="G350">
        <v>4.2</v>
      </c>
      <c r="H350" s="4">
        <v>284</v>
      </c>
      <c r="I350" t="s">
        <v>3064</v>
      </c>
      <c r="J350" t="s">
        <v>3065</v>
      </c>
      <c r="K350" t="s">
        <v>3066</v>
      </c>
      <c r="L350" t="s">
        <v>3067</v>
      </c>
      <c r="M350" t="s">
        <v>3068</v>
      </c>
      <c r="N350" t="s">
        <v>3069</v>
      </c>
      <c r="O350" t="s">
        <v>3070</v>
      </c>
      <c r="P350" t="s">
        <v>3071</v>
      </c>
    </row>
    <row r="351" spans="1:16" x14ac:dyDescent="0.25">
      <c r="A351" t="s">
        <v>3072</v>
      </c>
      <c r="B351" t="s">
        <v>3073</v>
      </c>
      <c r="C351" t="s">
        <v>3053</v>
      </c>
      <c r="D351">
        <v>599</v>
      </c>
      <c r="E351" s="2">
        <v>2499</v>
      </c>
      <c r="F351" s="1">
        <v>0.76</v>
      </c>
      <c r="G351">
        <v>3.9</v>
      </c>
      <c r="H351" s="4">
        <v>58162</v>
      </c>
      <c r="I351" t="s">
        <v>3074</v>
      </c>
      <c r="J351" t="s">
        <v>3075</v>
      </c>
      <c r="K351" t="s">
        <v>3076</v>
      </c>
      <c r="L351" t="s">
        <v>3077</v>
      </c>
      <c r="M351" t="s">
        <v>3078</v>
      </c>
      <c r="N351" t="s">
        <v>3079</v>
      </c>
      <c r="O351" t="s">
        <v>3080</v>
      </c>
      <c r="P351" t="s">
        <v>3081</v>
      </c>
    </row>
    <row r="352" spans="1:16" x14ac:dyDescent="0.25">
      <c r="A352" t="s">
        <v>3082</v>
      </c>
      <c r="B352" t="s">
        <v>3083</v>
      </c>
      <c r="C352" t="s">
        <v>2977</v>
      </c>
      <c r="D352" s="2">
        <v>8999</v>
      </c>
      <c r="E352" s="2">
        <v>11999</v>
      </c>
      <c r="F352" s="1">
        <v>0.25</v>
      </c>
      <c r="G352">
        <v>4</v>
      </c>
      <c r="H352" s="4">
        <v>12796</v>
      </c>
      <c r="I352" t="s">
        <v>3084</v>
      </c>
      <c r="J352" t="s">
        <v>3085</v>
      </c>
      <c r="K352" t="s">
        <v>3086</v>
      </c>
      <c r="L352" t="s">
        <v>3087</v>
      </c>
      <c r="M352" t="s">
        <v>3088</v>
      </c>
      <c r="N352" t="s">
        <v>3089</v>
      </c>
      <c r="O352" t="s">
        <v>3090</v>
      </c>
      <c r="P352" t="s">
        <v>3091</v>
      </c>
    </row>
    <row r="353" spans="1:16" x14ac:dyDescent="0.25">
      <c r="A353" t="s">
        <v>3092</v>
      </c>
      <c r="B353" t="s">
        <v>3093</v>
      </c>
      <c r="C353" t="s">
        <v>3094</v>
      </c>
      <c r="D353">
        <v>349</v>
      </c>
      <c r="E353" s="2">
        <v>1299</v>
      </c>
      <c r="F353" s="1">
        <v>0.73</v>
      </c>
      <c r="G353">
        <v>4</v>
      </c>
      <c r="H353" s="4">
        <v>14282</v>
      </c>
      <c r="I353" t="s">
        <v>3095</v>
      </c>
      <c r="J353" t="s">
        <v>3096</v>
      </c>
      <c r="K353" t="s">
        <v>3097</v>
      </c>
      <c r="L353" t="s">
        <v>3098</v>
      </c>
      <c r="M353" t="s">
        <v>3099</v>
      </c>
      <c r="N353" t="s">
        <v>3100</v>
      </c>
      <c r="O353" t="s">
        <v>3101</v>
      </c>
      <c r="P353" t="s">
        <v>3102</v>
      </c>
    </row>
    <row r="354" spans="1:16" x14ac:dyDescent="0.25">
      <c r="A354" t="s">
        <v>3103</v>
      </c>
      <c r="B354" t="s">
        <v>3104</v>
      </c>
      <c r="C354" t="s">
        <v>3053</v>
      </c>
      <c r="D354">
        <v>349</v>
      </c>
      <c r="E354">
        <v>999</v>
      </c>
      <c r="F354" s="1">
        <v>0.65</v>
      </c>
      <c r="G354">
        <v>4.0999999999999996</v>
      </c>
      <c r="H354" s="4">
        <v>363713</v>
      </c>
      <c r="I354" t="s">
        <v>3105</v>
      </c>
      <c r="J354" t="s">
        <v>3106</v>
      </c>
      <c r="K354" t="s">
        <v>3107</v>
      </c>
      <c r="L354" t="s">
        <v>3108</v>
      </c>
      <c r="M354" t="s">
        <v>3109</v>
      </c>
      <c r="N354" t="s">
        <v>3110</v>
      </c>
      <c r="O354" t="s">
        <v>3111</v>
      </c>
      <c r="P354" t="s">
        <v>3112</v>
      </c>
    </row>
    <row r="355" spans="1:16" x14ac:dyDescent="0.25">
      <c r="A355" t="s">
        <v>3113</v>
      </c>
      <c r="B355" t="s">
        <v>3114</v>
      </c>
      <c r="C355" t="s">
        <v>3011</v>
      </c>
      <c r="D355">
        <v>959</v>
      </c>
      <c r="E355" s="2">
        <v>1800</v>
      </c>
      <c r="F355" s="1">
        <v>0.47</v>
      </c>
      <c r="G355">
        <v>4.4000000000000004</v>
      </c>
      <c r="H355" s="4">
        <v>67259</v>
      </c>
      <c r="I355" t="s">
        <v>3012</v>
      </c>
      <c r="J355" t="s">
        <v>3013</v>
      </c>
      <c r="K355" t="s">
        <v>3014</v>
      </c>
      <c r="L355" t="s">
        <v>3015</v>
      </c>
      <c r="M355" t="s">
        <v>3016</v>
      </c>
      <c r="N355" t="s">
        <v>3017</v>
      </c>
      <c r="O355" t="s">
        <v>3115</v>
      </c>
      <c r="P355" t="s">
        <v>3116</v>
      </c>
    </row>
    <row r="356" spans="1:16" x14ac:dyDescent="0.25">
      <c r="A356" t="s">
        <v>3117</v>
      </c>
      <c r="B356" t="s">
        <v>3118</v>
      </c>
      <c r="C356" t="s">
        <v>2977</v>
      </c>
      <c r="D356" s="2">
        <v>9499</v>
      </c>
      <c r="E356" s="2">
        <v>11999</v>
      </c>
      <c r="F356" s="1">
        <v>0.21</v>
      </c>
      <c r="G356">
        <v>4.2</v>
      </c>
      <c r="H356" s="4">
        <v>284</v>
      </c>
      <c r="I356" t="s">
        <v>3064</v>
      </c>
      <c r="J356" t="s">
        <v>3065</v>
      </c>
      <c r="K356" t="s">
        <v>3066</v>
      </c>
      <c r="L356" t="s">
        <v>3067</v>
      </c>
      <c r="M356" t="s">
        <v>3068</v>
      </c>
      <c r="N356" t="s">
        <v>3069</v>
      </c>
      <c r="O356" t="s">
        <v>3119</v>
      </c>
      <c r="P356" t="s">
        <v>3120</v>
      </c>
    </row>
    <row r="357" spans="1:16" x14ac:dyDescent="0.25">
      <c r="A357" t="s">
        <v>3121</v>
      </c>
      <c r="B357" t="s">
        <v>3122</v>
      </c>
      <c r="C357" t="s">
        <v>2966</v>
      </c>
      <c r="D357" s="2">
        <v>1499</v>
      </c>
      <c r="E357" s="2">
        <v>2499</v>
      </c>
      <c r="F357" s="1">
        <v>0.4</v>
      </c>
      <c r="G357">
        <v>4.3</v>
      </c>
      <c r="H357" s="4">
        <v>15970</v>
      </c>
      <c r="I357" t="s">
        <v>3123</v>
      </c>
      <c r="J357" t="s">
        <v>3124</v>
      </c>
      <c r="K357" t="s">
        <v>3125</v>
      </c>
      <c r="L357" t="s">
        <v>3126</v>
      </c>
      <c r="M357" t="s">
        <v>3127</v>
      </c>
      <c r="N357" t="s">
        <v>3128</v>
      </c>
      <c r="O357" t="s">
        <v>3129</v>
      </c>
      <c r="P357" t="s">
        <v>3130</v>
      </c>
    </row>
    <row r="358" spans="1:16" x14ac:dyDescent="0.25">
      <c r="A358" t="s">
        <v>3131</v>
      </c>
      <c r="B358" t="s">
        <v>3132</v>
      </c>
      <c r="C358" t="s">
        <v>2966</v>
      </c>
      <c r="D358" s="2">
        <v>1149</v>
      </c>
      <c r="E358" s="2">
        <v>2199</v>
      </c>
      <c r="F358" s="1">
        <v>0.48</v>
      </c>
      <c r="G358">
        <v>4.3</v>
      </c>
      <c r="H358" s="4">
        <v>178912</v>
      </c>
      <c r="I358" t="s">
        <v>3133</v>
      </c>
      <c r="J358" t="s">
        <v>2968</v>
      </c>
      <c r="K358" t="s">
        <v>2969</v>
      </c>
      <c r="L358" t="s">
        <v>2970</v>
      </c>
      <c r="M358" t="s">
        <v>2971</v>
      </c>
      <c r="N358" t="s">
        <v>2972</v>
      </c>
      <c r="O358" t="s">
        <v>3134</v>
      </c>
      <c r="P358" t="s">
        <v>3135</v>
      </c>
    </row>
    <row r="359" spans="1:16" x14ac:dyDescent="0.25">
      <c r="A359" t="s">
        <v>3136</v>
      </c>
      <c r="B359" t="s">
        <v>3137</v>
      </c>
      <c r="C359" t="s">
        <v>3138</v>
      </c>
      <c r="D359">
        <v>349</v>
      </c>
      <c r="E359">
        <v>999</v>
      </c>
      <c r="F359" s="1">
        <v>0.65</v>
      </c>
      <c r="G359">
        <v>3.9</v>
      </c>
      <c r="H359" s="4">
        <v>46399</v>
      </c>
      <c r="I359" t="s">
        <v>3139</v>
      </c>
      <c r="J359" t="s">
        <v>3140</v>
      </c>
      <c r="K359" t="s">
        <v>3141</v>
      </c>
      <c r="L359" t="s">
        <v>3142</v>
      </c>
      <c r="M359" t="s">
        <v>3143</v>
      </c>
      <c r="N359" t="s">
        <v>3144</v>
      </c>
      <c r="O359" t="s">
        <v>3145</v>
      </c>
      <c r="P359" t="s">
        <v>3146</v>
      </c>
    </row>
    <row r="360" spans="1:16" x14ac:dyDescent="0.25">
      <c r="A360" t="s">
        <v>3147</v>
      </c>
      <c r="B360" t="s">
        <v>3148</v>
      </c>
      <c r="C360" t="s">
        <v>3149</v>
      </c>
      <c r="D360" s="2">
        <v>1219</v>
      </c>
      <c r="E360" s="2">
        <v>1699</v>
      </c>
      <c r="F360" s="1">
        <v>0.28000000000000003</v>
      </c>
      <c r="G360">
        <v>4.4000000000000004</v>
      </c>
      <c r="H360" s="4">
        <v>8891</v>
      </c>
      <c r="I360" t="s">
        <v>3150</v>
      </c>
      <c r="J360" t="s">
        <v>3151</v>
      </c>
      <c r="K360" t="s">
        <v>3152</v>
      </c>
      <c r="L360" t="s">
        <v>3153</v>
      </c>
      <c r="M360" t="s">
        <v>3154</v>
      </c>
      <c r="N360" t="s">
        <v>3155</v>
      </c>
      <c r="O360" t="s">
        <v>3156</v>
      </c>
      <c r="P360" t="s">
        <v>3157</v>
      </c>
    </row>
    <row r="361" spans="1:16" x14ac:dyDescent="0.25">
      <c r="A361" t="s">
        <v>3158</v>
      </c>
      <c r="B361" t="s">
        <v>3159</v>
      </c>
      <c r="C361" t="s">
        <v>2935</v>
      </c>
      <c r="D361" s="2">
        <v>1599</v>
      </c>
      <c r="E361" s="2">
        <v>3999</v>
      </c>
      <c r="F361" s="1">
        <v>0.6</v>
      </c>
      <c r="G361">
        <v>4</v>
      </c>
      <c r="H361" s="4">
        <v>30254</v>
      </c>
      <c r="I361" t="s">
        <v>3160</v>
      </c>
      <c r="J361" t="s">
        <v>3161</v>
      </c>
      <c r="K361" t="s">
        <v>3162</v>
      </c>
      <c r="L361" t="s">
        <v>3163</v>
      </c>
      <c r="M361" t="s">
        <v>3164</v>
      </c>
      <c r="N361" t="s">
        <v>3165</v>
      </c>
      <c r="O361" t="s">
        <v>3166</v>
      </c>
      <c r="P361" t="s">
        <v>3167</v>
      </c>
    </row>
    <row r="362" spans="1:16" x14ac:dyDescent="0.25">
      <c r="A362" t="s">
        <v>3168</v>
      </c>
      <c r="B362" t="s">
        <v>3169</v>
      </c>
      <c r="C362" t="s">
        <v>2935</v>
      </c>
      <c r="D362" s="2">
        <v>1499</v>
      </c>
      <c r="E362" s="2">
        <v>7999</v>
      </c>
      <c r="F362" s="1">
        <v>0.81</v>
      </c>
      <c r="G362">
        <v>4.2</v>
      </c>
      <c r="H362" s="4">
        <v>22636</v>
      </c>
      <c r="I362" t="s">
        <v>3170</v>
      </c>
      <c r="J362" t="s">
        <v>3171</v>
      </c>
      <c r="K362" t="s">
        <v>3172</v>
      </c>
      <c r="L362" t="s">
        <v>3173</v>
      </c>
      <c r="M362" t="s">
        <v>3174</v>
      </c>
      <c r="N362" t="s">
        <v>3175</v>
      </c>
      <c r="O362" t="s">
        <v>3176</v>
      </c>
      <c r="P362" t="s">
        <v>3177</v>
      </c>
    </row>
    <row r="363" spans="1:16" x14ac:dyDescent="0.25">
      <c r="A363" t="s">
        <v>3178</v>
      </c>
      <c r="B363" t="s">
        <v>3179</v>
      </c>
      <c r="C363" t="s">
        <v>2977</v>
      </c>
      <c r="D363" s="2">
        <v>18499</v>
      </c>
      <c r="E363" s="2">
        <v>25999</v>
      </c>
      <c r="F363" s="1">
        <v>0.28999999999999998</v>
      </c>
      <c r="G363">
        <v>4.0999999999999996</v>
      </c>
      <c r="H363" s="4">
        <v>22318</v>
      </c>
      <c r="I363" t="s">
        <v>3180</v>
      </c>
      <c r="J363" t="s">
        <v>3181</v>
      </c>
      <c r="K363" t="s">
        <v>3182</v>
      </c>
      <c r="L363" t="s">
        <v>3183</v>
      </c>
      <c r="M363" t="s">
        <v>3184</v>
      </c>
      <c r="N363" t="s">
        <v>3185</v>
      </c>
      <c r="O363" t="s">
        <v>3186</v>
      </c>
      <c r="P363" t="s">
        <v>3187</v>
      </c>
    </row>
    <row r="364" spans="1:16" x14ac:dyDescent="0.25">
      <c r="A364" t="s">
        <v>3188</v>
      </c>
      <c r="B364" t="s">
        <v>3189</v>
      </c>
      <c r="C364" t="s">
        <v>3011</v>
      </c>
      <c r="D364">
        <v>369</v>
      </c>
      <c r="E364">
        <v>700</v>
      </c>
      <c r="F364" s="1">
        <v>0.47</v>
      </c>
      <c r="G364">
        <v>4.4000000000000004</v>
      </c>
      <c r="H364" s="4">
        <v>67259</v>
      </c>
      <c r="I364" t="s">
        <v>3190</v>
      </c>
      <c r="J364" t="s">
        <v>3013</v>
      </c>
      <c r="K364" t="s">
        <v>3014</v>
      </c>
      <c r="L364" t="s">
        <v>3015</v>
      </c>
      <c r="M364" t="s">
        <v>3016</v>
      </c>
      <c r="N364" t="s">
        <v>3017</v>
      </c>
      <c r="O364" t="s">
        <v>3191</v>
      </c>
      <c r="P364" t="s">
        <v>3192</v>
      </c>
    </row>
    <row r="365" spans="1:16" x14ac:dyDescent="0.25">
      <c r="A365" t="s">
        <v>3193</v>
      </c>
      <c r="B365" t="s">
        <v>3194</v>
      </c>
      <c r="C365" t="s">
        <v>2977</v>
      </c>
      <c r="D365" s="2">
        <v>12999</v>
      </c>
      <c r="E365" s="2">
        <v>17999</v>
      </c>
      <c r="F365" s="1">
        <v>0.28000000000000003</v>
      </c>
      <c r="G365">
        <v>4.0999999999999996</v>
      </c>
      <c r="H365" s="4">
        <v>18998</v>
      </c>
      <c r="I365" t="s">
        <v>3195</v>
      </c>
      <c r="J365" t="s">
        <v>3196</v>
      </c>
      <c r="K365" t="s">
        <v>3197</v>
      </c>
      <c r="L365" t="s">
        <v>3198</v>
      </c>
      <c r="M365" t="s">
        <v>3199</v>
      </c>
      <c r="N365" t="s">
        <v>3200</v>
      </c>
      <c r="O365" t="s">
        <v>3201</v>
      </c>
      <c r="P365" t="s">
        <v>3202</v>
      </c>
    </row>
    <row r="366" spans="1:16" x14ac:dyDescent="0.25">
      <c r="A366" t="s">
        <v>3203</v>
      </c>
      <c r="B366" t="s">
        <v>2934</v>
      </c>
      <c r="C366" t="s">
        <v>2935</v>
      </c>
      <c r="D366" s="2">
        <v>1799</v>
      </c>
      <c r="E366" s="2">
        <v>19999</v>
      </c>
      <c r="F366" s="1">
        <v>0.91</v>
      </c>
      <c r="G366">
        <v>4.2</v>
      </c>
      <c r="H366" s="4">
        <v>13937</v>
      </c>
      <c r="I366" t="s">
        <v>3204</v>
      </c>
      <c r="J366" t="s">
        <v>2937</v>
      </c>
      <c r="K366" t="s">
        <v>2938</v>
      </c>
      <c r="L366" t="s">
        <v>2939</v>
      </c>
      <c r="M366" t="s">
        <v>2940</v>
      </c>
      <c r="N366" t="s">
        <v>2941</v>
      </c>
      <c r="O366" t="s">
        <v>3205</v>
      </c>
      <c r="P366" t="s">
        <v>3206</v>
      </c>
    </row>
    <row r="367" spans="1:16" x14ac:dyDescent="0.25">
      <c r="A367" t="s">
        <v>3207</v>
      </c>
      <c r="B367" t="s">
        <v>3208</v>
      </c>
      <c r="C367" t="s">
        <v>2935</v>
      </c>
      <c r="D367" s="2">
        <v>2199</v>
      </c>
      <c r="E367" s="2">
        <v>9999</v>
      </c>
      <c r="F367" s="1">
        <v>0.78</v>
      </c>
      <c r="G367">
        <v>4.2</v>
      </c>
      <c r="H367" s="4">
        <v>29471</v>
      </c>
      <c r="I367" t="s">
        <v>3209</v>
      </c>
      <c r="J367" t="s">
        <v>3210</v>
      </c>
      <c r="K367" t="s">
        <v>3211</v>
      </c>
      <c r="L367" t="s">
        <v>3212</v>
      </c>
      <c r="M367" t="s">
        <v>3213</v>
      </c>
      <c r="N367" t="s">
        <v>3214</v>
      </c>
      <c r="O367" t="s">
        <v>3215</v>
      </c>
      <c r="P367" t="s">
        <v>3216</v>
      </c>
    </row>
    <row r="368" spans="1:16" x14ac:dyDescent="0.25">
      <c r="A368" t="s">
        <v>3217</v>
      </c>
      <c r="B368" t="s">
        <v>3218</v>
      </c>
      <c r="C368" t="s">
        <v>2977</v>
      </c>
      <c r="D368" s="2">
        <v>16999</v>
      </c>
      <c r="E368" s="2">
        <v>24999</v>
      </c>
      <c r="F368" s="1">
        <v>0.32</v>
      </c>
      <c r="G368">
        <v>4.0999999999999996</v>
      </c>
      <c r="H368" s="4">
        <v>22318</v>
      </c>
      <c r="I368" t="s">
        <v>3219</v>
      </c>
      <c r="J368" t="s">
        <v>3181</v>
      </c>
      <c r="K368" t="s">
        <v>3182</v>
      </c>
      <c r="L368" t="s">
        <v>3183</v>
      </c>
      <c r="M368" t="s">
        <v>3184</v>
      </c>
      <c r="N368" t="s">
        <v>3185</v>
      </c>
      <c r="O368" t="s">
        <v>3220</v>
      </c>
      <c r="P368" t="s">
        <v>3221</v>
      </c>
    </row>
    <row r="369" spans="1:16" x14ac:dyDescent="0.25">
      <c r="A369" t="s">
        <v>3222</v>
      </c>
      <c r="B369" t="s">
        <v>3223</v>
      </c>
      <c r="C369" t="s">
        <v>2977</v>
      </c>
      <c r="D369" s="2">
        <v>16499</v>
      </c>
      <c r="E369" s="2">
        <v>20999</v>
      </c>
      <c r="F369" s="1">
        <v>0.21</v>
      </c>
      <c r="G369">
        <v>4</v>
      </c>
      <c r="H369" s="4">
        <v>21350</v>
      </c>
      <c r="I369" t="s">
        <v>3224</v>
      </c>
      <c r="J369" t="s">
        <v>3225</v>
      </c>
      <c r="K369" t="s">
        <v>3226</v>
      </c>
      <c r="L369" t="s">
        <v>3227</v>
      </c>
      <c r="M369" t="s">
        <v>3228</v>
      </c>
      <c r="N369" t="s">
        <v>3229</v>
      </c>
      <c r="O369" t="s">
        <v>3230</v>
      </c>
      <c r="P369" t="s">
        <v>3231</v>
      </c>
    </row>
    <row r="370" spans="1:16" x14ac:dyDescent="0.25">
      <c r="A370" t="s">
        <v>3232</v>
      </c>
      <c r="B370" t="s">
        <v>2934</v>
      </c>
      <c r="C370" t="s">
        <v>2935</v>
      </c>
      <c r="D370" s="2">
        <v>1799</v>
      </c>
      <c r="E370" s="2">
        <v>19999</v>
      </c>
      <c r="F370" s="1">
        <v>0.91</v>
      </c>
      <c r="G370">
        <v>4.2</v>
      </c>
      <c r="H370" s="4">
        <v>13937</v>
      </c>
      <c r="I370" t="s">
        <v>3204</v>
      </c>
      <c r="J370" t="s">
        <v>2937</v>
      </c>
      <c r="K370" t="s">
        <v>2938</v>
      </c>
      <c r="L370" t="s">
        <v>2939</v>
      </c>
      <c r="M370" t="s">
        <v>2940</v>
      </c>
      <c r="N370" t="s">
        <v>2941</v>
      </c>
      <c r="O370" t="s">
        <v>3233</v>
      </c>
      <c r="P370" t="s">
        <v>3234</v>
      </c>
    </row>
    <row r="371" spans="1:16" x14ac:dyDescent="0.25">
      <c r="A371" t="s">
        <v>3</v>
      </c>
      <c r="B371" t="s">
        <v>4</v>
      </c>
      <c r="C371" t="s">
        <v>5</v>
      </c>
      <c r="D371">
        <v>399</v>
      </c>
      <c r="E371" s="2">
        <v>1099</v>
      </c>
      <c r="F371" s="1">
        <v>0.64</v>
      </c>
      <c r="G371">
        <v>4.2</v>
      </c>
      <c r="H371" s="4">
        <v>24270</v>
      </c>
      <c r="I371" t="s">
        <v>6</v>
      </c>
      <c r="J371" t="s">
        <v>7</v>
      </c>
      <c r="K371" t="s">
        <v>8</v>
      </c>
      <c r="L371" t="s">
        <v>9</v>
      </c>
      <c r="M371" t="s">
        <v>10</v>
      </c>
      <c r="N371" t="s">
        <v>812</v>
      </c>
      <c r="O371" t="s">
        <v>3235</v>
      </c>
      <c r="P371" t="s">
        <v>3236</v>
      </c>
    </row>
    <row r="372" spans="1:16" x14ac:dyDescent="0.25">
      <c r="A372" t="s">
        <v>3237</v>
      </c>
      <c r="B372" t="s">
        <v>3238</v>
      </c>
      <c r="C372" t="s">
        <v>2977</v>
      </c>
      <c r="D372" s="2">
        <v>8499</v>
      </c>
      <c r="E372" s="2">
        <v>10999</v>
      </c>
      <c r="F372" s="1">
        <v>0.23</v>
      </c>
      <c r="G372">
        <v>4.0999999999999996</v>
      </c>
      <c r="H372" s="4">
        <v>313836</v>
      </c>
      <c r="I372" t="s">
        <v>3239</v>
      </c>
      <c r="J372" t="s">
        <v>3240</v>
      </c>
      <c r="K372" t="s">
        <v>3241</v>
      </c>
      <c r="L372" t="s">
        <v>3242</v>
      </c>
      <c r="M372" t="s">
        <v>3243</v>
      </c>
      <c r="N372" t="s">
        <v>3244</v>
      </c>
      <c r="O372" t="s">
        <v>3245</v>
      </c>
      <c r="P372" t="s">
        <v>3246</v>
      </c>
    </row>
    <row r="373" spans="1:16" x14ac:dyDescent="0.25">
      <c r="A373" t="s">
        <v>3247</v>
      </c>
      <c r="B373" t="s">
        <v>3248</v>
      </c>
      <c r="C373" t="s">
        <v>2977</v>
      </c>
      <c r="D373" s="2">
        <v>6499</v>
      </c>
      <c r="E373" s="2">
        <v>8499</v>
      </c>
      <c r="F373" s="1">
        <v>0.24</v>
      </c>
      <c r="G373">
        <v>4.0999999999999996</v>
      </c>
      <c r="H373" s="4">
        <v>313836</v>
      </c>
      <c r="I373" t="s">
        <v>3249</v>
      </c>
      <c r="J373" t="s">
        <v>3240</v>
      </c>
      <c r="K373" t="s">
        <v>3241</v>
      </c>
      <c r="L373" t="s">
        <v>3242</v>
      </c>
      <c r="M373" t="s">
        <v>3243</v>
      </c>
      <c r="N373" t="s">
        <v>3244</v>
      </c>
      <c r="O373" t="s">
        <v>3250</v>
      </c>
      <c r="P373" t="s">
        <v>3251</v>
      </c>
    </row>
    <row r="374" spans="1:16" x14ac:dyDescent="0.25">
      <c r="A374" t="s">
        <v>3252</v>
      </c>
      <c r="B374" t="s">
        <v>2934</v>
      </c>
      <c r="C374" t="s">
        <v>2935</v>
      </c>
      <c r="D374" s="2">
        <v>1799</v>
      </c>
      <c r="E374" s="2">
        <v>19999</v>
      </c>
      <c r="F374" s="1">
        <v>0.91</v>
      </c>
      <c r="G374">
        <v>4.2</v>
      </c>
      <c r="H374" s="4">
        <v>13937</v>
      </c>
      <c r="I374" t="s">
        <v>3253</v>
      </c>
      <c r="J374" t="s">
        <v>2937</v>
      </c>
      <c r="K374" t="s">
        <v>2938</v>
      </c>
      <c r="L374" t="s">
        <v>2939</v>
      </c>
      <c r="M374" t="s">
        <v>2940</v>
      </c>
      <c r="N374" t="s">
        <v>2941</v>
      </c>
      <c r="O374" t="s">
        <v>3254</v>
      </c>
      <c r="P374" t="s">
        <v>3255</v>
      </c>
    </row>
    <row r="375" spans="1:16" x14ac:dyDescent="0.25">
      <c r="A375" t="s">
        <v>3256</v>
      </c>
      <c r="B375" t="s">
        <v>3257</v>
      </c>
      <c r="C375" t="s">
        <v>2977</v>
      </c>
      <c r="D375" s="2">
        <v>8999</v>
      </c>
      <c r="E375" s="2">
        <v>11999</v>
      </c>
      <c r="F375" s="1">
        <v>0.25</v>
      </c>
      <c r="G375">
        <v>4</v>
      </c>
      <c r="H375" s="4">
        <v>12796</v>
      </c>
      <c r="I375" t="s">
        <v>3084</v>
      </c>
      <c r="J375" t="s">
        <v>3085</v>
      </c>
      <c r="K375" t="s">
        <v>3086</v>
      </c>
      <c r="L375" t="s">
        <v>3087</v>
      </c>
      <c r="M375" t="s">
        <v>3088</v>
      </c>
      <c r="N375" t="s">
        <v>3089</v>
      </c>
      <c r="O375" t="s">
        <v>3258</v>
      </c>
      <c r="P375" t="s">
        <v>3259</v>
      </c>
    </row>
    <row r="376" spans="1:16" x14ac:dyDescent="0.25">
      <c r="A376" t="s">
        <v>3260</v>
      </c>
      <c r="B376" t="s">
        <v>3261</v>
      </c>
      <c r="C376" t="s">
        <v>3262</v>
      </c>
      <c r="D376">
        <v>139</v>
      </c>
      <c r="E376">
        <v>495</v>
      </c>
      <c r="F376" s="1">
        <v>0.72</v>
      </c>
      <c r="G376">
        <v>4.3</v>
      </c>
      <c r="H376" s="4">
        <v>14185</v>
      </c>
      <c r="I376" t="s">
        <v>3263</v>
      </c>
      <c r="J376" t="s">
        <v>2024</v>
      </c>
      <c r="K376" t="s">
        <v>2025</v>
      </c>
      <c r="L376" t="s">
        <v>2026</v>
      </c>
      <c r="M376" t="s">
        <v>2027</v>
      </c>
      <c r="N376" t="s">
        <v>3264</v>
      </c>
      <c r="O376" t="s">
        <v>3265</v>
      </c>
      <c r="P376" t="s">
        <v>3266</v>
      </c>
    </row>
    <row r="377" spans="1:16" x14ac:dyDescent="0.25">
      <c r="A377" t="s">
        <v>3267</v>
      </c>
      <c r="B377" t="s">
        <v>3268</v>
      </c>
      <c r="C377" t="s">
        <v>2935</v>
      </c>
      <c r="D377" s="2">
        <v>3999</v>
      </c>
      <c r="E377" s="2">
        <v>16999</v>
      </c>
      <c r="F377" s="1">
        <v>0.76</v>
      </c>
      <c r="G377">
        <v>4.3</v>
      </c>
      <c r="H377" s="4">
        <v>17159</v>
      </c>
      <c r="I377" t="s">
        <v>3269</v>
      </c>
      <c r="J377" t="s">
        <v>3270</v>
      </c>
      <c r="K377" t="s">
        <v>3271</v>
      </c>
      <c r="L377" t="s">
        <v>3272</v>
      </c>
      <c r="M377" t="s">
        <v>3273</v>
      </c>
      <c r="N377" t="s">
        <v>3274</v>
      </c>
      <c r="O377" t="s">
        <v>3275</v>
      </c>
      <c r="P377" t="s">
        <v>3276</v>
      </c>
    </row>
    <row r="378" spans="1:16" x14ac:dyDescent="0.25">
      <c r="A378" t="s">
        <v>3277</v>
      </c>
      <c r="B378" t="s">
        <v>3278</v>
      </c>
      <c r="C378" t="s">
        <v>2935</v>
      </c>
      <c r="D378" s="2">
        <v>2998</v>
      </c>
      <c r="E378" s="2">
        <v>5999</v>
      </c>
      <c r="F378" s="1">
        <v>0.5</v>
      </c>
      <c r="G378">
        <v>4.0999999999999996</v>
      </c>
      <c r="H378" s="4">
        <v>5179</v>
      </c>
      <c r="I378" t="s">
        <v>3279</v>
      </c>
      <c r="J378" t="s">
        <v>3280</v>
      </c>
      <c r="K378" t="s">
        <v>3281</v>
      </c>
      <c r="L378" t="s">
        <v>3282</v>
      </c>
      <c r="M378" t="s">
        <v>3283</v>
      </c>
      <c r="N378" t="s">
        <v>3284</v>
      </c>
      <c r="O378" t="s">
        <v>3285</v>
      </c>
      <c r="P378" t="s">
        <v>3286</v>
      </c>
    </row>
    <row r="379" spans="1:16" x14ac:dyDescent="0.25">
      <c r="A379" t="s">
        <v>14</v>
      </c>
      <c r="B379" t="s">
        <v>15</v>
      </c>
      <c r="C379" t="s">
        <v>5</v>
      </c>
      <c r="D379">
        <v>199</v>
      </c>
      <c r="E379">
        <v>349</v>
      </c>
      <c r="F379" s="1">
        <v>0.43</v>
      </c>
      <c r="G379">
        <v>4</v>
      </c>
      <c r="H379" s="4">
        <v>43993</v>
      </c>
      <c r="I379" t="s">
        <v>16</v>
      </c>
      <c r="J379" t="s">
        <v>17</v>
      </c>
      <c r="K379" t="s">
        <v>18</v>
      </c>
      <c r="L379" t="s">
        <v>19</v>
      </c>
      <c r="M379" t="s">
        <v>20</v>
      </c>
      <c r="N379" t="s">
        <v>21</v>
      </c>
      <c r="O379" t="s">
        <v>3287</v>
      </c>
      <c r="P379" t="s">
        <v>3288</v>
      </c>
    </row>
    <row r="380" spans="1:16" x14ac:dyDescent="0.25">
      <c r="A380" t="s">
        <v>3289</v>
      </c>
      <c r="B380" t="s">
        <v>3290</v>
      </c>
      <c r="C380" t="s">
        <v>2977</v>
      </c>
      <c r="D380" s="2">
        <v>15499</v>
      </c>
      <c r="E380" s="2">
        <v>18999</v>
      </c>
      <c r="F380" s="1">
        <v>0.18</v>
      </c>
      <c r="G380">
        <v>4.0999999999999996</v>
      </c>
      <c r="H380" s="4">
        <v>19252</v>
      </c>
      <c r="I380" t="s">
        <v>3291</v>
      </c>
      <c r="J380" t="s">
        <v>3292</v>
      </c>
      <c r="K380" t="s">
        <v>3293</v>
      </c>
      <c r="L380" t="s">
        <v>3294</v>
      </c>
      <c r="M380" t="s">
        <v>3295</v>
      </c>
      <c r="N380" t="s">
        <v>3296</v>
      </c>
      <c r="O380" t="s">
        <v>3297</v>
      </c>
      <c r="P380" t="s">
        <v>3298</v>
      </c>
    </row>
    <row r="381" spans="1:16" x14ac:dyDescent="0.25">
      <c r="A381" t="s">
        <v>24</v>
      </c>
      <c r="B381" t="s">
        <v>25</v>
      </c>
      <c r="C381" t="s">
        <v>5</v>
      </c>
      <c r="D381">
        <v>199</v>
      </c>
      <c r="E381">
        <v>999</v>
      </c>
      <c r="F381" s="1">
        <v>0.8</v>
      </c>
      <c r="G381">
        <v>3.9</v>
      </c>
      <c r="H381" s="4">
        <v>7928</v>
      </c>
      <c r="I381" t="s">
        <v>3299</v>
      </c>
      <c r="J381" t="s">
        <v>27</v>
      </c>
      <c r="K381" t="s">
        <v>28</v>
      </c>
      <c r="L381" t="s">
        <v>29</v>
      </c>
      <c r="M381" t="s">
        <v>30</v>
      </c>
      <c r="N381" t="s">
        <v>3300</v>
      </c>
      <c r="O381" t="s">
        <v>3301</v>
      </c>
      <c r="P381" t="s">
        <v>3302</v>
      </c>
    </row>
    <row r="382" spans="1:16" x14ac:dyDescent="0.25">
      <c r="A382" t="s">
        <v>3303</v>
      </c>
      <c r="B382" t="s">
        <v>2934</v>
      </c>
      <c r="C382" t="s">
        <v>2935</v>
      </c>
      <c r="D382" s="2">
        <v>1799</v>
      </c>
      <c r="E382" s="2">
        <v>19999</v>
      </c>
      <c r="F382" s="1">
        <v>0.91</v>
      </c>
      <c r="G382">
        <v>4.2</v>
      </c>
      <c r="H382" s="4">
        <v>13937</v>
      </c>
      <c r="I382" t="s">
        <v>2936</v>
      </c>
      <c r="J382" t="s">
        <v>2937</v>
      </c>
      <c r="K382" t="s">
        <v>2938</v>
      </c>
      <c r="L382" t="s">
        <v>2939</v>
      </c>
      <c r="M382" t="s">
        <v>2940</v>
      </c>
      <c r="N382" t="s">
        <v>2941</v>
      </c>
      <c r="O382" t="s">
        <v>3304</v>
      </c>
      <c r="P382" t="s">
        <v>3305</v>
      </c>
    </row>
    <row r="383" spans="1:16" x14ac:dyDescent="0.25">
      <c r="A383" t="s">
        <v>3306</v>
      </c>
      <c r="B383" t="s">
        <v>3307</v>
      </c>
      <c r="C383" t="s">
        <v>2977</v>
      </c>
      <c r="D383" s="2">
        <v>8999</v>
      </c>
      <c r="E383" s="2">
        <v>11999</v>
      </c>
      <c r="F383" s="1">
        <v>0.25</v>
      </c>
      <c r="G383">
        <v>4</v>
      </c>
      <c r="H383" s="4">
        <v>12796</v>
      </c>
      <c r="I383" t="s">
        <v>3084</v>
      </c>
      <c r="J383" t="s">
        <v>3085</v>
      </c>
      <c r="K383" t="s">
        <v>3086</v>
      </c>
      <c r="L383" t="s">
        <v>3087</v>
      </c>
      <c r="M383" t="s">
        <v>3088</v>
      </c>
      <c r="N383" t="s">
        <v>3089</v>
      </c>
      <c r="O383" t="s">
        <v>3308</v>
      </c>
      <c r="P383" t="s">
        <v>3309</v>
      </c>
    </row>
    <row r="384" spans="1:16" x14ac:dyDescent="0.25">
      <c r="A384" t="s">
        <v>3310</v>
      </c>
      <c r="B384" t="s">
        <v>3311</v>
      </c>
      <c r="C384" t="s">
        <v>3094</v>
      </c>
      <c r="D384">
        <v>873</v>
      </c>
      <c r="E384" s="2">
        <v>1699</v>
      </c>
      <c r="F384" s="1">
        <v>0.49</v>
      </c>
      <c r="G384">
        <v>4.4000000000000004</v>
      </c>
      <c r="H384" s="4">
        <v>1680</v>
      </c>
      <c r="I384" t="s">
        <v>3312</v>
      </c>
      <c r="J384" t="s">
        <v>3313</v>
      </c>
      <c r="K384" t="s">
        <v>3314</v>
      </c>
      <c r="L384" t="s">
        <v>3315</v>
      </c>
      <c r="M384" t="s">
        <v>3316</v>
      </c>
      <c r="N384" t="s">
        <v>3317</v>
      </c>
      <c r="O384" t="s">
        <v>3318</v>
      </c>
      <c r="P384" t="s">
        <v>3319</v>
      </c>
    </row>
    <row r="385" spans="1:16" x14ac:dyDescent="0.25">
      <c r="A385" t="s">
        <v>3320</v>
      </c>
      <c r="B385" t="s">
        <v>3321</v>
      </c>
      <c r="C385" t="s">
        <v>2977</v>
      </c>
      <c r="D385" s="2">
        <v>12999</v>
      </c>
      <c r="E385" s="2">
        <v>15999</v>
      </c>
      <c r="F385" s="1">
        <v>0.19</v>
      </c>
      <c r="G385">
        <v>4.2</v>
      </c>
      <c r="H385" s="4">
        <v>13246</v>
      </c>
      <c r="I385" t="s">
        <v>3322</v>
      </c>
      <c r="J385" t="s">
        <v>3323</v>
      </c>
      <c r="K385" t="s">
        <v>3324</v>
      </c>
      <c r="L385" t="s">
        <v>3325</v>
      </c>
      <c r="M385" t="s">
        <v>3326</v>
      </c>
      <c r="N385" t="s">
        <v>3327</v>
      </c>
      <c r="O385" t="s">
        <v>3328</v>
      </c>
      <c r="P385" t="s">
        <v>3329</v>
      </c>
    </row>
    <row r="386" spans="1:16" x14ac:dyDescent="0.25">
      <c r="A386" t="s">
        <v>3330</v>
      </c>
      <c r="B386" t="s">
        <v>3331</v>
      </c>
      <c r="C386" t="s">
        <v>3332</v>
      </c>
      <c r="D386">
        <v>539</v>
      </c>
      <c r="E386" s="2">
        <v>1599</v>
      </c>
      <c r="F386" s="1">
        <v>0.66</v>
      </c>
      <c r="G386">
        <v>3.8</v>
      </c>
      <c r="H386" s="4">
        <v>14648</v>
      </c>
      <c r="I386" t="s">
        <v>3333</v>
      </c>
      <c r="J386" t="s">
        <v>3334</v>
      </c>
      <c r="K386" t="s">
        <v>3335</v>
      </c>
      <c r="L386" t="s">
        <v>3336</v>
      </c>
      <c r="M386" t="s">
        <v>3337</v>
      </c>
      <c r="N386" t="s">
        <v>3338</v>
      </c>
      <c r="O386" t="s">
        <v>3339</v>
      </c>
      <c r="P386" t="s">
        <v>3340</v>
      </c>
    </row>
    <row r="387" spans="1:16" x14ac:dyDescent="0.25">
      <c r="A387" t="s">
        <v>3341</v>
      </c>
      <c r="B387" t="s">
        <v>2945</v>
      </c>
      <c r="C387" t="s">
        <v>2935</v>
      </c>
      <c r="D387" s="2">
        <v>1999</v>
      </c>
      <c r="E387" s="2">
        <v>9999</v>
      </c>
      <c r="F387" s="1">
        <v>0.8</v>
      </c>
      <c r="G387">
        <v>4.3</v>
      </c>
      <c r="H387" s="4">
        <v>27696</v>
      </c>
      <c r="I387" t="s">
        <v>3342</v>
      </c>
      <c r="J387" t="s">
        <v>2947</v>
      </c>
      <c r="K387" t="s">
        <v>2948</v>
      </c>
      <c r="L387" t="s">
        <v>2949</v>
      </c>
      <c r="M387" t="s">
        <v>2950</v>
      </c>
      <c r="N387" t="s">
        <v>2951</v>
      </c>
      <c r="O387" t="s">
        <v>3343</v>
      </c>
      <c r="P387" t="s">
        <v>3344</v>
      </c>
    </row>
    <row r="388" spans="1:16" x14ac:dyDescent="0.25">
      <c r="A388" t="s">
        <v>3345</v>
      </c>
      <c r="B388" t="s">
        <v>3346</v>
      </c>
      <c r="C388" t="s">
        <v>2977</v>
      </c>
      <c r="D388" s="2">
        <v>15490</v>
      </c>
      <c r="E388" s="2">
        <v>20990</v>
      </c>
      <c r="F388" s="1">
        <v>0.26</v>
      </c>
      <c r="G388">
        <v>4.2</v>
      </c>
      <c r="H388" s="4">
        <v>32916</v>
      </c>
      <c r="I388" t="s">
        <v>3347</v>
      </c>
      <c r="J388" t="s">
        <v>3348</v>
      </c>
      <c r="K388" t="s">
        <v>3349</v>
      </c>
      <c r="L388" t="s">
        <v>3350</v>
      </c>
      <c r="M388" t="s">
        <v>3351</v>
      </c>
      <c r="N388" t="s">
        <v>3352</v>
      </c>
      <c r="O388" t="s">
        <v>3353</v>
      </c>
      <c r="P388" t="s">
        <v>3354</v>
      </c>
    </row>
    <row r="389" spans="1:16" x14ac:dyDescent="0.25">
      <c r="A389" t="s">
        <v>3355</v>
      </c>
      <c r="B389" t="s">
        <v>3356</v>
      </c>
      <c r="C389" t="s">
        <v>2977</v>
      </c>
      <c r="D389" s="2">
        <v>19999</v>
      </c>
      <c r="E389" s="2">
        <v>24999</v>
      </c>
      <c r="F389" s="1">
        <v>0.2</v>
      </c>
      <c r="G389">
        <v>3.9</v>
      </c>
      <c r="H389" s="4">
        <v>25824</v>
      </c>
      <c r="I389" t="s">
        <v>3357</v>
      </c>
      <c r="J389" t="s">
        <v>3358</v>
      </c>
      <c r="K389" t="s">
        <v>3359</v>
      </c>
      <c r="L389" t="s">
        <v>3360</v>
      </c>
      <c r="M389" t="s">
        <v>3361</v>
      </c>
      <c r="N389" t="s">
        <v>3362</v>
      </c>
      <c r="O389" t="s">
        <v>3363</v>
      </c>
      <c r="P389" t="s">
        <v>3364</v>
      </c>
    </row>
    <row r="390" spans="1:16" x14ac:dyDescent="0.25">
      <c r="A390" t="s">
        <v>3365</v>
      </c>
      <c r="B390" t="s">
        <v>3366</v>
      </c>
      <c r="C390" t="s">
        <v>3149</v>
      </c>
      <c r="D390" s="2">
        <v>1075</v>
      </c>
      <c r="E390" s="2">
        <v>1699</v>
      </c>
      <c r="F390" s="1">
        <v>0.37</v>
      </c>
      <c r="G390">
        <v>4.4000000000000004</v>
      </c>
      <c r="H390" s="4">
        <v>7462</v>
      </c>
      <c r="I390" t="s">
        <v>3367</v>
      </c>
      <c r="J390" t="s">
        <v>3368</v>
      </c>
      <c r="K390" t="s">
        <v>3369</v>
      </c>
      <c r="L390" t="s">
        <v>3370</v>
      </c>
      <c r="M390" t="s">
        <v>3371</v>
      </c>
      <c r="N390" t="s">
        <v>3372</v>
      </c>
      <c r="O390" t="s">
        <v>3373</v>
      </c>
      <c r="P390" t="s">
        <v>3374</v>
      </c>
    </row>
    <row r="391" spans="1:16" x14ac:dyDescent="0.25">
      <c r="A391" t="s">
        <v>3375</v>
      </c>
      <c r="B391" t="s">
        <v>3376</v>
      </c>
      <c r="C391" t="s">
        <v>3053</v>
      </c>
      <c r="D391">
        <v>399</v>
      </c>
      <c r="E391">
        <v>699</v>
      </c>
      <c r="F391" s="1">
        <v>0.43</v>
      </c>
      <c r="G391">
        <v>4</v>
      </c>
      <c r="H391" s="4">
        <v>37817</v>
      </c>
      <c r="I391" t="s">
        <v>3377</v>
      </c>
      <c r="J391" t="s">
        <v>3378</v>
      </c>
      <c r="K391" t="s">
        <v>3379</v>
      </c>
      <c r="L391" t="s">
        <v>3380</v>
      </c>
      <c r="M391" t="s">
        <v>3381</v>
      </c>
      <c r="N391" t="s">
        <v>3382</v>
      </c>
      <c r="O391" t="s">
        <v>3383</v>
      </c>
      <c r="P391" t="s">
        <v>3384</v>
      </c>
    </row>
    <row r="392" spans="1:16" x14ac:dyDescent="0.25">
      <c r="A392" t="s">
        <v>3385</v>
      </c>
      <c r="B392" t="s">
        <v>3386</v>
      </c>
      <c r="C392" t="s">
        <v>2935</v>
      </c>
      <c r="D392" s="2">
        <v>1999</v>
      </c>
      <c r="E392" s="2">
        <v>3990</v>
      </c>
      <c r="F392" s="1">
        <v>0.5</v>
      </c>
      <c r="G392">
        <v>4</v>
      </c>
      <c r="H392" s="4">
        <v>30254</v>
      </c>
      <c r="I392" t="s">
        <v>3387</v>
      </c>
      <c r="J392" t="s">
        <v>3161</v>
      </c>
      <c r="K392" t="s">
        <v>3162</v>
      </c>
      <c r="L392" t="s">
        <v>3163</v>
      </c>
      <c r="M392" t="s">
        <v>3164</v>
      </c>
      <c r="N392" t="s">
        <v>3165</v>
      </c>
      <c r="O392" t="s">
        <v>3388</v>
      </c>
      <c r="P392" t="s">
        <v>3389</v>
      </c>
    </row>
    <row r="393" spans="1:16" x14ac:dyDescent="0.25">
      <c r="A393" t="s">
        <v>3390</v>
      </c>
      <c r="B393" t="s">
        <v>3391</v>
      </c>
      <c r="C393" t="s">
        <v>2935</v>
      </c>
      <c r="D393" s="2">
        <v>1999</v>
      </c>
      <c r="E393" s="2">
        <v>7990</v>
      </c>
      <c r="F393" s="1">
        <v>0.75</v>
      </c>
      <c r="G393">
        <v>3.8</v>
      </c>
      <c r="H393" s="4">
        <v>17831</v>
      </c>
      <c r="I393" t="s">
        <v>2956</v>
      </c>
      <c r="J393" t="s">
        <v>2957</v>
      </c>
      <c r="K393" t="s">
        <v>2958</v>
      </c>
      <c r="L393" t="s">
        <v>2959</v>
      </c>
      <c r="M393" t="s">
        <v>2960</v>
      </c>
      <c r="N393" t="s">
        <v>2961</v>
      </c>
      <c r="O393" t="s">
        <v>3392</v>
      </c>
      <c r="P393" t="s">
        <v>3393</v>
      </c>
    </row>
    <row r="394" spans="1:16" x14ac:dyDescent="0.25">
      <c r="A394" t="s">
        <v>34</v>
      </c>
      <c r="B394" t="s">
        <v>35</v>
      </c>
      <c r="C394" t="s">
        <v>5</v>
      </c>
      <c r="D394">
        <v>329</v>
      </c>
      <c r="E394">
        <v>699</v>
      </c>
      <c r="F394" s="1">
        <v>0.53</v>
      </c>
      <c r="G394">
        <v>4.2</v>
      </c>
      <c r="H394" s="4">
        <v>94364</v>
      </c>
      <c r="I394" t="s">
        <v>36</v>
      </c>
      <c r="J394" t="s">
        <v>37</v>
      </c>
      <c r="K394" t="s">
        <v>38</v>
      </c>
      <c r="L394" t="s">
        <v>39</v>
      </c>
      <c r="M394" t="s">
        <v>40</v>
      </c>
      <c r="N394" t="s">
        <v>41</v>
      </c>
      <c r="O394" t="s">
        <v>3394</v>
      </c>
      <c r="P394" t="s">
        <v>3395</v>
      </c>
    </row>
    <row r="395" spans="1:16" x14ac:dyDescent="0.25">
      <c r="A395" t="s">
        <v>44</v>
      </c>
      <c r="B395" t="s">
        <v>45</v>
      </c>
      <c r="C395" t="s">
        <v>5</v>
      </c>
      <c r="D395">
        <v>154</v>
      </c>
      <c r="E395">
        <v>399</v>
      </c>
      <c r="F395" s="1">
        <v>0.61</v>
      </c>
      <c r="G395">
        <v>4.2</v>
      </c>
      <c r="H395" s="4">
        <v>16905</v>
      </c>
      <c r="I395" t="s">
        <v>46</v>
      </c>
      <c r="J395" t="s">
        <v>47</v>
      </c>
      <c r="K395" t="s">
        <v>48</v>
      </c>
      <c r="L395" t="s">
        <v>49</v>
      </c>
      <c r="M395" t="s">
        <v>50</v>
      </c>
      <c r="N395" t="s">
        <v>13004</v>
      </c>
      <c r="O395" t="s">
        <v>3396</v>
      </c>
      <c r="P395" t="s">
        <v>3397</v>
      </c>
    </row>
    <row r="396" spans="1:16" x14ac:dyDescent="0.25">
      <c r="A396" t="s">
        <v>3398</v>
      </c>
      <c r="B396" t="s">
        <v>3399</v>
      </c>
      <c r="C396" t="s">
        <v>2977</v>
      </c>
      <c r="D396" s="2">
        <v>28999</v>
      </c>
      <c r="E396" s="2">
        <v>34999</v>
      </c>
      <c r="F396" s="1">
        <v>0.17</v>
      </c>
      <c r="G396">
        <v>4.4000000000000004</v>
      </c>
      <c r="H396" s="4">
        <v>20311</v>
      </c>
      <c r="I396" t="s">
        <v>3400</v>
      </c>
      <c r="J396" t="s">
        <v>3401</v>
      </c>
      <c r="K396" t="s">
        <v>3402</v>
      </c>
      <c r="L396" t="s">
        <v>3403</v>
      </c>
      <c r="M396" t="s">
        <v>3404</v>
      </c>
      <c r="N396" t="s">
        <v>3405</v>
      </c>
      <c r="O396" t="s">
        <v>3406</v>
      </c>
      <c r="P396" t="s">
        <v>3407</v>
      </c>
    </row>
    <row r="397" spans="1:16" x14ac:dyDescent="0.25">
      <c r="A397" t="s">
        <v>3408</v>
      </c>
      <c r="B397" t="s">
        <v>3409</v>
      </c>
      <c r="C397" t="s">
        <v>2935</v>
      </c>
      <c r="D397" s="2">
        <v>2299</v>
      </c>
      <c r="E397" s="2">
        <v>7990</v>
      </c>
      <c r="F397" s="1">
        <v>0.71</v>
      </c>
      <c r="G397">
        <v>4.2</v>
      </c>
      <c r="H397" s="4">
        <v>69622</v>
      </c>
      <c r="I397" t="s">
        <v>3410</v>
      </c>
      <c r="J397" t="s">
        <v>3411</v>
      </c>
      <c r="K397" t="s">
        <v>3412</v>
      </c>
      <c r="L397" t="s">
        <v>3413</v>
      </c>
      <c r="M397" t="s">
        <v>3414</v>
      </c>
      <c r="N397" t="s">
        <v>3415</v>
      </c>
      <c r="O397" t="s">
        <v>3416</v>
      </c>
      <c r="P397" t="s">
        <v>3417</v>
      </c>
    </row>
    <row r="398" spans="1:16" x14ac:dyDescent="0.25">
      <c r="A398" t="s">
        <v>3418</v>
      </c>
      <c r="B398" t="s">
        <v>3419</v>
      </c>
      <c r="C398" t="s">
        <v>3420</v>
      </c>
      <c r="D398">
        <v>399</v>
      </c>
      <c r="E398" s="2">
        <v>1999</v>
      </c>
      <c r="F398" s="1">
        <v>0.8</v>
      </c>
      <c r="G398">
        <v>4</v>
      </c>
      <c r="H398" s="4">
        <v>3382</v>
      </c>
      <c r="I398" t="s">
        <v>3421</v>
      </c>
      <c r="J398" t="s">
        <v>3422</v>
      </c>
      <c r="K398" t="s">
        <v>3423</v>
      </c>
      <c r="L398" t="s">
        <v>3424</v>
      </c>
      <c r="M398" t="s">
        <v>3425</v>
      </c>
      <c r="N398" t="s">
        <v>13017</v>
      </c>
      <c r="O398" t="s">
        <v>3426</v>
      </c>
      <c r="P398" t="s">
        <v>3427</v>
      </c>
    </row>
    <row r="399" spans="1:16" x14ac:dyDescent="0.25">
      <c r="A399" t="s">
        <v>3428</v>
      </c>
      <c r="B399" t="s">
        <v>3429</v>
      </c>
      <c r="C399" t="s">
        <v>3011</v>
      </c>
      <c r="D399" s="2">
        <v>1149</v>
      </c>
      <c r="E399" s="2">
        <v>3999</v>
      </c>
      <c r="F399" s="1">
        <v>0.71</v>
      </c>
      <c r="G399">
        <v>4.3</v>
      </c>
      <c r="H399" s="4">
        <v>140036</v>
      </c>
      <c r="I399" t="s">
        <v>3430</v>
      </c>
      <c r="J399" t="s">
        <v>3431</v>
      </c>
      <c r="K399" t="s">
        <v>3432</v>
      </c>
      <c r="L399" t="s">
        <v>3433</v>
      </c>
      <c r="M399" t="s">
        <v>3434</v>
      </c>
      <c r="N399" t="s">
        <v>3435</v>
      </c>
      <c r="O399" t="s">
        <v>3436</v>
      </c>
      <c r="P399" t="s">
        <v>3437</v>
      </c>
    </row>
    <row r="400" spans="1:16" x14ac:dyDescent="0.25">
      <c r="A400" t="s">
        <v>3438</v>
      </c>
      <c r="B400" t="s">
        <v>3439</v>
      </c>
      <c r="C400" t="s">
        <v>3149</v>
      </c>
      <c r="D400">
        <v>529</v>
      </c>
      <c r="E400" s="2">
        <v>1499</v>
      </c>
      <c r="F400" s="1">
        <v>0.65</v>
      </c>
      <c r="G400">
        <v>4.0999999999999996</v>
      </c>
      <c r="H400" s="4">
        <v>8599</v>
      </c>
      <c r="I400" t="s">
        <v>3440</v>
      </c>
      <c r="J400" t="s">
        <v>3441</v>
      </c>
      <c r="K400" t="s">
        <v>3442</v>
      </c>
      <c r="L400" t="s">
        <v>3443</v>
      </c>
      <c r="M400" t="s">
        <v>3444</v>
      </c>
      <c r="N400" t="s">
        <v>3445</v>
      </c>
      <c r="O400" t="s">
        <v>3446</v>
      </c>
      <c r="P400" t="s">
        <v>3447</v>
      </c>
    </row>
    <row r="401" spans="1:16" x14ac:dyDescent="0.25">
      <c r="A401" t="s">
        <v>3448</v>
      </c>
      <c r="B401" t="s">
        <v>3449</v>
      </c>
      <c r="C401" t="s">
        <v>2977</v>
      </c>
      <c r="D401" s="2">
        <v>13999</v>
      </c>
      <c r="E401" s="2">
        <v>19499</v>
      </c>
      <c r="F401" s="1">
        <v>0.28000000000000003</v>
      </c>
      <c r="G401">
        <v>4.0999999999999996</v>
      </c>
      <c r="H401" s="4">
        <v>18998</v>
      </c>
      <c r="I401" t="s">
        <v>3450</v>
      </c>
      <c r="J401" t="s">
        <v>3196</v>
      </c>
      <c r="K401" t="s">
        <v>3197</v>
      </c>
      <c r="L401" t="s">
        <v>3198</v>
      </c>
      <c r="M401" t="s">
        <v>3199</v>
      </c>
      <c r="N401" t="s">
        <v>3200</v>
      </c>
      <c r="O401" t="s">
        <v>3451</v>
      </c>
      <c r="P401" t="s">
        <v>3452</v>
      </c>
    </row>
    <row r="402" spans="1:16" x14ac:dyDescent="0.25">
      <c r="A402" t="s">
        <v>3453</v>
      </c>
      <c r="B402" t="s">
        <v>3454</v>
      </c>
      <c r="C402" t="s">
        <v>3053</v>
      </c>
      <c r="D402">
        <v>379</v>
      </c>
      <c r="E402">
        <v>999</v>
      </c>
      <c r="F402" s="1">
        <v>0.62</v>
      </c>
      <c r="G402">
        <v>4.0999999999999996</v>
      </c>
      <c r="H402" s="4">
        <v>363713</v>
      </c>
      <c r="I402" t="s">
        <v>3455</v>
      </c>
      <c r="J402" t="s">
        <v>3106</v>
      </c>
      <c r="K402" t="s">
        <v>3107</v>
      </c>
      <c r="L402" t="s">
        <v>3108</v>
      </c>
      <c r="M402" t="s">
        <v>3109</v>
      </c>
      <c r="N402" t="s">
        <v>3110</v>
      </c>
      <c r="O402" t="s">
        <v>3456</v>
      </c>
      <c r="P402" t="s">
        <v>3457</v>
      </c>
    </row>
    <row r="403" spans="1:16" x14ac:dyDescent="0.25">
      <c r="A403" t="s">
        <v>3458</v>
      </c>
      <c r="B403" t="s">
        <v>3459</v>
      </c>
      <c r="C403" t="s">
        <v>2977</v>
      </c>
      <c r="D403" s="2">
        <v>13999</v>
      </c>
      <c r="E403" s="2">
        <v>19999</v>
      </c>
      <c r="F403" s="1">
        <v>0.3</v>
      </c>
      <c r="G403">
        <v>4.0999999999999996</v>
      </c>
      <c r="H403" s="4">
        <v>19252</v>
      </c>
      <c r="I403" t="s">
        <v>3460</v>
      </c>
      <c r="J403" t="s">
        <v>3292</v>
      </c>
      <c r="K403" t="s">
        <v>3293</v>
      </c>
      <c r="L403" t="s">
        <v>3294</v>
      </c>
      <c r="M403" t="s">
        <v>3295</v>
      </c>
      <c r="N403" t="s">
        <v>3296</v>
      </c>
      <c r="O403" t="s">
        <v>3461</v>
      </c>
      <c r="P403" t="s">
        <v>3462</v>
      </c>
    </row>
    <row r="404" spans="1:16" x14ac:dyDescent="0.25">
      <c r="A404" t="s">
        <v>3463</v>
      </c>
      <c r="B404" t="s">
        <v>3464</v>
      </c>
      <c r="C404" t="s">
        <v>2935</v>
      </c>
      <c r="D404" s="2">
        <v>3999</v>
      </c>
      <c r="E404" s="2">
        <v>9999</v>
      </c>
      <c r="F404" s="1">
        <v>0.6</v>
      </c>
      <c r="G404">
        <v>4.4000000000000004</v>
      </c>
      <c r="H404" s="4">
        <v>73</v>
      </c>
      <c r="I404" t="s">
        <v>3465</v>
      </c>
      <c r="J404" t="s">
        <v>3466</v>
      </c>
      <c r="K404" t="s">
        <v>3467</v>
      </c>
      <c r="L404" t="s">
        <v>3468</v>
      </c>
      <c r="M404" t="s">
        <v>3469</v>
      </c>
      <c r="N404" t="s">
        <v>3470</v>
      </c>
      <c r="O404" t="s">
        <v>3471</v>
      </c>
      <c r="P404" t="s">
        <v>3472</v>
      </c>
    </row>
    <row r="405" spans="1:16" x14ac:dyDescent="0.25">
      <c r="A405" t="s">
        <v>53</v>
      </c>
      <c r="B405" t="s">
        <v>54</v>
      </c>
      <c r="C405" t="s">
        <v>5</v>
      </c>
      <c r="D405">
        <v>149</v>
      </c>
      <c r="E405" s="2">
        <v>1000</v>
      </c>
      <c r="F405" s="1">
        <v>0.85</v>
      </c>
      <c r="G405">
        <v>3.9</v>
      </c>
      <c r="H405" s="4">
        <v>24870</v>
      </c>
      <c r="I405" t="s">
        <v>55</v>
      </c>
      <c r="J405" t="s">
        <v>3473</v>
      </c>
      <c r="K405" t="s">
        <v>3474</v>
      </c>
      <c r="L405" t="s">
        <v>3475</v>
      </c>
      <c r="M405" t="s">
        <v>3476</v>
      </c>
      <c r="N405" t="s">
        <v>3477</v>
      </c>
      <c r="O405" t="s">
        <v>3478</v>
      </c>
      <c r="P405" t="s">
        <v>3479</v>
      </c>
    </row>
    <row r="406" spans="1:16" x14ac:dyDescent="0.25">
      <c r="A406" t="s">
        <v>3480</v>
      </c>
      <c r="B406" t="s">
        <v>3481</v>
      </c>
      <c r="C406" t="s">
        <v>3482</v>
      </c>
      <c r="D406">
        <v>99</v>
      </c>
      <c r="E406">
        <v>499</v>
      </c>
      <c r="F406" s="1">
        <v>0.8</v>
      </c>
      <c r="G406">
        <v>4.3</v>
      </c>
      <c r="H406" s="4">
        <v>42641</v>
      </c>
      <c r="I406" t="s">
        <v>3483</v>
      </c>
      <c r="J406" t="s">
        <v>3484</v>
      </c>
      <c r="K406" t="s">
        <v>3485</v>
      </c>
      <c r="L406" t="s">
        <v>3486</v>
      </c>
      <c r="M406" t="s">
        <v>3487</v>
      </c>
      <c r="N406" t="s">
        <v>13018</v>
      </c>
      <c r="O406" t="s">
        <v>3488</v>
      </c>
      <c r="P406" t="s">
        <v>3489</v>
      </c>
    </row>
    <row r="407" spans="1:16" x14ac:dyDescent="0.25">
      <c r="A407" t="s">
        <v>3490</v>
      </c>
      <c r="B407" t="s">
        <v>3491</v>
      </c>
      <c r="C407" t="s">
        <v>3053</v>
      </c>
      <c r="D407" s="2">
        <v>4790</v>
      </c>
      <c r="E407" s="2">
        <v>15990</v>
      </c>
      <c r="F407" s="1">
        <v>0.7</v>
      </c>
      <c r="G407">
        <v>4</v>
      </c>
      <c r="H407" s="4">
        <v>4390</v>
      </c>
      <c r="I407" t="s">
        <v>3492</v>
      </c>
      <c r="J407" t="s">
        <v>3493</v>
      </c>
      <c r="K407" t="s">
        <v>3494</v>
      </c>
      <c r="L407" t="s">
        <v>3495</v>
      </c>
      <c r="M407" t="s">
        <v>3496</v>
      </c>
      <c r="N407" t="s">
        <v>3497</v>
      </c>
      <c r="O407" t="s">
        <v>3498</v>
      </c>
      <c r="P407" t="s">
        <v>3499</v>
      </c>
    </row>
    <row r="408" spans="1:16" x14ac:dyDescent="0.25">
      <c r="A408" t="s">
        <v>3500</v>
      </c>
      <c r="B408" t="s">
        <v>3501</v>
      </c>
      <c r="C408" t="s">
        <v>2977</v>
      </c>
      <c r="D408" s="2">
        <v>33999</v>
      </c>
      <c r="E408" s="2">
        <v>33999</v>
      </c>
      <c r="F408" s="1">
        <v>0</v>
      </c>
      <c r="G408">
        <v>4.3</v>
      </c>
      <c r="H408" s="4">
        <v>17415</v>
      </c>
      <c r="I408" t="s">
        <v>3502</v>
      </c>
      <c r="J408" t="s">
        <v>2989</v>
      </c>
      <c r="K408" t="s">
        <v>2990</v>
      </c>
      <c r="L408" t="s">
        <v>2991</v>
      </c>
      <c r="M408" t="s">
        <v>2992</v>
      </c>
      <c r="N408" t="s">
        <v>2993</v>
      </c>
      <c r="O408" t="s">
        <v>2994</v>
      </c>
      <c r="P408" t="s">
        <v>3503</v>
      </c>
    </row>
    <row r="409" spans="1:16" x14ac:dyDescent="0.25">
      <c r="A409" t="s">
        <v>3504</v>
      </c>
      <c r="B409" t="s">
        <v>3505</v>
      </c>
      <c r="C409" t="s">
        <v>3506</v>
      </c>
      <c r="D409">
        <v>99</v>
      </c>
      <c r="E409">
        <v>999</v>
      </c>
      <c r="F409" s="1">
        <v>0.9</v>
      </c>
      <c r="G409">
        <v>4</v>
      </c>
      <c r="H409" s="4">
        <v>1396</v>
      </c>
      <c r="I409" t="s">
        <v>3507</v>
      </c>
      <c r="J409" t="s">
        <v>3508</v>
      </c>
      <c r="K409" t="s">
        <v>3509</v>
      </c>
      <c r="L409" t="s">
        <v>3510</v>
      </c>
      <c r="M409" t="s">
        <v>3511</v>
      </c>
      <c r="N409" t="s">
        <v>3512</v>
      </c>
      <c r="O409" t="s">
        <v>3513</v>
      </c>
      <c r="P409" t="s">
        <v>3514</v>
      </c>
    </row>
    <row r="410" spans="1:16" x14ac:dyDescent="0.25">
      <c r="A410" t="s">
        <v>3515</v>
      </c>
      <c r="B410" t="s">
        <v>3516</v>
      </c>
      <c r="C410" t="s">
        <v>3053</v>
      </c>
      <c r="D410">
        <v>299</v>
      </c>
      <c r="E410" s="2">
        <v>1900</v>
      </c>
      <c r="F410" s="1">
        <v>0.84</v>
      </c>
      <c r="G410">
        <v>3.6</v>
      </c>
      <c r="H410" s="4">
        <v>18202</v>
      </c>
      <c r="I410" t="s">
        <v>3517</v>
      </c>
      <c r="J410" t="s">
        <v>3518</v>
      </c>
      <c r="K410" t="s">
        <v>3519</v>
      </c>
      <c r="L410" t="s">
        <v>3520</v>
      </c>
      <c r="M410" t="s">
        <v>3521</v>
      </c>
      <c r="N410" t="s">
        <v>3522</v>
      </c>
      <c r="O410" t="s">
        <v>3523</v>
      </c>
      <c r="P410" t="s">
        <v>3524</v>
      </c>
    </row>
    <row r="411" spans="1:16" x14ac:dyDescent="0.25">
      <c r="A411" t="s">
        <v>3525</v>
      </c>
      <c r="B411" t="s">
        <v>3526</v>
      </c>
      <c r="C411" t="s">
        <v>2977</v>
      </c>
      <c r="D411" s="2">
        <v>10999</v>
      </c>
      <c r="E411" s="2">
        <v>14999</v>
      </c>
      <c r="F411" s="1">
        <v>0.27</v>
      </c>
      <c r="G411">
        <v>4.0999999999999996</v>
      </c>
      <c r="H411" s="4">
        <v>18998</v>
      </c>
      <c r="I411" t="s">
        <v>3527</v>
      </c>
      <c r="J411" t="s">
        <v>3196</v>
      </c>
      <c r="K411" t="s">
        <v>3197</v>
      </c>
      <c r="L411" t="s">
        <v>3198</v>
      </c>
      <c r="M411" t="s">
        <v>3199</v>
      </c>
      <c r="N411" t="s">
        <v>3200</v>
      </c>
      <c r="O411" t="s">
        <v>3201</v>
      </c>
      <c r="P411" t="s">
        <v>3528</v>
      </c>
    </row>
    <row r="412" spans="1:16" x14ac:dyDescent="0.25">
      <c r="A412" t="s">
        <v>3529</v>
      </c>
      <c r="B412" t="s">
        <v>3530</v>
      </c>
      <c r="C412" t="s">
        <v>2977</v>
      </c>
      <c r="D412" s="2">
        <v>34999</v>
      </c>
      <c r="E412" s="2">
        <v>38999</v>
      </c>
      <c r="F412" s="1">
        <v>0.1</v>
      </c>
      <c r="G412">
        <v>4.2</v>
      </c>
      <c r="H412" s="4">
        <v>11029</v>
      </c>
      <c r="I412" t="s">
        <v>3531</v>
      </c>
      <c r="J412" t="s">
        <v>3532</v>
      </c>
      <c r="K412" t="s">
        <v>3533</v>
      </c>
      <c r="L412" t="s">
        <v>3534</v>
      </c>
      <c r="M412" t="s">
        <v>3535</v>
      </c>
      <c r="N412" t="s">
        <v>3536</v>
      </c>
      <c r="O412" t="s">
        <v>3537</v>
      </c>
      <c r="P412" t="s">
        <v>3538</v>
      </c>
    </row>
    <row r="413" spans="1:16" x14ac:dyDescent="0.25">
      <c r="A413" t="s">
        <v>3539</v>
      </c>
      <c r="B413" t="s">
        <v>3218</v>
      </c>
      <c r="C413" t="s">
        <v>2977</v>
      </c>
      <c r="D413" s="2">
        <v>16999</v>
      </c>
      <c r="E413" s="2">
        <v>24999</v>
      </c>
      <c r="F413" s="1">
        <v>0.32</v>
      </c>
      <c r="G413">
        <v>4.0999999999999996</v>
      </c>
      <c r="H413" s="4">
        <v>22318</v>
      </c>
      <c r="I413" t="s">
        <v>3219</v>
      </c>
      <c r="J413" t="s">
        <v>3181</v>
      </c>
      <c r="K413" t="s">
        <v>3182</v>
      </c>
      <c r="L413" t="s">
        <v>3183</v>
      </c>
      <c r="M413" t="s">
        <v>3184</v>
      </c>
      <c r="N413" t="s">
        <v>3185</v>
      </c>
      <c r="O413" t="s">
        <v>3220</v>
      </c>
      <c r="P413" t="s">
        <v>3540</v>
      </c>
    </row>
    <row r="414" spans="1:16" x14ac:dyDescent="0.25">
      <c r="A414" t="s">
        <v>3541</v>
      </c>
      <c r="B414" t="s">
        <v>3542</v>
      </c>
      <c r="C414" t="s">
        <v>3482</v>
      </c>
      <c r="D414">
        <v>199</v>
      </c>
      <c r="E414">
        <v>499</v>
      </c>
      <c r="F414" s="1">
        <v>0.6</v>
      </c>
      <c r="G414">
        <v>4.0999999999999996</v>
      </c>
      <c r="H414" s="4">
        <v>1786</v>
      </c>
      <c r="I414" t="s">
        <v>3543</v>
      </c>
      <c r="J414" t="s">
        <v>3544</v>
      </c>
      <c r="K414" t="s">
        <v>3545</v>
      </c>
      <c r="L414" t="s">
        <v>3546</v>
      </c>
      <c r="M414" t="s">
        <v>3547</v>
      </c>
      <c r="N414" t="s">
        <v>3548</v>
      </c>
      <c r="O414" t="s">
        <v>3549</v>
      </c>
      <c r="P414" t="s">
        <v>3550</v>
      </c>
    </row>
    <row r="415" spans="1:16" x14ac:dyDescent="0.25">
      <c r="A415" t="s">
        <v>3551</v>
      </c>
      <c r="B415" t="s">
        <v>3552</v>
      </c>
      <c r="C415" t="s">
        <v>2966</v>
      </c>
      <c r="D415">
        <v>999</v>
      </c>
      <c r="E415" s="2">
        <v>1599</v>
      </c>
      <c r="F415" s="1">
        <v>0.38</v>
      </c>
      <c r="G415">
        <v>4</v>
      </c>
      <c r="H415" s="4">
        <v>7222</v>
      </c>
      <c r="I415" t="s">
        <v>3553</v>
      </c>
      <c r="J415" t="s">
        <v>3554</v>
      </c>
      <c r="K415" t="s">
        <v>3555</v>
      </c>
      <c r="L415" t="s">
        <v>3556</v>
      </c>
      <c r="M415" t="s">
        <v>3557</v>
      </c>
      <c r="N415" t="s">
        <v>3558</v>
      </c>
      <c r="O415" t="s">
        <v>3559</v>
      </c>
      <c r="P415" t="s">
        <v>3560</v>
      </c>
    </row>
    <row r="416" spans="1:16" x14ac:dyDescent="0.25">
      <c r="A416" t="s">
        <v>3561</v>
      </c>
      <c r="B416" t="s">
        <v>3562</v>
      </c>
      <c r="C416" t="s">
        <v>3032</v>
      </c>
      <c r="D416" s="2">
        <v>1299</v>
      </c>
      <c r="E416" s="2">
        <v>1599</v>
      </c>
      <c r="F416" s="1">
        <v>0.19</v>
      </c>
      <c r="G416">
        <v>4</v>
      </c>
      <c r="H416" s="4">
        <v>128311</v>
      </c>
      <c r="I416" t="s">
        <v>3033</v>
      </c>
      <c r="J416" t="s">
        <v>3034</v>
      </c>
      <c r="K416" t="s">
        <v>3035</v>
      </c>
      <c r="L416" t="s">
        <v>3036</v>
      </c>
      <c r="M416" t="s">
        <v>3037</v>
      </c>
      <c r="N416" t="s">
        <v>3038</v>
      </c>
      <c r="O416" t="s">
        <v>3563</v>
      </c>
      <c r="P416" t="s">
        <v>3564</v>
      </c>
    </row>
    <row r="417" spans="1:16" x14ac:dyDescent="0.25">
      <c r="A417" t="s">
        <v>3565</v>
      </c>
      <c r="B417" t="s">
        <v>3566</v>
      </c>
      <c r="C417" t="s">
        <v>3053</v>
      </c>
      <c r="D417">
        <v>599</v>
      </c>
      <c r="E417" s="2">
        <v>1800</v>
      </c>
      <c r="F417" s="1">
        <v>0.67</v>
      </c>
      <c r="G417">
        <v>3.5</v>
      </c>
      <c r="H417" s="4">
        <v>83996</v>
      </c>
      <c r="I417" t="s">
        <v>3567</v>
      </c>
      <c r="J417" t="s">
        <v>3568</v>
      </c>
      <c r="K417" t="s">
        <v>3569</v>
      </c>
      <c r="L417" t="s">
        <v>3570</v>
      </c>
      <c r="M417" t="s">
        <v>3571</v>
      </c>
      <c r="N417" t="s">
        <v>3572</v>
      </c>
      <c r="O417" t="s">
        <v>3573</v>
      </c>
      <c r="P417" t="s">
        <v>3574</v>
      </c>
    </row>
    <row r="418" spans="1:16" x14ac:dyDescent="0.25">
      <c r="A418" t="s">
        <v>3575</v>
      </c>
      <c r="B418" t="s">
        <v>3576</v>
      </c>
      <c r="C418" t="s">
        <v>3011</v>
      </c>
      <c r="D418">
        <v>599</v>
      </c>
      <c r="E418" s="2">
        <v>1899</v>
      </c>
      <c r="F418" s="1">
        <v>0.68</v>
      </c>
      <c r="G418">
        <v>4.3</v>
      </c>
      <c r="H418" s="4">
        <v>140036</v>
      </c>
      <c r="I418" t="s">
        <v>3430</v>
      </c>
      <c r="J418" t="s">
        <v>3431</v>
      </c>
      <c r="K418" t="s">
        <v>3432</v>
      </c>
      <c r="L418" t="s">
        <v>3433</v>
      </c>
      <c r="M418" t="s">
        <v>3434</v>
      </c>
      <c r="N418" t="s">
        <v>3435</v>
      </c>
      <c r="O418" t="s">
        <v>3577</v>
      </c>
      <c r="P418" t="s">
        <v>3578</v>
      </c>
    </row>
    <row r="419" spans="1:16" x14ac:dyDescent="0.25">
      <c r="A419" t="s">
        <v>3579</v>
      </c>
      <c r="B419" t="s">
        <v>3580</v>
      </c>
      <c r="C419" t="s">
        <v>2966</v>
      </c>
      <c r="D419" s="2">
        <v>1799</v>
      </c>
      <c r="E419" s="2">
        <v>2499</v>
      </c>
      <c r="F419" s="1">
        <v>0.28000000000000003</v>
      </c>
      <c r="G419">
        <v>4.0999999999999996</v>
      </c>
      <c r="H419" s="4">
        <v>18678</v>
      </c>
      <c r="I419" t="s">
        <v>3581</v>
      </c>
      <c r="J419" t="s">
        <v>3582</v>
      </c>
      <c r="K419" t="s">
        <v>3583</v>
      </c>
      <c r="L419" t="s">
        <v>3584</v>
      </c>
      <c r="M419" t="s">
        <v>3585</v>
      </c>
      <c r="N419" t="s">
        <v>13019</v>
      </c>
      <c r="O419" t="s">
        <v>3586</v>
      </c>
      <c r="P419" t="s">
        <v>3587</v>
      </c>
    </row>
    <row r="420" spans="1:16" x14ac:dyDescent="0.25">
      <c r="A420" t="s">
        <v>63</v>
      </c>
      <c r="B420" t="s">
        <v>64</v>
      </c>
      <c r="C420" t="s">
        <v>5</v>
      </c>
      <c r="D420">
        <v>176.63</v>
      </c>
      <c r="E420">
        <v>499</v>
      </c>
      <c r="F420" s="1">
        <v>0.65</v>
      </c>
      <c r="G420">
        <v>4.0999999999999996</v>
      </c>
      <c r="H420" s="4">
        <v>15189</v>
      </c>
      <c r="I420" t="s">
        <v>65</v>
      </c>
      <c r="J420" t="s">
        <v>66</v>
      </c>
      <c r="K420" t="s">
        <v>67</v>
      </c>
      <c r="L420" t="s">
        <v>68</v>
      </c>
      <c r="M420" t="s">
        <v>69</v>
      </c>
      <c r="N420" t="s">
        <v>70</v>
      </c>
      <c r="O420" t="s">
        <v>3588</v>
      </c>
      <c r="P420" t="s">
        <v>3589</v>
      </c>
    </row>
    <row r="421" spans="1:16" x14ac:dyDescent="0.25">
      <c r="A421" t="s">
        <v>3590</v>
      </c>
      <c r="B421" t="s">
        <v>3591</v>
      </c>
      <c r="C421" t="s">
        <v>2977</v>
      </c>
      <c r="D421" s="2">
        <v>10999</v>
      </c>
      <c r="E421" s="2">
        <v>14999</v>
      </c>
      <c r="F421" s="1">
        <v>0.27</v>
      </c>
      <c r="G421">
        <v>4.0999999999999996</v>
      </c>
      <c r="H421" s="4">
        <v>18998</v>
      </c>
      <c r="I421" t="s">
        <v>3527</v>
      </c>
      <c r="J421" t="s">
        <v>3196</v>
      </c>
      <c r="K421" t="s">
        <v>3197</v>
      </c>
      <c r="L421" t="s">
        <v>3198</v>
      </c>
      <c r="M421" t="s">
        <v>3199</v>
      </c>
      <c r="N421" t="s">
        <v>3200</v>
      </c>
      <c r="O421" t="s">
        <v>3592</v>
      </c>
      <c r="P421" t="s">
        <v>3593</v>
      </c>
    </row>
    <row r="422" spans="1:16" x14ac:dyDescent="0.25">
      <c r="A422" t="s">
        <v>3594</v>
      </c>
      <c r="B422" t="s">
        <v>3595</v>
      </c>
      <c r="C422" t="s">
        <v>2935</v>
      </c>
      <c r="D422" s="2">
        <v>2999</v>
      </c>
      <c r="E422" s="2">
        <v>7990</v>
      </c>
      <c r="F422" s="1">
        <v>0.62</v>
      </c>
      <c r="G422">
        <v>4.0999999999999996</v>
      </c>
      <c r="H422" s="4">
        <v>48449</v>
      </c>
      <c r="I422" t="s">
        <v>3410</v>
      </c>
      <c r="J422" t="s">
        <v>3596</v>
      </c>
      <c r="K422" t="s">
        <v>3597</v>
      </c>
      <c r="L422" t="s">
        <v>3598</v>
      </c>
      <c r="M422" t="s">
        <v>3599</v>
      </c>
      <c r="N422" t="s">
        <v>3600</v>
      </c>
      <c r="O422" t="s">
        <v>3601</v>
      </c>
      <c r="P422" t="s">
        <v>3602</v>
      </c>
    </row>
    <row r="423" spans="1:16" x14ac:dyDescent="0.25">
      <c r="A423" t="s">
        <v>3603</v>
      </c>
      <c r="B423" t="s">
        <v>3604</v>
      </c>
      <c r="C423" t="s">
        <v>2935</v>
      </c>
      <c r="D423" s="2">
        <v>1999</v>
      </c>
      <c r="E423" s="2">
        <v>7990</v>
      </c>
      <c r="F423" s="1">
        <v>0.75</v>
      </c>
      <c r="G423">
        <v>3.8</v>
      </c>
      <c r="H423" s="4">
        <v>17831</v>
      </c>
      <c r="I423" t="s">
        <v>2956</v>
      </c>
      <c r="J423" t="s">
        <v>2957</v>
      </c>
      <c r="K423" t="s">
        <v>2958</v>
      </c>
      <c r="L423" t="s">
        <v>2959</v>
      </c>
      <c r="M423" t="s">
        <v>2960</v>
      </c>
      <c r="N423" t="s">
        <v>2961</v>
      </c>
      <c r="O423" t="s">
        <v>3605</v>
      </c>
      <c r="P423" t="s">
        <v>3606</v>
      </c>
    </row>
    <row r="424" spans="1:16" x14ac:dyDescent="0.25">
      <c r="A424" t="s">
        <v>73</v>
      </c>
      <c r="B424" t="s">
        <v>74</v>
      </c>
      <c r="C424" t="s">
        <v>5</v>
      </c>
      <c r="D424">
        <v>229</v>
      </c>
      <c r="E424">
        <v>299</v>
      </c>
      <c r="F424" s="1">
        <v>0.23</v>
      </c>
      <c r="G424">
        <v>4.3</v>
      </c>
      <c r="H424" s="4">
        <v>30411</v>
      </c>
      <c r="I424" t="s">
        <v>75</v>
      </c>
      <c r="J424" t="s">
        <v>76</v>
      </c>
      <c r="K424" t="s">
        <v>77</v>
      </c>
      <c r="L424" t="s">
        <v>78</v>
      </c>
      <c r="M424" t="s">
        <v>79</v>
      </c>
      <c r="N424" t="s">
        <v>80</v>
      </c>
      <c r="O424" t="s">
        <v>3607</v>
      </c>
      <c r="P424" t="s">
        <v>3608</v>
      </c>
    </row>
    <row r="425" spans="1:16" x14ac:dyDescent="0.25">
      <c r="A425" t="s">
        <v>94</v>
      </c>
      <c r="B425" t="s">
        <v>95</v>
      </c>
      <c r="C425" t="s">
        <v>5</v>
      </c>
      <c r="D425">
        <v>199</v>
      </c>
      <c r="E425">
        <v>299</v>
      </c>
      <c r="F425" s="1">
        <v>0.33</v>
      </c>
      <c r="G425">
        <v>4</v>
      </c>
      <c r="H425" s="4">
        <v>43994</v>
      </c>
      <c r="I425" t="s">
        <v>96</v>
      </c>
      <c r="J425" t="s">
        <v>17</v>
      </c>
      <c r="K425" t="s">
        <v>18</v>
      </c>
      <c r="L425" t="s">
        <v>19</v>
      </c>
      <c r="M425" t="s">
        <v>20</v>
      </c>
      <c r="N425" t="s">
        <v>21</v>
      </c>
      <c r="O425" t="s">
        <v>3609</v>
      </c>
      <c r="P425" t="s">
        <v>3610</v>
      </c>
    </row>
    <row r="426" spans="1:16" x14ac:dyDescent="0.25">
      <c r="A426" t="s">
        <v>3611</v>
      </c>
      <c r="B426" t="s">
        <v>3612</v>
      </c>
      <c r="C426" t="s">
        <v>3149</v>
      </c>
      <c r="D426">
        <v>649</v>
      </c>
      <c r="E426">
        <v>999</v>
      </c>
      <c r="F426" s="1">
        <v>0.35</v>
      </c>
      <c r="G426">
        <v>4.2</v>
      </c>
      <c r="H426" s="4">
        <v>1315</v>
      </c>
      <c r="I426" t="s">
        <v>3613</v>
      </c>
      <c r="J426" t="s">
        <v>3614</v>
      </c>
      <c r="K426" t="s">
        <v>3615</v>
      </c>
      <c r="L426" t="s">
        <v>3616</v>
      </c>
      <c r="M426" t="s">
        <v>3617</v>
      </c>
      <c r="N426" t="s">
        <v>3618</v>
      </c>
      <c r="O426" t="s">
        <v>3619</v>
      </c>
      <c r="P426" t="s">
        <v>3620</v>
      </c>
    </row>
    <row r="427" spans="1:16" x14ac:dyDescent="0.25">
      <c r="A427" t="s">
        <v>3621</v>
      </c>
      <c r="B427" t="s">
        <v>3449</v>
      </c>
      <c r="C427" t="s">
        <v>2977</v>
      </c>
      <c r="D427" s="2">
        <v>13999</v>
      </c>
      <c r="E427" s="2">
        <v>19499</v>
      </c>
      <c r="F427" s="1">
        <v>0.28000000000000003</v>
      </c>
      <c r="G427">
        <v>4.0999999999999996</v>
      </c>
      <c r="H427" s="4">
        <v>18998</v>
      </c>
      <c r="I427" t="s">
        <v>3450</v>
      </c>
      <c r="J427" t="s">
        <v>3196</v>
      </c>
      <c r="K427" t="s">
        <v>3197</v>
      </c>
      <c r="L427" t="s">
        <v>3198</v>
      </c>
      <c r="M427" t="s">
        <v>3199</v>
      </c>
      <c r="N427" t="s">
        <v>3200</v>
      </c>
      <c r="O427" t="s">
        <v>3451</v>
      </c>
      <c r="P427" t="s">
        <v>3622</v>
      </c>
    </row>
    <row r="428" spans="1:16" x14ac:dyDescent="0.25">
      <c r="A428" t="s">
        <v>3623</v>
      </c>
      <c r="B428" t="s">
        <v>3624</v>
      </c>
      <c r="C428" t="s">
        <v>3625</v>
      </c>
      <c r="D428">
        <v>119</v>
      </c>
      <c r="E428">
        <v>299</v>
      </c>
      <c r="F428" s="1">
        <v>0.6</v>
      </c>
      <c r="G428">
        <v>4.0999999999999996</v>
      </c>
      <c r="H428" s="4">
        <v>5999</v>
      </c>
      <c r="I428" t="s">
        <v>3626</v>
      </c>
      <c r="J428" t="s">
        <v>3627</v>
      </c>
      <c r="K428" t="s">
        <v>3628</v>
      </c>
      <c r="L428" t="s">
        <v>3629</v>
      </c>
      <c r="M428" t="s">
        <v>3630</v>
      </c>
      <c r="N428" t="s">
        <v>3631</v>
      </c>
      <c r="O428" t="s">
        <v>3632</v>
      </c>
      <c r="P428" t="s">
        <v>3633</v>
      </c>
    </row>
    <row r="429" spans="1:16" x14ac:dyDescent="0.25">
      <c r="A429" t="s">
        <v>3634</v>
      </c>
      <c r="B429" t="s">
        <v>3635</v>
      </c>
      <c r="C429" t="s">
        <v>2977</v>
      </c>
      <c r="D429" s="2">
        <v>12999</v>
      </c>
      <c r="E429" s="2">
        <v>17999</v>
      </c>
      <c r="F429" s="1">
        <v>0.28000000000000003</v>
      </c>
      <c r="G429">
        <v>4.0999999999999996</v>
      </c>
      <c r="H429" s="4">
        <v>50772</v>
      </c>
      <c r="I429" t="s">
        <v>3636</v>
      </c>
      <c r="J429" t="s">
        <v>3637</v>
      </c>
      <c r="K429" t="s">
        <v>3638</v>
      </c>
      <c r="L429" t="s">
        <v>3639</v>
      </c>
      <c r="M429" t="s">
        <v>3640</v>
      </c>
      <c r="N429" t="s">
        <v>3641</v>
      </c>
      <c r="O429" t="s">
        <v>3642</v>
      </c>
      <c r="P429" t="s">
        <v>3643</v>
      </c>
    </row>
    <row r="430" spans="1:16" x14ac:dyDescent="0.25">
      <c r="A430" t="s">
        <v>99</v>
      </c>
      <c r="B430" t="s">
        <v>100</v>
      </c>
      <c r="C430" t="s">
        <v>5</v>
      </c>
      <c r="D430">
        <v>154</v>
      </c>
      <c r="E430">
        <v>339</v>
      </c>
      <c r="F430" s="1">
        <v>0.55000000000000004</v>
      </c>
      <c r="G430">
        <v>4.3</v>
      </c>
      <c r="H430" s="4">
        <v>13391</v>
      </c>
      <c r="I430" t="s">
        <v>1030</v>
      </c>
      <c r="J430" t="s">
        <v>102</v>
      </c>
      <c r="K430" t="s">
        <v>103</v>
      </c>
      <c r="L430" t="s">
        <v>104</v>
      </c>
      <c r="M430" t="s">
        <v>105</v>
      </c>
      <c r="N430" t="s">
        <v>106</v>
      </c>
      <c r="O430" t="s">
        <v>107</v>
      </c>
      <c r="P430" t="s">
        <v>3644</v>
      </c>
    </row>
    <row r="431" spans="1:16" x14ac:dyDescent="0.25">
      <c r="A431" t="s">
        <v>3645</v>
      </c>
      <c r="B431" t="s">
        <v>3646</v>
      </c>
      <c r="C431" t="s">
        <v>2977</v>
      </c>
      <c r="D431" s="2">
        <v>20999</v>
      </c>
      <c r="E431" s="2">
        <v>26999</v>
      </c>
      <c r="F431" s="1">
        <v>0.22</v>
      </c>
      <c r="G431">
        <v>3.9</v>
      </c>
      <c r="H431" s="4">
        <v>25824</v>
      </c>
      <c r="I431" t="s">
        <v>3647</v>
      </c>
      <c r="J431" t="s">
        <v>3358</v>
      </c>
      <c r="K431" t="s">
        <v>3359</v>
      </c>
      <c r="L431" t="s">
        <v>3360</v>
      </c>
      <c r="M431" t="s">
        <v>3361</v>
      </c>
      <c r="N431" t="s">
        <v>3362</v>
      </c>
      <c r="O431" t="s">
        <v>3648</v>
      </c>
      <c r="P431" t="s">
        <v>3649</v>
      </c>
    </row>
    <row r="432" spans="1:16" x14ac:dyDescent="0.25">
      <c r="A432" t="s">
        <v>3650</v>
      </c>
      <c r="B432" t="s">
        <v>3651</v>
      </c>
      <c r="C432" t="s">
        <v>3149</v>
      </c>
      <c r="D432">
        <v>249</v>
      </c>
      <c r="E432">
        <v>649</v>
      </c>
      <c r="F432" s="1">
        <v>0.62</v>
      </c>
      <c r="G432">
        <v>4</v>
      </c>
      <c r="H432" s="4">
        <v>14404</v>
      </c>
      <c r="I432" t="s">
        <v>3652</v>
      </c>
      <c r="J432" t="s">
        <v>3653</v>
      </c>
      <c r="K432" t="s">
        <v>3654</v>
      </c>
      <c r="L432" t="s">
        <v>3655</v>
      </c>
      <c r="M432" t="s">
        <v>3656</v>
      </c>
      <c r="N432" t="s">
        <v>3657</v>
      </c>
      <c r="O432" t="s">
        <v>3658</v>
      </c>
      <c r="P432" t="s">
        <v>3659</v>
      </c>
    </row>
    <row r="433" spans="1:16" x14ac:dyDescent="0.25">
      <c r="A433" t="s">
        <v>3660</v>
      </c>
      <c r="B433" t="s">
        <v>3661</v>
      </c>
      <c r="C433" t="s">
        <v>3149</v>
      </c>
      <c r="D433">
        <v>99</v>
      </c>
      <c r="E433">
        <v>171</v>
      </c>
      <c r="F433" s="1">
        <v>0.42</v>
      </c>
      <c r="G433">
        <v>4.5</v>
      </c>
      <c r="H433" s="4">
        <v>11339</v>
      </c>
      <c r="I433" t="s">
        <v>3662</v>
      </c>
      <c r="J433" t="s">
        <v>3663</v>
      </c>
      <c r="K433" t="s">
        <v>3664</v>
      </c>
      <c r="L433" t="s">
        <v>3665</v>
      </c>
      <c r="M433" t="s">
        <v>3666</v>
      </c>
      <c r="N433" t="s">
        <v>3667</v>
      </c>
      <c r="O433" t="s">
        <v>3668</v>
      </c>
      <c r="P433" t="s">
        <v>3669</v>
      </c>
    </row>
    <row r="434" spans="1:16" x14ac:dyDescent="0.25">
      <c r="A434" t="s">
        <v>3670</v>
      </c>
      <c r="B434" t="s">
        <v>3671</v>
      </c>
      <c r="C434" t="s">
        <v>3138</v>
      </c>
      <c r="D434">
        <v>489</v>
      </c>
      <c r="E434" s="2">
        <v>1999</v>
      </c>
      <c r="F434" s="1">
        <v>0.76</v>
      </c>
      <c r="G434">
        <v>4</v>
      </c>
      <c r="H434" s="4">
        <v>3626</v>
      </c>
      <c r="I434" t="s">
        <v>3672</v>
      </c>
      <c r="J434" t="s">
        <v>3673</v>
      </c>
      <c r="K434" t="s">
        <v>3674</v>
      </c>
      <c r="L434" t="s">
        <v>3675</v>
      </c>
      <c r="M434" t="s">
        <v>3676</v>
      </c>
      <c r="N434" t="s">
        <v>3677</v>
      </c>
      <c r="O434" t="s">
        <v>3678</v>
      </c>
      <c r="P434" t="s">
        <v>3679</v>
      </c>
    </row>
    <row r="435" spans="1:16" x14ac:dyDescent="0.25">
      <c r="A435" t="s">
        <v>3680</v>
      </c>
      <c r="B435" t="s">
        <v>3681</v>
      </c>
      <c r="C435" t="s">
        <v>3011</v>
      </c>
      <c r="D435">
        <v>369</v>
      </c>
      <c r="E435" s="2">
        <v>1600</v>
      </c>
      <c r="F435" s="1">
        <v>0.77</v>
      </c>
      <c r="G435">
        <v>4</v>
      </c>
      <c r="H435" s="4">
        <v>32625</v>
      </c>
      <c r="I435" t="s">
        <v>3682</v>
      </c>
      <c r="J435" t="s">
        <v>3683</v>
      </c>
      <c r="K435" t="s">
        <v>3684</v>
      </c>
      <c r="L435" t="s">
        <v>3685</v>
      </c>
      <c r="M435" t="s">
        <v>3686</v>
      </c>
      <c r="N435" t="s">
        <v>3687</v>
      </c>
      <c r="O435" t="s">
        <v>3688</v>
      </c>
      <c r="P435" t="s">
        <v>3689</v>
      </c>
    </row>
    <row r="436" spans="1:16" x14ac:dyDescent="0.25">
      <c r="A436" t="s">
        <v>3690</v>
      </c>
      <c r="B436" t="s">
        <v>3691</v>
      </c>
      <c r="C436" t="s">
        <v>2977</v>
      </c>
      <c r="D436" s="2">
        <v>15499</v>
      </c>
      <c r="E436" s="2">
        <v>20999</v>
      </c>
      <c r="F436" s="1">
        <v>0.26</v>
      </c>
      <c r="G436">
        <v>4.0999999999999996</v>
      </c>
      <c r="H436" s="4">
        <v>19252</v>
      </c>
      <c r="I436" t="s">
        <v>3692</v>
      </c>
      <c r="J436" t="s">
        <v>3292</v>
      </c>
      <c r="K436" t="s">
        <v>3293</v>
      </c>
      <c r="L436" t="s">
        <v>3294</v>
      </c>
      <c r="M436" t="s">
        <v>3295</v>
      </c>
      <c r="N436" t="s">
        <v>3296</v>
      </c>
      <c r="O436" t="s">
        <v>3461</v>
      </c>
      <c r="P436" t="s">
        <v>3693</v>
      </c>
    </row>
    <row r="437" spans="1:16" x14ac:dyDescent="0.25">
      <c r="A437" t="s">
        <v>3694</v>
      </c>
      <c r="B437" t="s">
        <v>3695</v>
      </c>
      <c r="C437" t="s">
        <v>2977</v>
      </c>
      <c r="D437" s="2">
        <v>15499</v>
      </c>
      <c r="E437" s="2">
        <v>18999</v>
      </c>
      <c r="F437" s="1">
        <v>0.18</v>
      </c>
      <c r="G437">
        <v>4.0999999999999996</v>
      </c>
      <c r="H437" s="4">
        <v>19252</v>
      </c>
      <c r="I437" t="s">
        <v>3291</v>
      </c>
      <c r="J437" t="s">
        <v>3292</v>
      </c>
      <c r="K437" t="s">
        <v>3293</v>
      </c>
      <c r="L437" t="s">
        <v>3294</v>
      </c>
      <c r="M437" t="s">
        <v>3295</v>
      </c>
      <c r="N437" t="s">
        <v>3296</v>
      </c>
      <c r="O437" t="s">
        <v>3696</v>
      </c>
      <c r="P437" t="s">
        <v>3697</v>
      </c>
    </row>
    <row r="438" spans="1:16" x14ac:dyDescent="0.25">
      <c r="A438" t="s">
        <v>3698</v>
      </c>
      <c r="B438" t="s">
        <v>3699</v>
      </c>
      <c r="C438" t="s">
        <v>2977</v>
      </c>
      <c r="D438" s="2">
        <v>22999</v>
      </c>
      <c r="E438" s="2">
        <v>28999</v>
      </c>
      <c r="F438" s="1">
        <v>0.21</v>
      </c>
      <c r="G438">
        <v>3.9</v>
      </c>
      <c r="H438" s="4">
        <v>25824</v>
      </c>
      <c r="I438" t="s">
        <v>3700</v>
      </c>
      <c r="J438" t="s">
        <v>3358</v>
      </c>
      <c r="K438" t="s">
        <v>3359</v>
      </c>
      <c r="L438" t="s">
        <v>3360</v>
      </c>
      <c r="M438" t="s">
        <v>3361</v>
      </c>
      <c r="N438" t="s">
        <v>3362</v>
      </c>
      <c r="O438" t="s">
        <v>3363</v>
      </c>
      <c r="P438" t="s">
        <v>3701</v>
      </c>
    </row>
    <row r="439" spans="1:16" x14ac:dyDescent="0.25">
      <c r="A439" t="s">
        <v>3702</v>
      </c>
      <c r="B439" t="s">
        <v>3703</v>
      </c>
      <c r="C439" t="s">
        <v>3053</v>
      </c>
      <c r="D439">
        <v>599</v>
      </c>
      <c r="E439" s="2">
        <v>1490</v>
      </c>
      <c r="F439" s="1">
        <v>0.6</v>
      </c>
      <c r="G439">
        <v>4.0999999999999996</v>
      </c>
      <c r="H439" s="4">
        <v>161679</v>
      </c>
      <c r="I439" t="s">
        <v>3704</v>
      </c>
      <c r="J439" t="s">
        <v>3705</v>
      </c>
      <c r="K439" t="s">
        <v>3706</v>
      </c>
      <c r="L439" t="s">
        <v>3707</v>
      </c>
      <c r="M439" t="s">
        <v>3708</v>
      </c>
      <c r="N439" t="s">
        <v>3709</v>
      </c>
      <c r="O439" t="s">
        <v>3710</v>
      </c>
      <c r="P439" t="s">
        <v>3711</v>
      </c>
    </row>
    <row r="440" spans="1:16" x14ac:dyDescent="0.25">
      <c r="A440" t="s">
        <v>3712</v>
      </c>
      <c r="B440" t="s">
        <v>3713</v>
      </c>
      <c r="C440" t="s">
        <v>3482</v>
      </c>
      <c r="D440">
        <v>134</v>
      </c>
      <c r="E440">
        <v>699</v>
      </c>
      <c r="F440" s="1">
        <v>0.81</v>
      </c>
      <c r="G440">
        <v>4.0999999999999996</v>
      </c>
      <c r="H440" s="4">
        <v>16685</v>
      </c>
      <c r="I440" t="s">
        <v>3714</v>
      </c>
      <c r="J440" t="s">
        <v>3715</v>
      </c>
      <c r="K440" t="s">
        <v>3716</v>
      </c>
      <c r="L440" t="s">
        <v>3717</v>
      </c>
      <c r="M440" t="s">
        <v>3718</v>
      </c>
      <c r="N440" t="s">
        <v>3719</v>
      </c>
      <c r="O440" t="s">
        <v>3720</v>
      </c>
      <c r="P440" t="s">
        <v>3721</v>
      </c>
    </row>
    <row r="441" spans="1:16" x14ac:dyDescent="0.25">
      <c r="A441" t="s">
        <v>3722</v>
      </c>
      <c r="B441" t="s">
        <v>3723</v>
      </c>
      <c r="C441" t="s">
        <v>2977</v>
      </c>
      <c r="D441" s="2">
        <v>7499</v>
      </c>
      <c r="E441" s="2">
        <v>7999</v>
      </c>
      <c r="F441" s="1">
        <v>0.06</v>
      </c>
      <c r="G441">
        <v>4</v>
      </c>
      <c r="H441" s="4">
        <v>30907</v>
      </c>
      <c r="I441" t="s">
        <v>3724</v>
      </c>
      <c r="J441" t="s">
        <v>3725</v>
      </c>
      <c r="K441" t="s">
        <v>3726</v>
      </c>
      <c r="L441" t="s">
        <v>3727</v>
      </c>
      <c r="M441" t="s">
        <v>3728</v>
      </c>
      <c r="N441" t="s">
        <v>3729</v>
      </c>
      <c r="O441" t="s">
        <v>3730</v>
      </c>
      <c r="P441" t="s">
        <v>3731</v>
      </c>
    </row>
    <row r="442" spans="1:16" x14ac:dyDescent="0.25">
      <c r="A442" t="s">
        <v>3732</v>
      </c>
      <c r="B442" t="s">
        <v>3733</v>
      </c>
      <c r="C442" t="s">
        <v>2966</v>
      </c>
      <c r="D442" s="2">
        <v>1149</v>
      </c>
      <c r="E442" s="2">
        <v>2199</v>
      </c>
      <c r="F442" s="1">
        <v>0.48</v>
      </c>
      <c r="G442">
        <v>4.3</v>
      </c>
      <c r="H442" s="4">
        <v>178912</v>
      </c>
      <c r="I442" t="s">
        <v>3734</v>
      </c>
      <c r="J442" t="s">
        <v>2968</v>
      </c>
      <c r="K442" t="s">
        <v>2969</v>
      </c>
      <c r="L442" t="s">
        <v>2970</v>
      </c>
      <c r="M442" t="s">
        <v>2971</v>
      </c>
      <c r="N442" t="s">
        <v>2972</v>
      </c>
      <c r="O442" t="s">
        <v>3735</v>
      </c>
      <c r="P442" t="s">
        <v>3736</v>
      </c>
    </row>
    <row r="443" spans="1:16" x14ac:dyDescent="0.25">
      <c r="A443" t="s">
        <v>3737</v>
      </c>
      <c r="B443" t="s">
        <v>3738</v>
      </c>
      <c r="C443" t="s">
        <v>3032</v>
      </c>
      <c r="D443" s="2">
        <v>1324</v>
      </c>
      <c r="E443" s="2">
        <v>1699</v>
      </c>
      <c r="F443" s="1">
        <v>0.22</v>
      </c>
      <c r="G443">
        <v>4</v>
      </c>
      <c r="H443" s="4">
        <v>128311</v>
      </c>
      <c r="I443" t="s">
        <v>3739</v>
      </c>
      <c r="J443" t="s">
        <v>3034</v>
      </c>
      <c r="K443" t="s">
        <v>3035</v>
      </c>
      <c r="L443" t="s">
        <v>3036</v>
      </c>
      <c r="M443" t="s">
        <v>3037</v>
      </c>
      <c r="N443" t="s">
        <v>3038</v>
      </c>
      <c r="O443" t="s">
        <v>3740</v>
      </c>
      <c r="P443" t="s">
        <v>3741</v>
      </c>
    </row>
    <row r="444" spans="1:16" x14ac:dyDescent="0.25">
      <c r="A444" t="s">
        <v>3742</v>
      </c>
      <c r="B444" t="s">
        <v>3743</v>
      </c>
      <c r="C444" t="s">
        <v>2977</v>
      </c>
      <c r="D444" s="2">
        <v>13999</v>
      </c>
      <c r="E444" s="2">
        <v>19999</v>
      </c>
      <c r="F444" s="1">
        <v>0.3</v>
      </c>
      <c r="G444">
        <v>4.0999999999999996</v>
      </c>
      <c r="H444" s="4">
        <v>19252</v>
      </c>
      <c r="I444" t="s">
        <v>3692</v>
      </c>
      <c r="J444" t="s">
        <v>3292</v>
      </c>
      <c r="K444" t="s">
        <v>3293</v>
      </c>
      <c r="L444" t="s">
        <v>3294</v>
      </c>
      <c r="M444" t="s">
        <v>3295</v>
      </c>
      <c r="N444" t="s">
        <v>3296</v>
      </c>
      <c r="O444" t="s">
        <v>3744</v>
      </c>
      <c r="P444" t="s">
        <v>3745</v>
      </c>
    </row>
    <row r="445" spans="1:16" x14ac:dyDescent="0.25">
      <c r="A445" t="s">
        <v>109</v>
      </c>
      <c r="B445" t="s">
        <v>110</v>
      </c>
      <c r="C445" t="s">
        <v>5</v>
      </c>
      <c r="D445">
        <v>299</v>
      </c>
      <c r="E445">
        <v>799</v>
      </c>
      <c r="F445" s="1">
        <v>0.63</v>
      </c>
      <c r="G445">
        <v>4.2</v>
      </c>
      <c r="H445" s="4">
        <v>94364</v>
      </c>
      <c r="I445" t="s">
        <v>111</v>
      </c>
      <c r="J445" t="s">
        <v>37</v>
      </c>
      <c r="K445" t="s">
        <v>38</v>
      </c>
      <c r="L445" t="s">
        <v>39</v>
      </c>
      <c r="M445" t="s">
        <v>40</v>
      </c>
      <c r="N445" t="s">
        <v>41</v>
      </c>
      <c r="O445" t="s">
        <v>3746</v>
      </c>
      <c r="P445" t="s">
        <v>3747</v>
      </c>
    </row>
    <row r="446" spans="1:16" x14ac:dyDescent="0.25">
      <c r="A446" t="s">
        <v>3748</v>
      </c>
      <c r="B446" t="s">
        <v>3749</v>
      </c>
      <c r="C446" t="s">
        <v>2966</v>
      </c>
      <c r="D446">
        <v>999</v>
      </c>
      <c r="E446" s="2">
        <v>1599</v>
      </c>
      <c r="F446" s="1">
        <v>0.38</v>
      </c>
      <c r="G446">
        <v>4</v>
      </c>
      <c r="H446" s="4">
        <v>7222</v>
      </c>
      <c r="I446" t="s">
        <v>3750</v>
      </c>
      <c r="J446" t="s">
        <v>3554</v>
      </c>
      <c r="K446" t="s">
        <v>3555</v>
      </c>
      <c r="L446" t="s">
        <v>3556</v>
      </c>
      <c r="M446" t="s">
        <v>3557</v>
      </c>
      <c r="N446" t="s">
        <v>3558</v>
      </c>
      <c r="O446" t="s">
        <v>3751</v>
      </c>
      <c r="P446" t="s">
        <v>3752</v>
      </c>
    </row>
    <row r="447" spans="1:16" x14ac:dyDescent="0.25">
      <c r="A447" t="s">
        <v>3753</v>
      </c>
      <c r="B447" t="s">
        <v>3754</v>
      </c>
      <c r="C447" t="s">
        <v>2977</v>
      </c>
      <c r="D447" s="2">
        <v>12999</v>
      </c>
      <c r="E447" s="2">
        <v>17999</v>
      </c>
      <c r="F447" s="1">
        <v>0.28000000000000003</v>
      </c>
      <c r="G447">
        <v>4.0999999999999996</v>
      </c>
      <c r="H447" s="4">
        <v>18998</v>
      </c>
      <c r="I447" t="s">
        <v>3195</v>
      </c>
      <c r="J447" t="s">
        <v>3196</v>
      </c>
      <c r="K447" t="s">
        <v>3197</v>
      </c>
      <c r="L447" t="s">
        <v>3198</v>
      </c>
      <c r="M447" t="s">
        <v>3199</v>
      </c>
      <c r="N447" t="s">
        <v>3200</v>
      </c>
      <c r="O447" t="s">
        <v>3755</v>
      </c>
      <c r="P447" t="s">
        <v>3756</v>
      </c>
    </row>
    <row r="448" spans="1:16" x14ac:dyDescent="0.25">
      <c r="A448" t="s">
        <v>3757</v>
      </c>
      <c r="B448" t="s">
        <v>3758</v>
      </c>
      <c r="C448" t="s">
        <v>2977</v>
      </c>
      <c r="D448" s="2">
        <v>15490</v>
      </c>
      <c r="E448" s="2">
        <v>20990</v>
      </c>
      <c r="F448" s="1">
        <v>0.26</v>
      </c>
      <c r="G448">
        <v>4.2</v>
      </c>
      <c r="H448" s="4">
        <v>32916</v>
      </c>
      <c r="I448" t="s">
        <v>3759</v>
      </c>
      <c r="J448" t="s">
        <v>3348</v>
      </c>
      <c r="K448" t="s">
        <v>3349</v>
      </c>
      <c r="L448" t="s">
        <v>3350</v>
      </c>
      <c r="M448" t="s">
        <v>3351</v>
      </c>
      <c r="N448" t="s">
        <v>3352</v>
      </c>
      <c r="O448" t="s">
        <v>3760</v>
      </c>
      <c r="P448" t="s">
        <v>3761</v>
      </c>
    </row>
    <row r="449" spans="1:16" x14ac:dyDescent="0.25">
      <c r="A449" t="s">
        <v>3762</v>
      </c>
      <c r="B449" t="s">
        <v>3763</v>
      </c>
      <c r="C449" t="s">
        <v>3764</v>
      </c>
      <c r="D449">
        <v>999</v>
      </c>
      <c r="E449" s="2">
        <v>2899</v>
      </c>
      <c r="F449" s="1">
        <v>0.66</v>
      </c>
      <c r="G449">
        <v>4.5999999999999996</v>
      </c>
      <c r="H449" s="4">
        <v>26603</v>
      </c>
      <c r="I449" t="s">
        <v>3765</v>
      </c>
      <c r="J449" t="s">
        <v>3766</v>
      </c>
      <c r="K449" t="s">
        <v>3767</v>
      </c>
      <c r="L449" t="s">
        <v>3768</v>
      </c>
      <c r="M449" t="s">
        <v>3769</v>
      </c>
      <c r="N449" t="s">
        <v>3770</v>
      </c>
      <c r="O449" t="s">
        <v>3771</v>
      </c>
      <c r="P449" t="s">
        <v>3772</v>
      </c>
    </row>
    <row r="450" spans="1:16" x14ac:dyDescent="0.25">
      <c r="A450" t="s">
        <v>3773</v>
      </c>
      <c r="B450" t="s">
        <v>3774</v>
      </c>
      <c r="C450" t="s">
        <v>2935</v>
      </c>
      <c r="D450" s="2">
        <v>1599</v>
      </c>
      <c r="E450" s="2">
        <v>4999</v>
      </c>
      <c r="F450" s="1">
        <v>0.68</v>
      </c>
      <c r="G450">
        <v>4</v>
      </c>
      <c r="H450" s="4">
        <v>67950</v>
      </c>
      <c r="I450" t="s">
        <v>3775</v>
      </c>
      <c r="J450" t="s">
        <v>3776</v>
      </c>
      <c r="K450" t="s">
        <v>3777</v>
      </c>
      <c r="L450" t="s">
        <v>3778</v>
      </c>
      <c r="M450" t="s">
        <v>3779</v>
      </c>
      <c r="N450" t="s">
        <v>3780</v>
      </c>
      <c r="O450" t="s">
        <v>3781</v>
      </c>
      <c r="P450" t="s">
        <v>3782</v>
      </c>
    </row>
    <row r="451" spans="1:16" x14ac:dyDescent="0.25">
      <c r="A451" t="s">
        <v>3783</v>
      </c>
      <c r="B451" t="s">
        <v>3784</v>
      </c>
      <c r="C451" t="s">
        <v>3032</v>
      </c>
      <c r="D451" s="2">
        <v>1324</v>
      </c>
      <c r="E451" s="2">
        <v>1699</v>
      </c>
      <c r="F451" s="1">
        <v>0.22</v>
      </c>
      <c r="G451">
        <v>4</v>
      </c>
      <c r="H451" s="4">
        <v>128311</v>
      </c>
      <c r="I451" t="s">
        <v>3739</v>
      </c>
      <c r="J451" t="s">
        <v>3034</v>
      </c>
      <c r="K451" t="s">
        <v>3035</v>
      </c>
      <c r="L451" t="s">
        <v>3036</v>
      </c>
      <c r="M451" t="s">
        <v>3037</v>
      </c>
      <c r="N451" t="s">
        <v>3038</v>
      </c>
      <c r="O451" t="s">
        <v>3039</v>
      </c>
      <c r="P451" t="s">
        <v>3785</v>
      </c>
    </row>
    <row r="452" spans="1:16" x14ac:dyDescent="0.25">
      <c r="A452" t="s">
        <v>3786</v>
      </c>
      <c r="B452" t="s">
        <v>3787</v>
      </c>
      <c r="C452" t="s">
        <v>2977</v>
      </c>
      <c r="D452" s="2">
        <v>20999</v>
      </c>
      <c r="E452" s="2">
        <v>29990</v>
      </c>
      <c r="F452" s="1">
        <v>0.3</v>
      </c>
      <c r="G452">
        <v>4.3</v>
      </c>
      <c r="H452" s="4">
        <v>9499</v>
      </c>
      <c r="I452" t="s">
        <v>3788</v>
      </c>
      <c r="J452" t="s">
        <v>3789</v>
      </c>
      <c r="K452" t="s">
        <v>3790</v>
      </c>
      <c r="L452" t="s">
        <v>3791</v>
      </c>
      <c r="M452" t="s">
        <v>3792</v>
      </c>
      <c r="N452" t="s">
        <v>3793</v>
      </c>
      <c r="O452" t="s">
        <v>3794</v>
      </c>
      <c r="P452" t="s">
        <v>3795</v>
      </c>
    </row>
    <row r="453" spans="1:16" x14ac:dyDescent="0.25">
      <c r="A453" t="s">
        <v>3796</v>
      </c>
      <c r="B453" t="s">
        <v>3797</v>
      </c>
      <c r="C453" t="s">
        <v>3149</v>
      </c>
      <c r="D453">
        <v>999</v>
      </c>
      <c r="E453" s="2">
        <v>1999</v>
      </c>
      <c r="F453" s="1">
        <v>0.5</v>
      </c>
      <c r="G453">
        <v>4.3</v>
      </c>
      <c r="H453" s="4">
        <v>1777</v>
      </c>
      <c r="I453" t="s">
        <v>3798</v>
      </c>
      <c r="J453" t="s">
        <v>3799</v>
      </c>
      <c r="K453" t="s">
        <v>3800</v>
      </c>
      <c r="L453" t="s">
        <v>3801</v>
      </c>
      <c r="M453" t="s">
        <v>3802</v>
      </c>
      <c r="N453" t="s">
        <v>3803</v>
      </c>
      <c r="O453" t="s">
        <v>3804</v>
      </c>
      <c r="P453" t="s">
        <v>3805</v>
      </c>
    </row>
    <row r="454" spans="1:16" x14ac:dyDescent="0.25">
      <c r="A454" t="s">
        <v>3806</v>
      </c>
      <c r="B454" t="s">
        <v>3807</v>
      </c>
      <c r="C454" t="s">
        <v>2977</v>
      </c>
      <c r="D454" s="2">
        <v>12490</v>
      </c>
      <c r="E454" s="2">
        <v>15990</v>
      </c>
      <c r="F454" s="1">
        <v>0.22</v>
      </c>
      <c r="G454">
        <v>4.2</v>
      </c>
      <c r="H454" s="4">
        <v>58506</v>
      </c>
      <c r="I454" t="s">
        <v>3808</v>
      </c>
      <c r="J454" t="s">
        <v>3809</v>
      </c>
      <c r="K454" t="s">
        <v>3810</v>
      </c>
      <c r="L454" t="s">
        <v>3811</v>
      </c>
      <c r="M454" t="s">
        <v>3812</v>
      </c>
      <c r="N454" t="s">
        <v>3813</v>
      </c>
      <c r="O454" t="s">
        <v>3814</v>
      </c>
      <c r="P454" t="s">
        <v>3815</v>
      </c>
    </row>
    <row r="455" spans="1:16" x14ac:dyDescent="0.25">
      <c r="A455" t="s">
        <v>3816</v>
      </c>
      <c r="B455" t="s">
        <v>3817</v>
      </c>
      <c r="C455" t="s">
        <v>2977</v>
      </c>
      <c r="D455" s="2">
        <v>17999</v>
      </c>
      <c r="E455" s="2">
        <v>21990</v>
      </c>
      <c r="F455" s="1">
        <v>0.18</v>
      </c>
      <c r="G455">
        <v>4</v>
      </c>
      <c r="H455" s="4">
        <v>21350</v>
      </c>
      <c r="I455" t="s">
        <v>3818</v>
      </c>
      <c r="J455" t="s">
        <v>3225</v>
      </c>
      <c r="K455" t="s">
        <v>3226</v>
      </c>
      <c r="L455" t="s">
        <v>3227</v>
      </c>
      <c r="M455" t="s">
        <v>3228</v>
      </c>
      <c r="N455" t="s">
        <v>3229</v>
      </c>
      <c r="O455" t="s">
        <v>3230</v>
      </c>
      <c r="P455" t="s">
        <v>3819</v>
      </c>
    </row>
    <row r="456" spans="1:16" x14ac:dyDescent="0.25">
      <c r="A456" t="s">
        <v>125</v>
      </c>
      <c r="B456" t="s">
        <v>126</v>
      </c>
      <c r="C456" t="s">
        <v>5</v>
      </c>
      <c r="D456">
        <v>350</v>
      </c>
      <c r="E456">
        <v>899</v>
      </c>
      <c r="F456" s="1">
        <v>0.61</v>
      </c>
      <c r="G456">
        <v>4.2</v>
      </c>
      <c r="H456" s="4">
        <v>2263</v>
      </c>
      <c r="I456" t="s">
        <v>127</v>
      </c>
      <c r="J456" t="s">
        <v>128</v>
      </c>
      <c r="K456" t="s">
        <v>129</v>
      </c>
      <c r="L456" t="s">
        <v>130</v>
      </c>
      <c r="M456" t="s">
        <v>131</v>
      </c>
      <c r="N456" t="s">
        <v>132</v>
      </c>
      <c r="O456" t="s">
        <v>3820</v>
      </c>
      <c r="P456" t="s">
        <v>3821</v>
      </c>
    </row>
    <row r="457" spans="1:16" x14ac:dyDescent="0.25">
      <c r="A457" t="s">
        <v>3822</v>
      </c>
      <c r="B457" t="s">
        <v>3823</v>
      </c>
      <c r="C457" t="s">
        <v>3032</v>
      </c>
      <c r="D457" s="2">
        <v>1399</v>
      </c>
      <c r="E457" s="2">
        <v>1630</v>
      </c>
      <c r="F457" s="1">
        <v>0.14000000000000001</v>
      </c>
      <c r="G457">
        <v>4</v>
      </c>
      <c r="H457" s="4">
        <v>9378</v>
      </c>
      <c r="I457" t="s">
        <v>3824</v>
      </c>
      <c r="J457" t="s">
        <v>3825</v>
      </c>
      <c r="K457" t="s">
        <v>3826</v>
      </c>
      <c r="L457" t="s">
        <v>3827</v>
      </c>
      <c r="M457" t="s">
        <v>3828</v>
      </c>
      <c r="N457" t="s">
        <v>3829</v>
      </c>
      <c r="O457" t="s">
        <v>3830</v>
      </c>
      <c r="P457" t="s">
        <v>3831</v>
      </c>
    </row>
    <row r="458" spans="1:16" x14ac:dyDescent="0.25">
      <c r="A458" t="s">
        <v>135</v>
      </c>
      <c r="B458" t="s">
        <v>136</v>
      </c>
      <c r="C458" t="s">
        <v>5</v>
      </c>
      <c r="D458">
        <v>159</v>
      </c>
      <c r="E458">
        <v>399</v>
      </c>
      <c r="F458" s="1">
        <v>0.6</v>
      </c>
      <c r="G458">
        <v>4.0999999999999996</v>
      </c>
      <c r="H458" s="4">
        <v>4768</v>
      </c>
      <c r="I458" t="s">
        <v>46</v>
      </c>
      <c r="J458" t="s">
        <v>137</v>
      </c>
      <c r="K458" t="s">
        <v>138</v>
      </c>
      <c r="L458" t="s">
        <v>139</v>
      </c>
      <c r="M458" t="s">
        <v>140</v>
      </c>
      <c r="N458" t="s">
        <v>141</v>
      </c>
      <c r="O458" t="s">
        <v>3832</v>
      </c>
      <c r="P458" t="s">
        <v>3833</v>
      </c>
    </row>
    <row r="459" spans="1:16" x14ac:dyDescent="0.25">
      <c r="A459" t="s">
        <v>3834</v>
      </c>
      <c r="B459" t="s">
        <v>3835</v>
      </c>
      <c r="C459" t="s">
        <v>2935</v>
      </c>
      <c r="D459" s="2">
        <v>1499</v>
      </c>
      <c r="E459" s="2">
        <v>6990</v>
      </c>
      <c r="F459" s="1">
        <v>0.79</v>
      </c>
      <c r="G459">
        <v>3.9</v>
      </c>
      <c r="H459" s="4">
        <v>21796</v>
      </c>
      <c r="I459" t="s">
        <v>3043</v>
      </c>
      <c r="J459" t="s">
        <v>3044</v>
      </c>
      <c r="K459" t="s">
        <v>3045</v>
      </c>
      <c r="L459" t="s">
        <v>3046</v>
      </c>
      <c r="M459" t="s">
        <v>3047</v>
      </c>
      <c r="N459" t="s">
        <v>3048</v>
      </c>
      <c r="O459" t="s">
        <v>3836</v>
      </c>
      <c r="P459" t="s">
        <v>3837</v>
      </c>
    </row>
    <row r="460" spans="1:16" x14ac:dyDescent="0.25">
      <c r="A460" t="s">
        <v>3838</v>
      </c>
      <c r="B460" t="s">
        <v>3839</v>
      </c>
      <c r="C460" t="s">
        <v>2935</v>
      </c>
      <c r="D460" s="2">
        <v>1999</v>
      </c>
      <c r="E460" s="2">
        <v>7990</v>
      </c>
      <c r="F460" s="1">
        <v>0.75</v>
      </c>
      <c r="G460">
        <v>3.8</v>
      </c>
      <c r="H460" s="4">
        <v>17833</v>
      </c>
      <c r="I460" t="s">
        <v>2956</v>
      </c>
      <c r="J460" t="s">
        <v>2957</v>
      </c>
      <c r="K460" t="s">
        <v>2958</v>
      </c>
      <c r="L460" t="s">
        <v>2959</v>
      </c>
      <c r="M460" t="s">
        <v>2960</v>
      </c>
      <c r="N460" t="s">
        <v>2961</v>
      </c>
      <c r="O460" t="s">
        <v>3840</v>
      </c>
      <c r="P460" t="s">
        <v>3841</v>
      </c>
    </row>
    <row r="461" spans="1:16" x14ac:dyDescent="0.25">
      <c r="A461" t="s">
        <v>3842</v>
      </c>
      <c r="B461" t="s">
        <v>3843</v>
      </c>
      <c r="C461" t="s">
        <v>3764</v>
      </c>
      <c r="D461">
        <v>999</v>
      </c>
      <c r="E461" s="2">
        <v>2899</v>
      </c>
      <c r="F461" s="1">
        <v>0.66</v>
      </c>
      <c r="G461">
        <v>4.7</v>
      </c>
      <c r="H461" s="4">
        <v>7779</v>
      </c>
      <c r="I461" t="s">
        <v>3844</v>
      </c>
      <c r="J461" t="s">
        <v>3845</v>
      </c>
      <c r="K461" t="s">
        <v>3846</v>
      </c>
      <c r="L461" t="s">
        <v>3847</v>
      </c>
      <c r="M461" t="s">
        <v>3848</v>
      </c>
      <c r="N461" t="s">
        <v>3849</v>
      </c>
      <c r="O461" t="s">
        <v>3850</v>
      </c>
      <c r="P461" t="s">
        <v>3851</v>
      </c>
    </row>
    <row r="462" spans="1:16" x14ac:dyDescent="0.25">
      <c r="A462" t="s">
        <v>3852</v>
      </c>
      <c r="B462" t="s">
        <v>3853</v>
      </c>
      <c r="C462" t="s">
        <v>3854</v>
      </c>
      <c r="D462" s="2">
        <v>2099</v>
      </c>
      <c r="E462" s="2">
        <v>5999</v>
      </c>
      <c r="F462" s="1">
        <v>0.65</v>
      </c>
      <c r="G462">
        <v>4.3</v>
      </c>
      <c r="H462" s="4">
        <v>17129</v>
      </c>
      <c r="I462" t="s">
        <v>3855</v>
      </c>
      <c r="J462" t="s">
        <v>3856</v>
      </c>
      <c r="K462" t="s">
        <v>3857</v>
      </c>
      <c r="L462" t="s">
        <v>3858</v>
      </c>
      <c r="M462" t="s">
        <v>3859</v>
      </c>
      <c r="N462" t="s">
        <v>3860</v>
      </c>
      <c r="O462" t="s">
        <v>3861</v>
      </c>
      <c r="P462" t="s">
        <v>3862</v>
      </c>
    </row>
    <row r="463" spans="1:16" x14ac:dyDescent="0.25">
      <c r="A463" t="s">
        <v>3863</v>
      </c>
      <c r="B463" t="s">
        <v>3864</v>
      </c>
      <c r="C463" t="s">
        <v>3094</v>
      </c>
      <c r="D463">
        <v>337</v>
      </c>
      <c r="E463">
        <v>699</v>
      </c>
      <c r="F463" s="1">
        <v>0.52</v>
      </c>
      <c r="G463">
        <v>4.2</v>
      </c>
      <c r="H463" s="4">
        <v>4969</v>
      </c>
      <c r="I463" t="s">
        <v>3865</v>
      </c>
      <c r="J463" t="s">
        <v>3866</v>
      </c>
      <c r="K463" t="s">
        <v>3867</v>
      </c>
      <c r="L463" t="s">
        <v>3868</v>
      </c>
      <c r="M463" t="s">
        <v>3869</v>
      </c>
      <c r="N463" t="s">
        <v>3870</v>
      </c>
      <c r="O463" t="s">
        <v>3871</v>
      </c>
      <c r="P463" t="s">
        <v>3872</v>
      </c>
    </row>
    <row r="464" spans="1:16" x14ac:dyDescent="0.25">
      <c r="A464" t="s">
        <v>3873</v>
      </c>
      <c r="B464" t="s">
        <v>3874</v>
      </c>
      <c r="C464" t="s">
        <v>2935</v>
      </c>
      <c r="D464" s="2">
        <v>2999</v>
      </c>
      <c r="E464" s="2">
        <v>7990</v>
      </c>
      <c r="F464" s="1">
        <v>0.62</v>
      </c>
      <c r="G464">
        <v>4.0999999999999996</v>
      </c>
      <c r="H464" s="4">
        <v>154</v>
      </c>
      <c r="I464" t="s">
        <v>3875</v>
      </c>
      <c r="J464" t="s">
        <v>3876</v>
      </c>
      <c r="K464" t="s">
        <v>3877</v>
      </c>
      <c r="L464" t="s">
        <v>3878</v>
      </c>
      <c r="M464" t="s">
        <v>13020</v>
      </c>
      <c r="N464" t="s">
        <v>3879</v>
      </c>
      <c r="O464" t="s">
        <v>3880</v>
      </c>
      <c r="P464" t="s">
        <v>3881</v>
      </c>
    </row>
    <row r="465" spans="1:16" x14ac:dyDescent="0.25">
      <c r="A465" t="s">
        <v>3882</v>
      </c>
      <c r="B465" t="s">
        <v>3883</v>
      </c>
      <c r="C465" t="s">
        <v>2935</v>
      </c>
      <c r="D465" s="2">
        <v>1299</v>
      </c>
      <c r="E465" s="2">
        <v>5999</v>
      </c>
      <c r="F465" s="1">
        <v>0.78</v>
      </c>
      <c r="G465">
        <v>3.3</v>
      </c>
      <c r="H465" s="4">
        <v>4415</v>
      </c>
      <c r="I465" t="s">
        <v>3884</v>
      </c>
      <c r="J465" t="s">
        <v>3885</v>
      </c>
      <c r="K465" t="s">
        <v>3886</v>
      </c>
      <c r="L465" t="s">
        <v>3887</v>
      </c>
      <c r="M465" t="s">
        <v>3888</v>
      </c>
      <c r="N465" t="s">
        <v>3889</v>
      </c>
      <c r="O465" t="s">
        <v>3890</v>
      </c>
      <c r="P465" t="s">
        <v>3891</v>
      </c>
    </row>
    <row r="466" spans="1:16" x14ac:dyDescent="0.25">
      <c r="A466" t="s">
        <v>144</v>
      </c>
      <c r="B466" t="s">
        <v>145</v>
      </c>
      <c r="C466" t="s">
        <v>5</v>
      </c>
      <c r="D466">
        <v>349</v>
      </c>
      <c r="E466">
        <v>399</v>
      </c>
      <c r="F466" s="1">
        <v>0.13</v>
      </c>
      <c r="G466">
        <v>4.4000000000000004</v>
      </c>
      <c r="H466" s="4">
        <v>18757</v>
      </c>
      <c r="I466" t="s">
        <v>146</v>
      </c>
      <c r="J466" t="s">
        <v>147</v>
      </c>
      <c r="K466" t="s">
        <v>148</v>
      </c>
      <c r="L466" t="s">
        <v>149</v>
      </c>
      <c r="M466" t="s">
        <v>150</v>
      </c>
      <c r="N466" t="s">
        <v>3892</v>
      </c>
      <c r="O466" t="s">
        <v>3893</v>
      </c>
      <c r="P466" t="s">
        <v>3894</v>
      </c>
    </row>
    <row r="467" spans="1:16" x14ac:dyDescent="0.25">
      <c r="A467" t="s">
        <v>3895</v>
      </c>
      <c r="B467" t="s">
        <v>3896</v>
      </c>
      <c r="C467" t="s">
        <v>2977</v>
      </c>
      <c r="D467" s="2">
        <v>16499</v>
      </c>
      <c r="E467" s="2">
        <v>20990</v>
      </c>
      <c r="F467" s="1">
        <v>0.21</v>
      </c>
      <c r="G467">
        <v>4</v>
      </c>
      <c r="H467" s="4">
        <v>21350</v>
      </c>
      <c r="I467" t="s">
        <v>3818</v>
      </c>
      <c r="J467" t="s">
        <v>3225</v>
      </c>
      <c r="K467" t="s">
        <v>3226</v>
      </c>
      <c r="L467" t="s">
        <v>3227</v>
      </c>
      <c r="M467" t="s">
        <v>3228</v>
      </c>
      <c r="N467" t="s">
        <v>3229</v>
      </c>
      <c r="O467" t="s">
        <v>3897</v>
      </c>
      <c r="P467" t="s">
        <v>3898</v>
      </c>
    </row>
    <row r="468" spans="1:16" x14ac:dyDescent="0.25">
      <c r="A468" t="s">
        <v>3899</v>
      </c>
      <c r="B468" t="s">
        <v>3900</v>
      </c>
      <c r="C468" t="s">
        <v>3053</v>
      </c>
      <c r="D468">
        <v>499</v>
      </c>
      <c r="E468">
        <v>499</v>
      </c>
      <c r="F468" s="1">
        <v>0</v>
      </c>
      <c r="G468">
        <v>4.2</v>
      </c>
      <c r="H468" s="4">
        <v>31539</v>
      </c>
      <c r="I468" t="s">
        <v>3901</v>
      </c>
      <c r="J468" t="s">
        <v>3902</v>
      </c>
      <c r="K468" t="s">
        <v>3903</v>
      </c>
      <c r="L468" t="s">
        <v>3904</v>
      </c>
      <c r="M468" t="s">
        <v>3905</v>
      </c>
      <c r="N468" t="s">
        <v>3906</v>
      </c>
      <c r="O468" t="s">
        <v>3907</v>
      </c>
      <c r="P468" t="s">
        <v>3908</v>
      </c>
    </row>
    <row r="469" spans="1:16" x14ac:dyDescent="0.25">
      <c r="A469" t="s">
        <v>190</v>
      </c>
      <c r="B469" t="s">
        <v>191</v>
      </c>
      <c r="C469" t="s">
        <v>5</v>
      </c>
      <c r="D469">
        <v>970</v>
      </c>
      <c r="E469" s="2">
        <v>1799</v>
      </c>
      <c r="F469" s="1">
        <v>0.46</v>
      </c>
      <c r="G469">
        <v>4.5</v>
      </c>
      <c r="H469" s="4">
        <v>815</v>
      </c>
      <c r="I469" t="s">
        <v>192</v>
      </c>
      <c r="J469" t="s">
        <v>193</v>
      </c>
      <c r="K469" t="s">
        <v>194</v>
      </c>
      <c r="L469" t="s">
        <v>195</v>
      </c>
      <c r="M469" t="s">
        <v>196</v>
      </c>
      <c r="N469" t="s">
        <v>197</v>
      </c>
      <c r="O469" t="s">
        <v>3909</v>
      </c>
      <c r="P469" t="s">
        <v>3910</v>
      </c>
    </row>
    <row r="470" spans="1:16" x14ac:dyDescent="0.25">
      <c r="A470" t="s">
        <v>3911</v>
      </c>
      <c r="B470" t="s">
        <v>3912</v>
      </c>
      <c r="C470" t="s">
        <v>3764</v>
      </c>
      <c r="D470">
        <v>999</v>
      </c>
      <c r="E470" s="2">
        <v>2899</v>
      </c>
      <c r="F470" s="1">
        <v>0.66</v>
      </c>
      <c r="G470">
        <v>4.5999999999999996</v>
      </c>
      <c r="H470" s="4">
        <v>6129</v>
      </c>
      <c r="I470" t="s">
        <v>3913</v>
      </c>
      <c r="J470" t="s">
        <v>3914</v>
      </c>
      <c r="K470" t="s">
        <v>3915</v>
      </c>
      <c r="L470" t="s">
        <v>3916</v>
      </c>
      <c r="M470" t="s">
        <v>3917</v>
      </c>
      <c r="N470" t="s">
        <v>13021</v>
      </c>
      <c r="O470" t="s">
        <v>3918</v>
      </c>
      <c r="P470" t="s">
        <v>3919</v>
      </c>
    </row>
    <row r="471" spans="1:16" x14ac:dyDescent="0.25">
      <c r="A471" t="s">
        <v>3920</v>
      </c>
      <c r="B471" t="s">
        <v>3921</v>
      </c>
      <c r="C471" t="s">
        <v>2977</v>
      </c>
      <c r="D471" s="2">
        <v>10499</v>
      </c>
      <c r="E471" s="2">
        <v>13499</v>
      </c>
      <c r="F471" s="1">
        <v>0.22</v>
      </c>
      <c r="G471">
        <v>4.2</v>
      </c>
      <c r="H471" s="4">
        <v>284</v>
      </c>
      <c r="I471" t="s">
        <v>3064</v>
      </c>
      <c r="J471" t="s">
        <v>3065</v>
      </c>
      <c r="K471" t="s">
        <v>3066</v>
      </c>
      <c r="L471" t="s">
        <v>3067</v>
      </c>
      <c r="M471" t="s">
        <v>3068</v>
      </c>
      <c r="N471" t="s">
        <v>3069</v>
      </c>
      <c r="O471" t="s">
        <v>3070</v>
      </c>
      <c r="P471" t="s">
        <v>3922</v>
      </c>
    </row>
    <row r="472" spans="1:16" x14ac:dyDescent="0.25">
      <c r="A472" t="s">
        <v>165</v>
      </c>
      <c r="B472" t="s">
        <v>166</v>
      </c>
      <c r="C472" t="s">
        <v>5</v>
      </c>
      <c r="D472">
        <v>249</v>
      </c>
      <c r="E472">
        <v>399</v>
      </c>
      <c r="F472" s="1">
        <v>0.38</v>
      </c>
      <c r="G472">
        <v>4</v>
      </c>
      <c r="H472" s="4">
        <v>43994</v>
      </c>
      <c r="I472" t="s">
        <v>167</v>
      </c>
      <c r="J472" t="s">
        <v>17</v>
      </c>
      <c r="K472" t="s">
        <v>18</v>
      </c>
      <c r="L472" t="s">
        <v>19</v>
      </c>
      <c r="M472" t="s">
        <v>20</v>
      </c>
      <c r="N472" t="s">
        <v>21</v>
      </c>
      <c r="O472" t="s">
        <v>3923</v>
      </c>
      <c r="P472" t="s">
        <v>3924</v>
      </c>
    </row>
    <row r="473" spans="1:16" x14ac:dyDescent="0.25">
      <c r="A473" t="s">
        <v>3925</v>
      </c>
      <c r="B473" t="s">
        <v>3926</v>
      </c>
      <c r="C473" t="s">
        <v>3927</v>
      </c>
      <c r="D473">
        <v>251</v>
      </c>
      <c r="E473">
        <v>999</v>
      </c>
      <c r="F473" s="1">
        <v>0.75</v>
      </c>
      <c r="G473">
        <v>3.7</v>
      </c>
      <c r="H473" s="4">
        <v>3234</v>
      </c>
      <c r="I473" t="s">
        <v>3928</v>
      </c>
      <c r="J473" t="s">
        <v>3929</v>
      </c>
      <c r="K473" t="s">
        <v>3930</v>
      </c>
      <c r="L473" t="s">
        <v>3931</v>
      </c>
      <c r="M473" t="s">
        <v>3932</v>
      </c>
      <c r="N473" t="s">
        <v>3933</v>
      </c>
      <c r="O473" t="s">
        <v>3934</v>
      </c>
      <c r="P473" t="s">
        <v>3935</v>
      </c>
    </row>
    <row r="474" spans="1:16" x14ac:dyDescent="0.25">
      <c r="A474" t="s">
        <v>170</v>
      </c>
      <c r="B474" t="s">
        <v>171</v>
      </c>
      <c r="C474" t="s">
        <v>5</v>
      </c>
      <c r="D474">
        <v>199</v>
      </c>
      <c r="E474">
        <v>499</v>
      </c>
      <c r="F474" s="1">
        <v>0.6</v>
      </c>
      <c r="G474">
        <v>4.0999999999999996</v>
      </c>
      <c r="H474" s="4">
        <v>13045</v>
      </c>
      <c r="I474" t="s">
        <v>172</v>
      </c>
      <c r="J474" t="s">
        <v>3936</v>
      </c>
      <c r="K474" t="s">
        <v>3937</v>
      </c>
      <c r="L474" t="s">
        <v>3938</v>
      </c>
      <c r="M474" t="s">
        <v>3939</v>
      </c>
      <c r="N474" t="s">
        <v>3940</v>
      </c>
      <c r="O474" t="s">
        <v>3941</v>
      </c>
      <c r="P474" t="s">
        <v>3942</v>
      </c>
    </row>
    <row r="475" spans="1:16" x14ac:dyDescent="0.25">
      <c r="A475" t="s">
        <v>3943</v>
      </c>
      <c r="B475" t="s">
        <v>3944</v>
      </c>
      <c r="C475" t="s">
        <v>2977</v>
      </c>
      <c r="D475" s="2">
        <v>6499</v>
      </c>
      <c r="E475" s="2">
        <v>7999</v>
      </c>
      <c r="F475" s="1">
        <v>0.19</v>
      </c>
      <c r="G475">
        <v>4.0999999999999996</v>
      </c>
      <c r="H475" s="4">
        <v>313832</v>
      </c>
      <c r="I475" t="s">
        <v>3945</v>
      </c>
      <c r="J475" t="s">
        <v>3240</v>
      </c>
      <c r="K475" t="s">
        <v>3241</v>
      </c>
      <c r="L475" t="s">
        <v>3242</v>
      </c>
      <c r="M475" t="s">
        <v>3243</v>
      </c>
      <c r="N475" t="s">
        <v>3244</v>
      </c>
      <c r="O475" t="s">
        <v>3946</v>
      </c>
      <c r="P475" t="s">
        <v>3947</v>
      </c>
    </row>
    <row r="476" spans="1:16" x14ac:dyDescent="0.25">
      <c r="A476" t="s">
        <v>3948</v>
      </c>
      <c r="B476" t="s">
        <v>3949</v>
      </c>
      <c r="C476" t="s">
        <v>2935</v>
      </c>
      <c r="D476" s="2">
        <v>2999</v>
      </c>
      <c r="E476" s="2">
        <v>9999</v>
      </c>
      <c r="F476" s="1">
        <v>0.7</v>
      </c>
      <c r="G476">
        <v>4.2</v>
      </c>
      <c r="H476" s="4">
        <v>20879</v>
      </c>
      <c r="I476" t="s">
        <v>3950</v>
      </c>
      <c r="J476" t="s">
        <v>3951</v>
      </c>
      <c r="K476" t="s">
        <v>3952</v>
      </c>
      <c r="L476" t="s">
        <v>3953</v>
      </c>
      <c r="M476" t="s">
        <v>3954</v>
      </c>
      <c r="N476" t="s">
        <v>3955</v>
      </c>
      <c r="O476" t="s">
        <v>3956</v>
      </c>
      <c r="P476" t="s">
        <v>3957</v>
      </c>
    </row>
    <row r="477" spans="1:16" x14ac:dyDescent="0.25">
      <c r="A477" t="s">
        <v>3958</v>
      </c>
      <c r="B477" t="s">
        <v>3959</v>
      </c>
      <c r="C477" t="s">
        <v>3960</v>
      </c>
      <c r="D477">
        <v>279</v>
      </c>
      <c r="E477" s="2">
        <v>1499</v>
      </c>
      <c r="F477" s="1">
        <v>0.81</v>
      </c>
      <c r="G477">
        <v>4.2</v>
      </c>
      <c r="H477" s="4">
        <v>2646</v>
      </c>
      <c r="I477" t="s">
        <v>3961</v>
      </c>
      <c r="J477" t="s">
        <v>3962</v>
      </c>
      <c r="K477" t="s">
        <v>3963</v>
      </c>
      <c r="L477" t="s">
        <v>3964</v>
      </c>
      <c r="M477" t="s">
        <v>3965</v>
      </c>
      <c r="N477" t="s">
        <v>3966</v>
      </c>
      <c r="O477" t="s">
        <v>3967</v>
      </c>
      <c r="P477" t="s">
        <v>3968</v>
      </c>
    </row>
    <row r="478" spans="1:16" x14ac:dyDescent="0.25">
      <c r="A478" t="s">
        <v>3969</v>
      </c>
      <c r="B478" t="s">
        <v>3970</v>
      </c>
      <c r="C478" t="s">
        <v>3482</v>
      </c>
      <c r="D478">
        <v>269</v>
      </c>
      <c r="E478" s="2">
        <v>1499</v>
      </c>
      <c r="F478" s="1">
        <v>0.82</v>
      </c>
      <c r="G478">
        <v>4.5</v>
      </c>
      <c r="H478" s="4">
        <v>28978</v>
      </c>
      <c r="I478" t="s">
        <v>3971</v>
      </c>
      <c r="J478" t="s">
        <v>3972</v>
      </c>
      <c r="K478" t="s">
        <v>3973</v>
      </c>
      <c r="L478" t="s">
        <v>3974</v>
      </c>
      <c r="M478" t="s">
        <v>3975</v>
      </c>
      <c r="N478" t="s">
        <v>3976</v>
      </c>
      <c r="O478" t="s">
        <v>3977</v>
      </c>
      <c r="P478" t="s">
        <v>3978</v>
      </c>
    </row>
    <row r="479" spans="1:16" x14ac:dyDescent="0.25">
      <c r="A479" t="s">
        <v>3979</v>
      </c>
      <c r="B479" t="s">
        <v>3980</v>
      </c>
      <c r="C479" t="s">
        <v>2977</v>
      </c>
      <c r="D479" s="2">
        <v>8999</v>
      </c>
      <c r="E479" s="2">
        <v>13499</v>
      </c>
      <c r="F479" s="1">
        <v>0.33</v>
      </c>
      <c r="G479">
        <v>3.8</v>
      </c>
      <c r="H479" s="4">
        <v>3145</v>
      </c>
      <c r="I479" t="s">
        <v>3981</v>
      </c>
      <c r="J479" t="s">
        <v>3982</v>
      </c>
      <c r="K479" t="s">
        <v>3983</v>
      </c>
      <c r="L479" t="s">
        <v>3984</v>
      </c>
      <c r="M479" t="s">
        <v>3985</v>
      </c>
      <c r="N479" t="s">
        <v>3986</v>
      </c>
      <c r="O479" t="s">
        <v>3987</v>
      </c>
      <c r="P479" t="s">
        <v>3988</v>
      </c>
    </row>
    <row r="480" spans="1:16" x14ac:dyDescent="0.25">
      <c r="A480" t="s">
        <v>220</v>
      </c>
      <c r="B480" t="s">
        <v>221</v>
      </c>
      <c r="C480" t="s">
        <v>5</v>
      </c>
      <c r="D480">
        <v>59</v>
      </c>
      <c r="E480">
        <v>199</v>
      </c>
      <c r="F480" s="1">
        <v>0.7</v>
      </c>
      <c r="G480">
        <v>4</v>
      </c>
      <c r="H480" s="4">
        <v>9377</v>
      </c>
      <c r="I480" t="s">
        <v>222</v>
      </c>
      <c r="J480" t="s">
        <v>223</v>
      </c>
      <c r="K480" t="s">
        <v>224</v>
      </c>
      <c r="L480" t="s">
        <v>225</v>
      </c>
      <c r="M480" t="s">
        <v>226</v>
      </c>
      <c r="N480" t="s">
        <v>227</v>
      </c>
      <c r="O480" t="s">
        <v>3989</v>
      </c>
      <c r="P480" t="s">
        <v>3990</v>
      </c>
    </row>
    <row r="481" spans="1:16" x14ac:dyDescent="0.25">
      <c r="A481" t="s">
        <v>3991</v>
      </c>
      <c r="B481" t="s">
        <v>3992</v>
      </c>
      <c r="C481" t="s">
        <v>3053</v>
      </c>
      <c r="D481">
        <v>599</v>
      </c>
      <c r="E481" s="2">
        <v>1299</v>
      </c>
      <c r="F481" s="1">
        <v>0.54</v>
      </c>
      <c r="G481">
        <v>4.0999999999999996</v>
      </c>
      <c r="H481" s="4">
        <v>192589</v>
      </c>
      <c r="I481" t="s">
        <v>3993</v>
      </c>
      <c r="J481" t="s">
        <v>3055</v>
      </c>
      <c r="K481" t="s">
        <v>3056</v>
      </c>
      <c r="L481" t="s">
        <v>3057</v>
      </c>
      <c r="M481" t="s">
        <v>3058</v>
      </c>
      <c r="N481" t="s">
        <v>3059</v>
      </c>
      <c r="O481" t="s">
        <v>3994</v>
      </c>
      <c r="P481" t="s">
        <v>3995</v>
      </c>
    </row>
    <row r="482" spans="1:16" x14ac:dyDescent="0.25">
      <c r="A482" t="s">
        <v>3996</v>
      </c>
      <c r="B482" t="s">
        <v>3997</v>
      </c>
      <c r="C482" t="s">
        <v>3854</v>
      </c>
      <c r="D482">
        <v>349</v>
      </c>
      <c r="E482">
        <v>999</v>
      </c>
      <c r="F482" s="1">
        <v>0.65</v>
      </c>
      <c r="G482">
        <v>3.8</v>
      </c>
      <c r="H482" s="4">
        <v>16557</v>
      </c>
      <c r="I482" t="s">
        <v>3998</v>
      </c>
      <c r="J482" t="s">
        <v>3999</v>
      </c>
      <c r="K482" t="s">
        <v>4000</v>
      </c>
      <c r="L482" t="s">
        <v>4001</v>
      </c>
      <c r="M482" t="s">
        <v>4002</v>
      </c>
      <c r="N482" t="s">
        <v>4003</v>
      </c>
      <c r="O482" t="s">
        <v>4004</v>
      </c>
      <c r="P482" t="s">
        <v>4005</v>
      </c>
    </row>
    <row r="483" spans="1:16" x14ac:dyDescent="0.25">
      <c r="A483" t="s">
        <v>4006</v>
      </c>
      <c r="B483" t="s">
        <v>3449</v>
      </c>
      <c r="C483" t="s">
        <v>2977</v>
      </c>
      <c r="D483" s="2">
        <v>13999</v>
      </c>
      <c r="E483" s="2">
        <v>19499</v>
      </c>
      <c r="F483" s="1">
        <v>0.28000000000000003</v>
      </c>
      <c r="G483">
        <v>4.0999999999999996</v>
      </c>
      <c r="H483" s="4">
        <v>18998</v>
      </c>
      <c r="I483" t="s">
        <v>3450</v>
      </c>
      <c r="J483" t="s">
        <v>3196</v>
      </c>
      <c r="K483" t="s">
        <v>3197</v>
      </c>
      <c r="L483" t="s">
        <v>3198</v>
      </c>
      <c r="M483" t="s">
        <v>3199</v>
      </c>
      <c r="N483" t="s">
        <v>3200</v>
      </c>
      <c r="O483" t="s">
        <v>3451</v>
      </c>
      <c r="P483" t="s">
        <v>4007</v>
      </c>
    </row>
    <row r="484" spans="1:16" x14ac:dyDescent="0.25">
      <c r="A484" t="s">
        <v>4008</v>
      </c>
      <c r="B484" t="s">
        <v>4009</v>
      </c>
      <c r="C484" t="s">
        <v>3854</v>
      </c>
      <c r="D484">
        <v>349</v>
      </c>
      <c r="E484">
        <v>999</v>
      </c>
      <c r="F484" s="1">
        <v>0.65</v>
      </c>
      <c r="G484">
        <v>3.8</v>
      </c>
      <c r="H484" s="4">
        <v>16557</v>
      </c>
      <c r="I484" t="s">
        <v>4010</v>
      </c>
      <c r="J484" t="s">
        <v>3999</v>
      </c>
      <c r="K484" t="s">
        <v>4000</v>
      </c>
      <c r="L484" t="s">
        <v>4001</v>
      </c>
      <c r="M484" t="s">
        <v>4002</v>
      </c>
      <c r="N484" t="s">
        <v>4003</v>
      </c>
      <c r="O484" t="s">
        <v>4011</v>
      </c>
      <c r="P484" t="s">
        <v>4012</v>
      </c>
    </row>
    <row r="485" spans="1:16" x14ac:dyDescent="0.25">
      <c r="A485" t="s">
        <v>4013</v>
      </c>
      <c r="B485" t="s">
        <v>4014</v>
      </c>
      <c r="C485" t="s">
        <v>3149</v>
      </c>
      <c r="D485">
        <v>499</v>
      </c>
      <c r="E485">
        <v>599</v>
      </c>
      <c r="F485" s="1">
        <v>0.17</v>
      </c>
      <c r="G485">
        <v>4.2</v>
      </c>
      <c r="H485" s="4">
        <v>21916</v>
      </c>
      <c r="I485" t="s">
        <v>4015</v>
      </c>
      <c r="J485" t="s">
        <v>4016</v>
      </c>
      <c r="K485" t="s">
        <v>4017</v>
      </c>
      <c r="L485" t="s">
        <v>4018</v>
      </c>
      <c r="M485" t="s">
        <v>4019</v>
      </c>
      <c r="N485" t="s">
        <v>4020</v>
      </c>
      <c r="O485" t="s">
        <v>4021</v>
      </c>
      <c r="P485" t="s">
        <v>4022</v>
      </c>
    </row>
    <row r="486" spans="1:16" x14ac:dyDescent="0.25">
      <c r="A486" t="s">
        <v>4023</v>
      </c>
      <c r="B486" t="s">
        <v>3208</v>
      </c>
      <c r="C486" t="s">
        <v>2935</v>
      </c>
      <c r="D486" s="2">
        <v>2199</v>
      </c>
      <c r="E486" s="2">
        <v>9999</v>
      </c>
      <c r="F486" s="1">
        <v>0.78</v>
      </c>
      <c r="G486">
        <v>4.2</v>
      </c>
      <c r="H486" s="4">
        <v>29472</v>
      </c>
      <c r="I486" t="s">
        <v>4024</v>
      </c>
      <c r="J486" t="s">
        <v>3210</v>
      </c>
      <c r="K486" t="s">
        <v>3211</v>
      </c>
      <c r="L486" t="s">
        <v>3212</v>
      </c>
      <c r="M486" t="s">
        <v>3213</v>
      </c>
      <c r="N486" t="s">
        <v>3214</v>
      </c>
      <c r="O486" t="s">
        <v>4025</v>
      </c>
      <c r="P486" t="s">
        <v>4026</v>
      </c>
    </row>
    <row r="487" spans="1:16" x14ac:dyDescent="0.25">
      <c r="A487" t="s">
        <v>4027</v>
      </c>
      <c r="B487" t="s">
        <v>4028</v>
      </c>
      <c r="C487" t="s">
        <v>3625</v>
      </c>
      <c r="D487">
        <v>95</v>
      </c>
      <c r="E487">
        <v>499</v>
      </c>
      <c r="F487" s="1">
        <v>0.81</v>
      </c>
      <c r="G487">
        <v>4.2</v>
      </c>
      <c r="H487" s="4">
        <v>1949</v>
      </c>
      <c r="I487" t="s">
        <v>4029</v>
      </c>
      <c r="J487" t="s">
        <v>4030</v>
      </c>
      <c r="K487" t="s">
        <v>4031</v>
      </c>
      <c r="L487" t="s">
        <v>4032</v>
      </c>
      <c r="M487" t="s">
        <v>4033</v>
      </c>
      <c r="N487" t="s">
        <v>4034</v>
      </c>
      <c r="O487" t="s">
        <v>4035</v>
      </c>
      <c r="P487" t="s">
        <v>4036</v>
      </c>
    </row>
    <row r="488" spans="1:16" x14ac:dyDescent="0.25">
      <c r="A488" t="s">
        <v>4037</v>
      </c>
      <c r="B488" t="s">
        <v>4038</v>
      </c>
      <c r="C488" t="s">
        <v>5</v>
      </c>
      <c r="D488">
        <v>139</v>
      </c>
      <c r="E488">
        <v>249</v>
      </c>
      <c r="F488" s="1">
        <v>0.44</v>
      </c>
      <c r="G488">
        <v>4</v>
      </c>
      <c r="H488" s="4">
        <v>9377</v>
      </c>
      <c r="I488" t="s">
        <v>751</v>
      </c>
      <c r="J488" t="s">
        <v>223</v>
      </c>
      <c r="K488" t="s">
        <v>224</v>
      </c>
      <c r="L488" t="s">
        <v>225</v>
      </c>
      <c r="M488" t="s">
        <v>226</v>
      </c>
      <c r="N488" t="s">
        <v>227</v>
      </c>
      <c r="O488" t="s">
        <v>4039</v>
      </c>
      <c r="P488" t="s">
        <v>4040</v>
      </c>
    </row>
    <row r="489" spans="1:16" x14ac:dyDescent="0.25">
      <c r="A489" t="s">
        <v>4041</v>
      </c>
      <c r="B489" t="s">
        <v>4042</v>
      </c>
      <c r="C489" t="s">
        <v>2935</v>
      </c>
      <c r="D489" s="2">
        <v>4499</v>
      </c>
      <c r="E489" s="2">
        <v>7999</v>
      </c>
      <c r="F489" s="1">
        <v>0.44</v>
      </c>
      <c r="G489">
        <v>3.5</v>
      </c>
      <c r="H489" s="4">
        <v>37</v>
      </c>
      <c r="I489" t="s">
        <v>4043</v>
      </c>
      <c r="J489" t="s">
        <v>4044</v>
      </c>
      <c r="K489" t="s">
        <v>4045</v>
      </c>
      <c r="L489" t="s">
        <v>4046</v>
      </c>
      <c r="M489" t="s">
        <v>4047</v>
      </c>
      <c r="N489" t="s">
        <v>4048</v>
      </c>
      <c r="O489" t="s">
        <v>4049</v>
      </c>
      <c r="P489" t="s">
        <v>4050</v>
      </c>
    </row>
    <row r="490" spans="1:16" x14ac:dyDescent="0.25">
      <c r="A490" t="s">
        <v>4051</v>
      </c>
      <c r="B490" t="s">
        <v>4052</v>
      </c>
      <c r="C490" t="s">
        <v>3482</v>
      </c>
      <c r="D490">
        <v>89</v>
      </c>
      <c r="E490">
        <v>599</v>
      </c>
      <c r="F490" s="1">
        <v>0.85</v>
      </c>
      <c r="G490">
        <v>4.3</v>
      </c>
      <c r="H490" s="4">
        <v>2351</v>
      </c>
      <c r="I490" t="s">
        <v>4053</v>
      </c>
      <c r="J490" t="s">
        <v>4054</v>
      </c>
      <c r="K490" t="s">
        <v>4055</v>
      </c>
      <c r="L490" t="s">
        <v>4056</v>
      </c>
      <c r="M490" t="s">
        <v>4057</v>
      </c>
      <c r="N490" t="s">
        <v>4058</v>
      </c>
      <c r="O490" t="s">
        <v>4059</v>
      </c>
      <c r="P490" t="s">
        <v>4060</v>
      </c>
    </row>
    <row r="491" spans="1:16" x14ac:dyDescent="0.25">
      <c r="A491" t="s">
        <v>4061</v>
      </c>
      <c r="B491" t="s">
        <v>4062</v>
      </c>
      <c r="C491" t="s">
        <v>2977</v>
      </c>
      <c r="D491" s="2">
        <v>15499</v>
      </c>
      <c r="E491" s="2">
        <v>20999</v>
      </c>
      <c r="F491" s="1">
        <v>0.26</v>
      </c>
      <c r="G491">
        <v>4.0999999999999996</v>
      </c>
      <c r="H491" s="4">
        <v>19253</v>
      </c>
      <c r="I491" t="s">
        <v>3692</v>
      </c>
      <c r="J491" t="s">
        <v>3292</v>
      </c>
      <c r="K491" t="s">
        <v>3293</v>
      </c>
      <c r="L491" t="s">
        <v>3294</v>
      </c>
      <c r="M491" t="s">
        <v>3295</v>
      </c>
      <c r="N491" t="s">
        <v>3296</v>
      </c>
      <c r="O491" t="s">
        <v>3744</v>
      </c>
      <c r="P491" t="s">
        <v>4063</v>
      </c>
    </row>
    <row r="492" spans="1:16" x14ac:dyDescent="0.25">
      <c r="A492" t="s">
        <v>4064</v>
      </c>
      <c r="B492" t="s">
        <v>4065</v>
      </c>
      <c r="C492" t="s">
        <v>2977</v>
      </c>
      <c r="D492" s="2">
        <v>13999</v>
      </c>
      <c r="E492" s="2">
        <v>15999</v>
      </c>
      <c r="F492" s="1">
        <v>0.13</v>
      </c>
      <c r="G492">
        <v>3.9</v>
      </c>
      <c r="H492" s="4">
        <v>2180</v>
      </c>
      <c r="I492" t="s">
        <v>4066</v>
      </c>
      <c r="J492" t="s">
        <v>4067</v>
      </c>
      <c r="K492" t="s">
        <v>4068</v>
      </c>
      <c r="L492" t="s">
        <v>4069</v>
      </c>
      <c r="M492" t="s">
        <v>4070</v>
      </c>
      <c r="N492" t="s">
        <v>4071</v>
      </c>
      <c r="O492" t="s">
        <v>4072</v>
      </c>
      <c r="P492" t="s">
        <v>4073</v>
      </c>
    </row>
    <row r="493" spans="1:16" x14ac:dyDescent="0.25">
      <c r="A493" t="s">
        <v>4074</v>
      </c>
      <c r="B493" t="s">
        <v>4075</v>
      </c>
      <c r="C493" t="s">
        <v>2935</v>
      </c>
      <c r="D493" s="2">
        <v>1999</v>
      </c>
      <c r="E493" s="2">
        <v>4999</v>
      </c>
      <c r="F493" s="1">
        <v>0.6</v>
      </c>
      <c r="G493">
        <v>3.9</v>
      </c>
      <c r="H493" s="4">
        <v>7571</v>
      </c>
      <c r="I493" t="s">
        <v>4076</v>
      </c>
      <c r="J493" t="s">
        <v>4077</v>
      </c>
      <c r="K493" t="s">
        <v>4078</v>
      </c>
      <c r="L493" t="s">
        <v>4079</v>
      </c>
      <c r="M493" t="s">
        <v>4080</v>
      </c>
      <c r="N493" t="s">
        <v>4081</v>
      </c>
      <c r="O493" t="s">
        <v>4082</v>
      </c>
      <c r="P493" t="s">
        <v>4083</v>
      </c>
    </row>
    <row r="494" spans="1:16" x14ac:dyDescent="0.25">
      <c r="A494" t="s">
        <v>4084</v>
      </c>
      <c r="B494" t="s">
        <v>4085</v>
      </c>
      <c r="C494" t="s">
        <v>2935</v>
      </c>
      <c r="D494" s="2">
        <v>1399</v>
      </c>
      <c r="E494" s="2">
        <v>5999</v>
      </c>
      <c r="F494" s="1">
        <v>0.77</v>
      </c>
      <c r="G494">
        <v>3.3</v>
      </c>
      <c r="H494" s="4">
        <v>4415</v>
      </c>
      <c r="I494" t="s">
        <v>4086</v>
      </c>
      <c r="J494" t="s">
        <v>3885</v>
      </c>
      <c r="K494" t="s">
        <v>3886</v>
      </c>
      <c r="L494" t="s">
        <v>3887</v>
      </c>
      <c r="M494" t="s">
        <v>3888</v>
      </c>
      <c r="N494" t="s">
        <v>3889</v>
      </c>
      <c r="O494" t="s">
        <v>4087</v>
      </c>
      <c r="P494" t="s">
        <v>4088</v>
      </c>
    </row>
    <row r="495" spans="1:16" x14ac:dyDescent="0.25">
      <c r="A495" t="s">
        <v>4089</v>
      </c>
      <c r="B495" t="s">
        <v>4090</v>
      </c>
      <c r="C495" t="s">
        <v>3138</v>
      </c>
      <c r="D495">
        <v>599</v>
      </c>
      <c r="E495">
        <v>999</v>
      </c>
      <c r="F495" s="1">
        <v>0.4</v>
      </c>
      <c r="G495">
        <v>4</v>
      </c>
      <c r="H495" s="4">
        <v>18654</v>
      </c>
      <c r="I495" t="s">
        <v>4091</v>
      </c>
      <c r="J495" t="s">
        <v>4092</v>
      </c>
      <c r="K495" t="s">
        <v>4093</v>
      </c>
      <c r="L495" t="s">
        <v>4094</v>
      </c>
      <c r="M495" t="s">
        <v>4095</v>
      </c>
      <c r="N495" t="s">
        <v>4096</v>
      </c>
      <c r="O495" t="s">
        <v>4097</v>
      </c>
      <c r="P495" t="s">
        <v>4098</v>
      </c>
    </row>
    <row r="496" spans="1:16" x14ac:dyDescent="0.25">
      <c r="A496" t="s">
        <v>4099</v>
      </c>
      <c r="B496" t="s">
        <v>4100</v>
      </c>
      <c r="C496" t="s">
        <v>3149</v>
      </c>
      <c r="D496">
        <v>199</v>
      </c>
      <c r="E496" s="2">
        <v>1099</v>
      </c>
      <c r="F496" s="1">
        <v>0.82</v>
      </c>
      <c r="G496">
        <v>4</v>
      </c>
      <c r="H496" s="4">
        <v>3197</v>
      </c>
      <c r="I496" t="s">
        <v>4101</v>
      </c>
      <c r="J496" t="s">
        <v>4102</v>
      </c>
      <c r="K496" t="s">
        <v>4103</v>
      </c>
      <c r="L496" t="s">
        <v>4104</v>
      </c>
      <c r="M496" t="s">
        <v>4105</v>
      </c>
      <c r="N496" t="s">
        <v>4106</v>
      </c>
      <c r="O496" t="s">
        <v>4107</v>
      </c>
      <c r="P496" t="s">
        <v>4108</v>
      </c>
    </row>
    <row r="497" spans="1:16" x14ac:dyDescent="0.25">
      <c r="A497" t="s">
        <v>4109</v>
      </c>
      <c r="B497" t="s">
        <v>4110</v>
      </c>
      <c r="C497" t="s">
        <v>2935</v>
      </c>
      <c r="D497" s="2">
        <v>1799</v>
      </c>
      <c r="E497" s="2">
        <v>6990</v>
      </c>
      <c r="F497" s="1">
        <v>0.74</v>
      </c>
      <c r="G497">
        <v>4</v>
      </c>
      <c r="H497" s="4">
        <v>26880</v>
      </c>
      <c r="I497" t="s">
        <v>4111</v>
      </c>
      <c r="J497" t="s">
        <v>4112</v>
      </c>
      <c r="K497" t="s">
        <v>4113</v>
      </c>
      <c r="L497" t="s">
        <v>4114</v>
      </c>
      <c r="M497" t="s">
        <v>4115</v>
      </c>
      <c r="N497" t="s">
        <v>4116</v>
      </c>
      <c r="O497" t="s">
        <v>4117</v>
      </c>
      <c r="P497" t="s">
        <v>4118</v>
      </c>
    </row>
    <row r="498" spans="1:16" x14ac:dyDescent="0.25">
      <c r="A498" t="s">
        <v>4119</v>
      </c>
      <c r="B498" t="s">
        <v>4120</v>
      </c>
      <c r="C498" t="s">
        <v>2935</v>
      </c>
      <c r="D498" s="2">
        <v>1499</v>
      </c>
      <c r="E498" s="2">
        <v>6990</v>
      </c>
      <c r="F498" s="1">
        <v>0.79</v>
      </c>
      <c r="G498">
        <v>3.9</v>
      </c>
      <c r="H498" s="4">
        <v>21796</v>
      </c>
      <c r="I498" t="s">
        <v>3043</v>
      </c>
      <c r="J498" t="s">
        <v>3044</v>
      </c>
      <c r="K498" t="s">
        <v>3045</v>
      </c>
      <c r="L498" t="s">
        <v>3046</v>
      </c>
      <c r="M498" t="s">
        <v>3047</v>
      </c>
      <c r="N498" t="s">
        <v>3048</v>
      </c>
      <c r="O498" t="s">
        <v>4121</v>
      </c>
      <c r="P498" t="s">
        <v>4122</v>
      </c>
    </row>
    <row r="499" spans="1:16" x14ac:dyDescent="0.25">
      <c r="A499" t="s">
        <v>4123</v>
      </c>
      <c r="B499" t="s">
        <v>4124</v>
      </c>
      <c r="C499" t="s">
        <v>2977</v>
      </c>
      <c r="D499" s="2">
        <v>20999</v>
      </c>
      <c r="E499" s="2">
        <v>29990</v>
      </c>
      <c r="F499" s="1">
        <v>0.3</v>
      </c>
      <c r="G499">
        <v>4.3</v>
      </c>
      <c r="H499" s="4">
        <v>9499</v>
      </c>
      <c r="I499" t="s">
        <v>3788</v>
      </c>
      <c r="J499" t="s">
        <v>3789</v>
      </c>
      <c r="K499" t="s">
        <v>3790</v>
      </c>
      <c r="L499" t="s">
        <v>3791</v>
      </c>
      <c r="M499" t="s">
        <v>3792</v>
      </c>
      <c r="N499" t="s">
        <v>3793</v>
      </c>
      <c r="O499" t="s">
        <v>4125</v>
      </c>
      <c r="P499" t="s">
        <v>4126</v>
      </c>
    </row>
    <row r="500" spans="1:16" x14ac:dyDescent="0.25">
      <c r="A500" t="s">
        <v>4127</v>
      </c>
      <c r="B500" t="s">
        <v>4128</v>
      </c>
      <c r="C500" t="s">
        <v>2977</v>
      </c>
      <c r="D500" s="2">
        <v>12999</v>
      </c>
      <c r="E500" s="2">
        <v>13499</v>
      </c>
      <c r="F500" s="1">
        <v>0.04</v>
      </c>
      <c r="G500">
        <v>4.0999999999999996</v>
      </c>
      <c r="H500" s="4">
        <v>56098</v>
      </c>
      <c r="I500" t="s">
        <v>4129</v>
      </c>
      <c r="J500" t="s">
        <v>4130</v>
      </c>
      <c r="K500" t="s">
        <v>4131</v>
      </c>
      <c r="L500" t="s">
        <v>4132</v>
      </c>
      <c r="M500" t="s">
        <v>4133</v>
      </c>
      <c r="N500" t="s">
        <v>4134</v>
      </c>
      <c r="O500" t="s">
        <v>4135</v>
      </c>
      <c r="P500" t="s">
        <v>4136</v>
      </c>
    </row>
    <row r="501" spans="1:16" x14ac:dyDescent="0.25">
      <c r="A501" t="s">
        <v>4137</v>
      </c>
      <c r="B501" t="s">
        <v>4138</v>
      </c>
      <c r="C501" t="s">
        <v>2977</v>
      </c>
      <c r="D501" s="2">
        <v>16999</v>
      </c>
      <c r="E501" s="2">
        <v>20999</v>
      </c>
      <c r="F501" s="1">
        <v>0.19</v>
      </c>
      <c r="G501">
        <v>4.0999999999999996</v>
      </c>
      <c r="H501" s="4">
        <v>31822</v>
      </c>
      <c r="I501" t="s">
        <v>4139</v>
      </c>
      <c r="J501" t="s">
        <v>4140</v>
      </c>
      <c r="K501" t="s">
        <v>4141</v>
      </c>
      <c r="L501" t="s">
        <v>4142</v>
      </c>
      <c r="M501" t="s">
        <v>4143</v>
      </c>
      <c r="N501" t="s">
        <v>4144</v>
      </c>
      <c r="O501" t="s">
        <v>4145</v>
      </c>
      <c r="P501" t="s">
        <v>4146</v>
      </c>
    </row>
    <row r="502" spans="1:16" x14ac:dyDescent="0.25">
      <c r="A502" t="s">
        <v>4147</v>
      </c>
      <c r="B502" t="s">
        <v>4148</v>
      </c>
      <c r="C502" t="s">
        <v>2977</v>
      </c>
      <c r="D502" s="2">
        <v>19999</v>
      </c>
      <c r="E502" s="2">
        <v>27990</v>
      </c>
      <c r="F502" s="1">
        <v>0.28999999999999998</v>
      </c>
      <c r="G502">
        <v>4.3</v>
      </c>
      <c r="H502" s="4">
        <v>9499</v>
      </c>
      <c r="I502" t="s">
        <v>4149</v>
      </c>
      <c r="J502" t="s">
        <v>3789</v>
      </c>
      <c r="K502" t="s">
        <v>3790</v>
      </c>
      <c r="L502" t="s">
        <v>3791</v>
      </c>
      <c r="M502" t="s">
        <v>3792</v>
      </c>
      <c r="N502" t="s">
        <v>3793</v>
      </c>
      <c r="O502" t="s">
        <v>3794</v>
      </c>
      <c r="P502" t="s">
        <v>4150</v>
      </c>
    </row>
    <row r="503" spans="1:16" x14ac:dyDescent="0.25">
      <c r="A503" t="s">
        <v>4151</v>
      </c>
      <c r="B503" t="s">
        <v>4152</v>
      </c>
      <c r="C503" t="s">
        <v>2977</v>
      </c>
      <c r="D503" s="2">
        <v>12999</v>
      </c>
      <c r="E503" s="2">
        <v>18999</v>
      </c>
      <c r="F503" s="1">
        <v>0.32</v>
      </c>
      <c r="G503">
        <v>4.0999999999999996</v>
      </c>
      <c r="H503" s="4">
        <v>50772</v>
      </c>
      <c r="I503" t="s">
        <v>4153</v>
      </c>
      <c r="J503" t="s">
        <v>3637</v>
      </c>
      <c r="K503" t="s">
        <v>3638</v>
      </c>
      <c r="L503" t="s">
        <v>3639</v>
      </c>
      <c r="M503" t="s">
        <v>3640</v>
      </c>
      <c r="N503" t="s">
        <v>3641</v>
      </c>
      <c r="O503" t="s">
        <v>4154</v>
      </c>
      <c r="P503" t="s">
        <v>4155</v>
      </c>
    </row>
    <row r="504" spans="1:16" x14ac:dyDescent="0.25">
      <c r="A504" t="s">
        <v>4156</v>
      </c>
      <c r="B504" t="s">
        <v>4157</v>
      </c>
      <c r="C504" t="s">
        <v>2935</v>
      </c>
      <c r="D504" s="2">
        <v>2999</v>
      </c>
      <c r="E504" s="2">
        <v>5999</v>
      </c>
      <c r="F504" s="1">
        <v>0.5</v>
      </c>
      <c r="G504">
        <v>4.0999999999999996</v>
      </c>
      <c r="H504" s="4">
        <v>7148</v>
      </c>
      <c r="I504" t="s">
        <v>4158</v>
      </c>
      <c r="J504" t="s">
        <v>4159</v>
      </c>
      <c r="K504" t="s">
        <v>4160</v>
      </c>
      <c r="L504" t="s">
        <v>4161</v>
      </c>
      <c r="M504" t="s">
        <v>4162</v>
      </c>
      <c r="N504" t="s">
        <v>4163</v>
      </c>
      <c r="O504" t="s">
        <v>4164</v>
      </c>
      <c r="P504" t="s">
        <v>4165</v>
      </c>
    </row>
    <row r="505" spans="1:16" x14ac:dyDescent="0.25">
      <c r="A505" t="s">
        <v>279</v>
      </c>
      <c r="B505" t="s">
        <v>280</v>
      </c>
      <c r="C505" t="s">
        <v>5</v>
      </c>
      <c r="D505">
        <v>299</v>
      </c>
      <c r="E505">
        <v>999</v>
      </c>
      <c r="F505" s="1">
        <v>0.7</v>
      </c>
      <c r="G505">
        <v>4.3</v>
      </c>
      <c r="H505" s="4">
        <v>20850</v>
      </c>
      <c r="I505" t="s">
        <v>281</v>
      </c>
      <c r="J505" t="s">
        <v>4166</v>
      </c>
      <c r="K505" t="s">
        <v>4167</v>
      </c>
      <c r="L505" t="s">
        <v>4168</v>
      </c>
      <c r="M505" t="s">
        <v>4169</v>
      </c>
      <c r="N505" t="s">
        <v>4170</v>
      </c>
      <c r="O505" t="s">
        <v>4171</v>
      </c>
      <c r="P505" t="s">
        <v>4172</v>
      </c>
    </row>
    <row r="506" spans="1:16" x14ac:dyDescent="0.25">
      <c r="A506" t="s">
        <v>269</v>
      </c>
      <c r="B506" t="s">
        <v>270</v>
      </c>
      <c r="C506" t="s">
        <v>5</v>
      </c>
      <c r="D506">
        <v>970</v>
      </c>
      <c r="E506" s="2">
        <v>1999</v>
      </c>
      <c r="F506" s="1">
        <v>0.51</v>
      </c>
      <c r="G506">
        <v>4.4000000000000004</v>
      </c>
      <c r="H506" s="4">
        <v>184</v>
      </c>
      <c r="I506" t="s">
        <v>271</v>
      </c>
      <c r="J506" t="s">
        <v>272</v>
      </c>
      <c r="K506" t="s">
        <v>273</v>
      </c>
      <c r="L506" t="s">
        <v>274</v>
      </c>
      <c r="M506" t="s">
        <v>275</v>
      </c>
      <c r="N506" t="s">
        <v>276</v>
      </c>
      <c r="O506" t="s">
        <v>4173</v>
      </c>
      <c r="P506" t="s">
        <v>4174</v>
      </c>
    </row>
    <row r="507" spans="1:16" x14ac:dyDescent="0.25">
      <c r="A507" t="s">
        <v>4175</v>
      </c>
      <c r="B507" t="s">
        <v>4176</v>
      </c>
      <c r="C507" t="s">
        <v>3149</v>
      </c>
      <c r="D507">
        <v>329</v>
      </c>
      <c r="E507">
        <v>999</v>
      </c>
      <c r="F507" s="1">
        <v>0.67</v>
      </c>
      <c r="G507">
        <v>4.2</v>
      </c>
      <c r="H507" s="4">
        <v>3492</v>
      </c>
      <c r="I507" t="s">
        <v>4177</v>
      </c>
      <c r="J507" t="s">
        <v>4178</v>
      </c>
      <c r="K507" t="s">
        <v>4179</v>
      </c>
      <c r="L507" t="s">
        <v>4180</v>
      </c>
      <c r="M507" t="s">
        <v>4181</v>
      </c>
      <c r="N507" t="s">
        <v>4182</v>
      </c>
      <c r="O507" t="s">
        <v>4183</v>
      </c>
      <c r="P507" t="s">
        <v>4184</v>
      </c>
    </row>
    <row r="508" spans="1:16" x14ac:dyDescent="0.25">
      <c r="A508" t="s">
        <v>4185</v>
      </c>
      <c r="B508" t="s">
        <v>4186</v>
      </c>
      <c r="C508" t="s">
        <v>2935</v>
      </c>
      <c r="D508" s="2">
        <v>1299</v>
      </c>
      <c r="E508" s="2">
        <v>5999</v>
      </c>
      <c r="F508" s="1">
        <v>0.78</v>
      </c>
      <c r="G508">
        <v>3.3</v>
      </c>
      <c r="H508" s="4">
        <v>4415</v>
      </c>
      <c r="I508" t="s">
        <v>4187</v>
      </c>
      <c r="J508" t="s">
        <v>3885</v>
      </c>
      <c r="K508" t="s">
        <v>3886</v>
      </c>
      <c r="L508" t="s">
        <v>3887</v>
      </c>
      <c r="M508" t="s">
        <v>3888</v>
      </c>
      <c r="N508" t="s">
        <v>3889</v>
      </c>
      <c r="O508" t="s">
        <v>4188</v>
      </c>
      <c r="P508" t="s">
        <v>4189</v>
      </c>
    </row>
    <row r="509" spans="1:16" x14ac:dyDescent="0.25">
      <c r="A509" t="s">
        <v>4190</v>
      </c>
      <c r="B509" t="s">
        <v>4191</v>
      </c>
      <c r="C509" t="s">
        <v>3011</v>
      </c>
      <c r="D509" s="2">
        <v>1989</v>
      </c>
      <c r="E509" s="2">
        <v>3500</v>
      </c>
      <c r="F509" s="1">
        <v>0.43</v>
      </c>
      <c r="G509">
        <v>4.4000000000000004</v>
      </c>
      <c r="H509" s="4">
        <v>67260</v>
      </c>
      <c r="I509" t="s">
        <v>4192</v>
      </c>
      <c r="J509" t="s">
        <v>3013</v>
      </c>
      <c r="K509" t="s">
        <v>3014</v>
      </c>
      <c r="L509" t="s">
        <v>3015</v>
      </c>
      <c r="M509" t="s">
        <v>3016</v>
      </c>
      <c r="N509" t="s">
        <v>3017</v>
      </c>
      <c r="O509" t="s">
        <v>4193</v>
      </c>
      <c r="P509" t="s">
        <v>4194</v>
      </c>
    </row>
    <row r="510" spans="1:16" x14ac:dyDescent="0.25">
      <c r="A510" t="s">
        <v>4195</v>
      </c>
      <c r="B510" t="s">
        <v>2945</v>
      </c>
      <c r="C510" t="s">
        <v>2935</v>
      </c>
      <c r="D510" s="2">
        <v>1999</v>
      </c>
      <c r="E510" s="2">
        <v>9999</v>
      </c>
      <c r="F510" s="1">
        <v>0.8</v>
      </c>
      <c r="G510">
        <v>4.3</v>
      </c>
      <c r="H510" s="4">
        <v>27704</v>
      </c>
      <c r="I510" t="s">
        <v>3342</v>
      </c>
      <c r="J510" t="s">
        <v>2947</v>
      </c>
      <c r="K510" t="s">
        <v>2948</v>
      </c>
      <c r="L510" t="s">
        <v>2949</v>
      </c>
      <c r="M510" t="s">
        <v>2950</v>
      </c>
      <c r="N510" t="s">
        <v>2951</v>
      </c>
      <c r="O510" t="s">
        <v>4196</v>
      </c>
      <c r="P510" t="s">
        <v>4197</v>
      </c>
    </row>
    <row r="511" spans="1:16" x14ac:dyDescent="0.25">
      <c r="A511" t="s">
        <v>4198</v>
      </c>
      <c r="B511" t="s">
        <v>4199</v>
      </c>
      <c r="C511" t="s">
        <v>2977</v>
      </c>
      <c r="D511" s="2">
        <v>12999</v>
      </c>
      <c r="E511" s="2">
        <v>18999</v>
      </c>
      <c r="F511" s="1">
        <v>0.32</v>
      </c>
      <c r="G511">
        <v>4.0999999999999996</v>
      </c>
      <c r="H511" s="4">
        <v>50772</v>
      </c>
      <c r="I511" t="s">
        <v>4153</v>
      </c>
      <c r="J511" t="s">
        <v>3637</v>
      </c>
      <c r="K511" t="s">
        <v>3638</v>
      </c>
      <c r="L511" t="s">
        <v>3639</v>
      </c>
      <c r="M511" t="s">
        <v>3640</v>
      </c>
      <c r="N511" t="s">
        <v>3641</v>
      </c>
      <c r="O511" t="s">
        <v>3642</v>
      </c>
      <c r="P511" t="s">
        <v>4200</v>
      </c>
    </row>
    <row r="512" spans="1:16" x14ac:dyDescent="0.25">
      <c r="A512" t="s">
        <v>4201</v>
      </c>
      <c r="B512" t="s">
        <v>4202</v>
      </c>
      <c r="C512" t="s">
        <v>2935</v>
      </c>
      <c r="D512" s="2">
        <v>1499</v>
      </c>
      <c r="E512" s="2">
        <v>4999</v>
      </c>
      <c r="F512" s="1">
        <v>0.7</v>
      </c>
      <c r="G512">
        <v>4</v>
      </c>
      <c r="H512" s="4">
        <v>92588</v>
      </c>
      <c r="I512" t="s">
        <v>4203</v>
      </c>
      <c r="J512" t="s">
        <v>4204</v>
      </c>
      <c r="K512" t="s">
        <v>4205</v>
      </c>
      <c r="L512" t="s">
        <v>4206</v>
      </c>
      <c r="M512" t="s">
        <v>4207</v>
      </c>
      <c r="N512" t="s">
        <v>4208</v>
      </c>
      <c r="O512" t="s">
        <v>4209</v>
      </c>
      <c r="P512" t="s">
        <v>4210</v>
      </c>
    </row>
    <row r="513" spans="1:16" x14ac:dyDescent="0.25">
      <c r="A513" t="s">
        <v>4211</v>
      </c>
      <c r="B513" t="s">
        <v>4212</v>
      </c>
      <c r="C513" t="s">
        <v>2977</v>
      </c>
      <c r="D513" s="2">
        <v>16999</v>
      </c>
      <c r="E513" s="2">
        <v>20999</v>
      </c>
      <c r="F513" s="1">
        <v>0.19</v>
      </c>
      <c r="G513">
        <v>4.0999999999999996</v>
      </c>
      <c r="H513" s="4">
        <v>31822</v>
      </c>
      <c r="I513" t="s">
        <v>4213</v>
      </c>
      <c r="J513" t="s">
        <v>4140</v>
      </c>
      <c r="K513" t="s">
        <v>4141</v>
      </c>
      <c r="L513" t="s">
        <v>4142</v>
      </c>
      <c r="M513" t="s">
        <v>4143</v>
      </c>
      <c r="N513" t="s">
        <v>4144</v>
      </c>
      <c r="O513" t="s">
        <v>4214</v>
      </c>
      <c r="P513" t="s">
        <v>4215</v>
      </c>
    </row>
    <row r="514" spans="1:16" x14ac:dyDescent="0.25">
      <c r="A514" t="s">
        <v>4216</v>
      </c>
      <c r="B514" t="s">
        <v>4217</v>
      </c>
      <c r="C514" t="s">
        <v>2935</v>
      </c>
      <c r="D514" s="2">
        <v>1999</v>
      </c>
      <c r="E514" s="2">
        <v>8499</v>
      </c>
      <c r="F514" s="1">
        <v>0.76</v>
      </c>
      <c r="G514">
        <v>4.3</v>
      </c>
      <c r="H514" s="4">
        <v>240</v>
      </c>
      <c r="I514" t="s">
        <v>4218</v>
      </c>
      <c r="J514" t="s">
        <v>4219</v>
      </c>
      <c r="K514" t="s">
        <v>4220</v>
      </c>
      <c r="L514" t="s">
        <v>4221</v>
      </c>
      <c r="M514" t="s">
        <v>4222</v>
      </c>
      <c r="N514" t="s">
        <v>4223</v>
      </c>
      <c r="O514" t="s">
        <v>4224</v>
      </c>
      <c r="P514" t="s">
        <v>4225</v>
      </c>
    </row>
    <row r="515" spans="1:16" x14ac:dyDescent="0.25">
      <c r="A515" t="s">
        <v>4226</v>
      </c>
      <c r="B515" t="s">
        <v>4227</v>
      </c>
      <c r="C515" t="s">
        <v>2935</v>
      </c>
      <c r="D515" s="2">
        <v>4999</v>
      </c>
      <c r="E515" s="2">
        <v>6999</v>
      </c>
      <c r="F515" s="1">
        <v>0.28999999999999998</v>
      </c>
      <c r="G515">
        <v>3.8</v>
      </c>
      <c r="H515" s="4">
        <v>758</v>
      </c>
      <c r="I515" t="s">
        <v>4228</v>
      </c>
      <c r="J515" t="s">
        <v>4229</v>
      </c>
      <c r="K515" t="s">
        <v>4230</v>
      </c>
      <c r="L515" t="s">
        <v>4231</v>
      </c>
      <c r="M515" t="s">
        <v>4232</v>
      </c>
      <c r="N515" t="s">
        <v>4233</v>
      </c>
      <c r="O515" t="s">
        <v>4234</v>
      </c>
      <c r="P515" t="s">
        <v>4235</v>
      </c>
    </row>
    <row r="516" spans="1:16" x14ac:dyDescent="0.25">
      <c r="A516" t="s">
        <v>337</v>
      </c>
      <c r="B516" t="s">
        <v>338</v>
      </c>
      <c r="C516" t="s">
        <v>5</v>
      </c>
      <c r="D516">
        <v>99</v>
      </c>
      <c r="E516">
        <v>666.66</v>
      </c>
      <c r="F516" s="1">
        <v>0.85</v>
      </c>
      <c r="G516">
        <v>3.9</v>
      </c>
      <c r="H516" s="4">
        <v>24870</v>
      </c>
      <c r="I516" t="s">
        <v>339</v>
      </c>
      <c r="J516" t="s">
        <v>3473</v>
      </c>
      <c r="K516" t="s">
        <v>3474</v>
      </c>
      <c r="L516" t="s">
        <v>3475</v>
      </c>
      <c r="M516" t="s">
        <v>3476</v>
      </c>
      <c r="N516" t="s">
        <v>3477</v>
      </c>
      <c r="O516" t="s">
        <v>4236</v>
      </c>
      <c r="P516" t="s">
        <v>4237</v>
      </c>
    </row>
    <row r="517" spans="1:16" x14ac:dyDescent="0.25">
      <c r="A517" t="s">
        <v>4238</v>
      </c>
      <c r="B517" t="s">
        <v>4239</v>
      </c>
      <c r="C517" t="s">
        <v>2935</v>
      </c>
      <c r="D517" s="2">
        <v>2499</v>
      </c>
      <c r="E517" s="2">
        <v>5999</v>
      </c>
      <c r="F517" s="1">
        <v>0.57999999999999996</v>
      </c>
      <c r="G517">
        <v>3.7</v>
      </c>
      <c r="H517" s="4">
        <v>828</v>
      </c>
      <c r="I517" t="s">
        <v>4240</v>
      </c>
      <c r="J517" t="s">
        <v>4241</v>
      </c>
      <c r="K517" t="s">
        <v>4242</v>
      </c>
      <c r="L517" t="s">
        <v>4243</v>
      </c>
      <c r="M517" t="s">
        <v>4244</v>
      </c>
      <c r="N517" t="s">
        <v>4245</v>
      </c>
      <c r="O517" t="s">
        <v>4246</v>
      </c>
      <c r="P517" t="s">
        <v>4247</v>
      </c>
    </row>
    <row r="518" spans="1:16" x14ac:dyDescent="0.25">
      <c r="A518" t="s">
        <v>4248</v>
      </c>
      <c r="B518" t="s">
        <v>4249</v>
      </c>
      <c r="C518" t="s">
        <v>3032</v>
      </c>
      <c r="D518" s="2">
        <v>1399</v>
      </c>
      <c r="E518" s="2">
        <v>1630</v>
      </c>
      <c r="F518" s="1">
        <v>0.14000000000000001</v>
      </c>
      <c r="G518">
        <v>4</v>
      </c>
      <c r="H518" s="4">
        <v>9378</v>
      </c>
      <c r="I518" t="s">
        <v>4250</v>
      </c>
      <c r="J518" t="s">
        <v>3825</v>
      </c>
      <c r="K518" t="s">
        <v>3826</v>
      </c>
      <c r="L518" t="s">
        <v>3827</v>
      </c>
      <c r="M518" t="s">
        <v>3828</v>
      </c>
      <c r="N518" t="s">
        <v>3829</v>
      </c>
      <c r="O518" t="s">
        <v>4251</v>
      </c>
      <c r="P518" t="s">
        <v>4252</v>
      </c>
    </row>
    <row r="519" spans="1:16" x14ac:dyDescent="0.25">
      <c r="A519" t="s">
        <v>4253</v>
      </c>
      <c r="B519" t="s">
        <v>4254</v>
      </c>
      <c r="C519" t="s">
        <v>2935</v>
      </c>
      <c r="D519" s="2">
        <v>1499</v>
      </c>
      <c r="E519" s="2">
        <v>9999</v>
      </c>
      <c r="F519" s="1">
        <v>0.85</v>
      </c>
      <c r="G519">
        <v>4.2</v>
      </c>
      <c r="H519" s="4">
        <v>22638</v>
      </c>
      <c r="I519" t="s">
        <v>4255</v>
      </c>
      <c r="J519" t="s">
        <v>3171</v>
      </c>
      <c r="K519" t="s">
        <v>3172</v>
      </c>
      <c r="L519" t="s">
        <v>3173</v>
      </c>
      <c r="M519" t="s">
        <v>3174</v>
      </c>
      <c r="N519" t="s">
        <v>3175</v>
      </c>
      <c r="O519" t="s">
        <v>4256</v>
      </c>
      <c r="P519" t="s">
        <v>4257</v>
      </c>
    </row>
    <row r="520" spans="1:16" x14ac:dyDescent="0.25">
      <c r="A520" t="s">
        <v>343</v>
      </c>
      <c r="B520" t="s">
        <v>344</v>
      </c>
      <c r="C520" t="s">
        <v>5</v>
      </c>
      <c r="D520">
        <v>899</v>
      </c>
      <c r="E520" s="2">
        <v>1900</v>
      </c>
      <c r="F520" s="1">
        <v>0.53</v>
      </c>
      <c r="G520">
        <v>4.4000000000000004</v>
      </c>
      <c r="H520" s="4">
        <v>13552</v>
      </c>
      <c r="I520" t="s">
        <v>345</v>
      </c>
      <c r="J520" t="s">
        <v>346</v>
      </c>
      <c r="K520" t="s">
        <v>347</v>
      </c>
      <c r="L520" t="s">
        <v>348</v>
      </c>
      <c r="M520" t="s">
        <v>349</v>
      </c>
      <c r="N520" t="s">
        <v>350</v>
      </c>
      <c r="O520" t="s">
        <v>4258</v>
      </c>
      <c r="P520" t="s">
        <v>4259</v>
      </c>
    </row>
    <row r="521" spans="1:16" x14ac:dyDescent="0.25">
      <c r="A521" t="s">
        <v>4260</v>
      </c>
      <c r="B521" t="s">
        <v>4261</v>
      </c>
      <c r="C521" t="s">
        <v>3149</v>
      </c>
      <c r="D521">
        <v>249</v>
      </c>
      <c r="E521">
        <v>599</v>
      </c>
      <c r="F521" s="1">
        <v>0.57999999999999996</v>
      </c>
      <c r="G521">
        <v>3.9</v>
      </c>
      <c r="H521" s="4">
        <v>2147</v>
      </c>
      <c r="I521" t="s">
        <v>4262</v>
      </c>
      <c r="J521" t="s">
        <v>4263</v>
      </c>
      <c r="K521" t="s">
        <v>4264</v>
      </c>
      <c r="L521" t="s">
        <v>4265</v>
      </c>
      <c r="M521" t="s">
        <v>4266</v>
      </c>
      <c r="N521" t="s">
        <v>4267</v>
      </c>
      <c r="O521" t="s">
        <v>4268</v>
      </c>
      <c r="P521" t="s">
        <v>4269</v>
      </c>
    </row>
    <row r="522" spans="1:16" x14ac:dyDescent="0.25">
      <c r="A522" t="s">
        <v>4270</v>
      </c>
      <c r="B522" t="s">
        <v>4271</v>
      </c>
      <c r="C522" t="s">
        <v>3764</v>
      </c>
      <c r="D522">
        <v>299</v>
      </c>
      <c r="E522" s="2">
        <v>1199</v>
      </c>
      <c r="F522" s="1">
        <v>0.75</v>
      </c>
      <c r="G522">
        <v>4.5</v>
      </c>
      <c r="H522" s="4">
        <v>596</v>
      </c>
      <c r="I522" t="s">
        <v>4272</v>
      </c>
      <c r="J522" t="s">
        <v>4273</v>
      </c>
      <c r="K522" t="s">
        <v>4274</v>
      </c>
      <c r="L522" t="s">
        <v>4275</v>
      </c>
      <c r="M522" t="s">
        <v>4276</v>
      </c>
      <c r="N522" t="s">
        <v>4277</v>
      </c>
      <c r="O522" t="s">
        <v>4278</v>
      </c>
      <c r="P522" t="s">
        <v>4279</v>
      </c>
    </row>
    <row r="523" spans="1:16" x14ac:dyDescent="0.25">
      <c r="A523" t="s">
        <v>4280</v>
      </c>
      <c r="B523" t="s">
        <v>4281</v>
      </c>
      <c r="C523" t="s">
        <v>3625</v>
      </c>
      <c r="D523">
        <v>79</v>
      </c>
      <c r="E523">
        <v>499</v>
      </c>
      <c r="F523" s="1">
        <v>0.84</v>
      </c>
      <c r="G523">
        <v>4.2</v>
      </c>
      <c r="H523" s="4">
        <v>1949</v>
      </c>
      <c r="I523" t="s">
        <v>4282</v>
      </c>
      <c r="J523" t="s">
        <v>4030</v>
      </c>
      <c r="K523" t="s">
        <v>4031</v>
      </c>
      <c r="L523" t="s">
        <v>4032</v>
      </c>
      <c r="M523" t="s">
        <v>4033</v>
      </c>
      <c r="N523" t="s">
        <v>4034</v>
      </c>
      <c r="O523" t="s">
        <v>4283</v>
      </c>
      <c r="P523" t="s">
        <v>4284</v>
      </c>
    </row>
    <row r="524" spans="1:16" x14ac:dyDescent="0.25">
      <c r="A524" t="s">
        <v>4285</v>
      </c>
      <c r="B524" t="s">
        <v>4286</v>
      </c>
      <c r="C524" t="s">
        <v>2977</v>
      </c>
      <c r="D524" s="2">
        <v>13999</v>
      </c>
      <c r="E524" s="2">
        <v>15999</v>
      </c>
      <c r="F524" s="1">
        <v>0.13</v>
      </c>
      <c r="G524">
        <v>3.9</v>
      </c>
      <c r="H524" s="4">
        <v>2180</v>
      </c>
      <c r="I524" t="s">
        <v>4066</v>
      </c>
      <c r="J524" t="s">
        <v>4287</v>
      </c>
      <c r="K524" t="s">
        <v>4288</v>
      </c>
      <c r="L524" t="s">
        <v>4289</v>
      </c>
      <c r="M524" t="s">
        <v>4290</v>
      </c>
      <c r="N524" t="s">
        <v>4291</v>
      </c>
      <c r="O524" t="s">
        <v>4292</v>
      </c>
      <c r="P524" t="s">
        <v>4293</v>
      </c>
    </row>
    <row r="525" spans="1:16" x14ac:dyDescent="0.25">
      <c r="A525" t="s">
        <v>4294</v>
      </c>
      <c r="B525" t="s">
        <v>4295</v>
      </c>
      <c r="C525" t="s">
        <v>3053</v>
      </c>
      <c r="D525">
        <v>949</v>
      </c>
      <c r="E525">
        <v>999</v>
      </c>
      <c r="F525" s="1">
        <v>0.05</v>
      </c>
      <c r="G525">
        <v>4.2</v>
      </c>
      <c r="H525" s="4">
        <v>31539</v>
      </c>
      <c r="I525" t="s">
        <v>4296</v>
      </c>
      <c r="J525" t="s">
        <v>3902</v>
      </c>
      <c r="K525" t="s">
        <v>3903</v>
      </c>
      <c r="L525" t="s">
        <v>3904</v>
      </c>
      <c r="M525" t="s">
        <v>3905</v>
      </c>
      <c r="N525" t="s">
        <v>3906</v>
      </c>
      <c r="O525" t="s">
        <v>4297</v>
      </c>
      <c r="P525" t="s">
        <v>4298</v>
      </c>
    </row>
    <row r="526" spans="1:16" x14ac:dyDescent="0.25">
      <c r="A526" t="s">
        <v>4299</v>
      </c>
      <c r="B526" t="s">
        <v>4300</v>
      </c>
      <c r="C526" t="s">
        <v>3482</v>
      </c>
      <c r="D526">
        <v>99</v>
      </c>
      <c r="E526">
        <v>499</v>
      </c>
      <c r="F526" s="1">
        <v>0.8</v>
      </c>
      <c r="G526">
        <v>4.0999999999999996</v>
      </c>
      <c r="H526" s="4">
        <v>2451</v>
      </c>
      <c r="I526" t="s">
        <v>4301</v>
      </c>
      <c r="J526" t="s">
        <v>4302</v>
      </c>
      <c r="K526" t="s">
        <v>4303</v>
      </c>
      <c r="L526" t="s">
        <v>4304</v>
      </c>
      <c r="M526" t="s">
        <v>4305</v>
      </c>
      <c r="N526" t="s">
        <v>4306</v>
      </c>
      <c r="O526" t="s">
        <v>4307</v>
      </c>
      <c r="P526" t="s">
        <v>4308</v>
      </c>
    </row>
    <row r="527" spans="1:16" x14ac:dyDescent="0.25">
      <c r="A527" t="s">
        <v>4309</v>
      </c>
      <c r="B527" t="s">
        <v>4310</v>
      </c>
      <c r="C527" t="s">
        <v>2935</v>
      </c>
      <c r="D527" s="2">
        <v>2499</v>
      </c>
      <c r="E527" s="2">
        <v>7990</v>
      </c>
      <c r="F527" s="1">
        <v>0.69</v>
      </c>
      <c r="G527">
        <v>4.0999999999999996</v>
      </c>
      <c r="H527" s="4">
        <v>154</v>
      </c>
      <c r="I527" t="s">
        <v>4311</v>
      </c>
      <c r="J527" t="s">
        <v>3876</v>
      </c>
      <c r="K527" t="s">
        <v>3877</v>
      </c>
      <c r="L527" t="s">
        <v>3878</v>
      </c>
      <c r="M527" t="s">
        <v>13020</v>
      </c>
      <c r="N527" t="s">
        <v>3879</v>
      </c>
      <c r="O527" t="s">
        <v>4312</v>
      </c>
      <c r="P527" t="s">
        <v>4313</v>
      </c>
    </row>
    <row r="528" spans="1:16" x14ac:dyDescent="0.25">
      <c r="A528" t="s">
        <v>4314</v>
      </c>
      <c r="B528" t="s">
        <v>4315</v>
      </c>
      <c r="C528" t="s">
        <v>4316</v>
      </c>
      <c r="D528">
        <v>689</v>
      </c>
      <c r="E528" s="2">
        <v>1999</v>
      </c>
      <c r="F528" s="1">
        <v>0.66</v>
      </c>
      <c r="G528">
        <v>4.3</v>
      </c>
      <c r="H528" s="4">
        <v>1193</v>
      </c>
      <c r="I528" t="s">
        <v>4317</v>
      </c>
      <c r="J528" t="s">
        <v>4318</v>
      </c>
      <c r="K528" t="s">
        <v>4319</v>
      </c>
      <c r="L528" t="s">
        <v>4320</v>
      </c>
      <c r="M528" t="s">
        <v>4321</v>
      </c>
      <c r="N528" t="s">
        <v>4322</v>
      </c>
      <c r="O528" t="s">
        <v>4323</v>
      </c>
      <c r="P528" t="s">
        <v>4324</v>
      </c>
    </row>
    <row r="529" spans="1:16" x14ac:dyDescent="0.25">
      <c r="A529" t="s">
        <v>4325</v>
      </c>
      <c r="B529" t="s">
        <v>4326</v>
      </c>
      <c r="C529" t="s">
        <v>3927</v>
      </c>
      <c r="D529">
        <v>499</v>
      </c>
      <c r="E529" s="2">
        <v>1899</v>
      </c>
      <c r="F529" s="1">
        <v>0.74</v>
      </c>
      <c r="G529">
        <v>4.0999999999999996</v>
      </c>
      <c r="H529" s="4">
        <v>1475</v>
      </c>
      <c r="I529" t="s">
        <v>4327</v>
      </c>
      <c r="J529" t="s">
        <v>4328</v>
      </c>
      <c r="K529" t="s">
        <v>4329</v>
      </c>
      <c r="L529" t="s">
        <v>4330</v>
      </c>
      <c r="M529" t="s">
        <v>4331</v>
      </c>
      <c r="N529" t="s">
        <v>4332</v>
      </c>
      <c r="O529" t="s">
        <v>4333</v>
      </c>
      <c r="P529" t="s">
        <v>4334</v>
      </c>
    </row>
    <row r="530" spans="1:16" x14ac:dyDescent="0.25">
      <c r="A530" t="s">
        <v>4335</v>
      </c>
      <c r="B530" t="s">
        <v>4336</v>
      </c>
      <c r="C530" t="s">
        <v>3764</v>
      </c>
      <c r="D530">
        <v>299</v>
      </c>
      <c r="E530">
        <v>999</v>
      </c>
      <c r="F530" s="1">
        <v>0.7</v>
      </c>
      <c r="G530">
        <v>4.3</v>
      </c>
      <c r="H530" s="4">
        <v>8891</v>
      </c>
      <c r="I530" t="s">
        <v>4337</v>
      </c>
      <c r="J530" t="s">
        <v>4338</v>
      </c>
      <c r="K530" t="s">
        <v>4339</v>
      </c>
      <c r="L530" t="s">
        <v>4340</v>
      </c>
      <c r="M530" t="s">
        <v>4341</v>
      </c>
      <c r="N530" t="s">
        <v>4342</v>
      </c>
      <c r="O530" t="s">
        <v>4343</v>
      </c>
      <c r="P530" t="s">
        <v>4344</v>
      </c>
    </row>
    <row r="531" spans="1:16" x14ac:dyDescent="0.25">
      <c r="A531" t="s">
        <v>4345</v>
      </c>
      <c r="B531" t="s">
        <v>4346</v>
      </c>
      <c r="C531" t="s">
        <v>3482</v>
      </c>
      <c r="D531">
        <v>209</v>
      </c>
      <c r="E531">
        <v>499</v>
      </c>
      <c r="F531" s="1">
        <v>0.57999999999999996</v>
      </c>
      <c r="G531">
        <v>3.6</v>
      </c>
      <c r="H531" s="4">
        <v>104</v>
      </c>
      <c r="I531" t="s">
        <v>4347</v>
      </c>
      <c r="J531" t="s">
        <v>4348</v>
      </c>
      <c r="K531" t="s">
        <v>4349</v>
      </c>
      <c r="L531" t="s">
        <v>4350</v>
      </c>
      <c r="M531" t="s">
        <v>4351</v>
      </c>
      <c r="N531" t="s">
        <v>4352</v>
      </c>
      <c r="O531" t="s">
        <v>4353</v>
      </c>
      <c r="P531" t="s">
        <v>4354</v>
      </c>
    </row>
    <row r="532" spans="1:16" x14ac:dyDescent="0.25">
      <c r="A532" t="s">
        <v>4355</v>
      </c>
      <c r="B532" t="s">
        <v>4356</v>
      </c>
      <c r="C532" t="s">
        <v>2977</v>
      </c>
      <c r="D532" s="2">
        <v>8499</v>
      </c>
      <c r="E532" s="2">
        <v>12999</v>
      </c>
      <c r="F532" s="1">
        <v>0.35</v>
      </c>
      <c r="G532">
        <v>4.0999999999999996</v>
      </c>
      <c r="H532" s="4">
        <v>6662</v>
      </c>
      <c r="I532" t="s">
        <v>4357</v>
      </c>
      <c r="J532" t="s">
        <v>4358</v>
      </c>
      <c r="K532" t="s">
        <v>4359</v>
      </c>
      <c r="L532" t="s">
        <v>4360</v>
      </c>
      <c r="M532" t="s">
        <v>4361</v>
      </c>
      <c r="N532" t="s">
        <v>4362</v>
      </c>
      <c r="O532" t="s">
        <v>4363</v>
      </c>
      <c r="P532" t="s">
        <v>4364</v>
      </c>
    </row>
    <row r="533" spans="1:16" x14ac:dyDescent="0.25">
      <c r="A533" t="s">
        <v>4365</v>
      </c>
      <c r="B533" t="s">
        <v>4366</v>
      </c>
      <c r="C533" t="s">
        <v>2966</v>
      </c>
      <c r="D533" s="2">
        <v>2179</v>
      </c>
      <c r="E533" s="2">
        <v>3999</v>
      </c>
      <c r="F533" s="1">
        <v>0.46</v>
      </c>
      <c r="G533">
        <v>4</v>
      </c>
      <c r="H533" s="4">
        <v>8380</v>
      </c>
      <c r="I533" t="s">
        <v>4367</v>
      </c>
      <c r="J533" t="s">
        <v>4368</v>
      </c>
      <c r="K533" t="s">
        <v>4369</v>
      </c>
      <c r="L533" t="s">
        <v>4370</v>
      </c>
      <c r="M533" t="s">
        <v>4371</v>
      </c>
      <c r="N533" t="s">
        <v>4372</v>
      </c>
      <c r="O533" t="s">
        <v>4373</v>
      </c>
      <c r="P533" t="s">
        <v>4374</v>
      </c>
    </row>
    <row r="534" spans="1:16" x14ac:dyDescent="0.25">
      <c r="A534" t="s">
        <v>4375</v>
      </c>
      <c r="B534" t="s">
        <v>4376</v>
      </c>
      <c r="C534" t="s">
        <v>2977</v>
      </c>
      <c r="D534" s="2">
        <v>16999</v>
      </c>
      <c r="E534" s="2">
        <v>20999</v>
      </c>
      <c r="F534" s="1">
        <v>0.19</v>
      </c>
      <c r="G534">
        <v>4.0999999999999996</v>
      </c>
      <c r="H534" s="4">
        <v>31822</v>
      </c>
      <c r="I534" t="s">
        <v>4377</v>
      </c>
      <c r="J534" t="s">
        <v>4140</v>
      </c>
      <c r="K534" t="s">
        <v>4141</v>
      </c>
      <c r="L534" t="s">
        <v>4142</v>
      </c>
      <c r="M534" t="s">
        <v>4143</v>
      </c>
      <c r="N534" t="s">
        <v>4144</v>
      </c>
      <c r="O534" t="s">
        <v>4378</v>
      </c>
      <c r="P534" t="s">
        <v>4379</v>
      </c>
    </row>
    <row r="535" spans="1:16" x14ac:dyDescent="0.25">
      <c r="A535" t="s">
        <v>4380</v>
      </c>
      <c r="B535" t="s">
        <v>4381</v>
      </c>
      <c r="C535" t="s">
        <v>2977</v>
      </c>
      <c r="D535" s="2">
        <v>44999</v>
      </c>
      <c r="E535" s="2">
        <v>49999</v>
      </c>
      <c r="F535" s="1">
        <v>0.1</v>
      </c>
      <c r="G535">
        <v>4.3</v>
      </c>
      <c r="H535" s="4">
        <v>3075</v>
      </c>
      <c r="I535" t="s">
        <v>4382</v>
      </c>
      <c r="J535" t="s">
        <v>4383</v>
      </c>
      <c r="K535" t="s">
        <v>4384</v>
      </c>
      <c r="L535" t="s">
        <v>4385</v>
      </c>
      <c r="M535" t="s">
        <v>4386</v>
      </c>
      <c r="N535" t="s">
        <v>4387</v>
      </c>
      <c r="O535" t="s">
        <v>4388</v>
      </c>
      <c r="P535" t="s">
        <v>4389</v>
      </c>
    </row>
    <row r="536" spans="1:16" x14ac:dyDescent="0.25">
      <c r="A536" t="s">
        <v>4390</v>
      </c>
      <c r="B536" t="s">
        <v>4391</v>
      </c>
      <c r="C536" t="s">
        <v>3032</v>
      </c>
      <c r="D536" s="2">
        <v>2599</v>
      </c>
      <c r="E536" s="2">
        <v>2999</v>
      </c>
      <c r="F536" s="1">
        <v>0.13</v>
      </c>
      <c r="G536">
        <v>3.9</v>
      </c>
      <c r="H536" s="4">
        <v>14266</v>
      </c>
      <c r="I536" t="s">
        <v>4392</v>
      </c>
      <c r="J536" t="s">
        <v>4393</v>
      </c>
      <c r="K536" t="s">
        <v>4394</v>
      </c>
      <c r="L536" t="s">
        <v>4395</v>
      </c>
      <c r="M536" t="s">
        <v>4396</v>
      </c>
      <c r="N536" t="s">
        <v>4397</v>
      </c>
      <c r="O536" t="s">
        <v>4398</v>
      </c>
      <c r="P536" t="s">
        <v>4399</v>
      </c>
    </row>
    <row r="537" spans="1:16" x14ac:dyDescent="0.25">
      <c r="A537" t="s">
        <v>4400</v>
      </c>
      <c r="B537" t="s">
        <v>4401</v>
      </c>
      <c r="C537" t="s">
        <v>2935</v>
      </c>
      <c r="D537" s="2">
        <v>2799</v>
      </c>
      <c r="E537" s="2">
        <v>6499</v>
      </c>
      <c r="F537" s="1">
        <v>0.56999999999999995</v>
      </c>
      <c r="G537">
        <v>4.0999999999999996</v>
      </c>
      <c r="H537" s="4">
        <v>38879</v>
      </c>
      <c r="I537" t="s">
        <v>4402</v>
      </c>
      <c r="J537" t="s">
        <v>4403</v>
      </c>
      <c r="K537" t="s">
        <v>4404</v>
      </c>
      <c r="L537" t="s">
        <v>4405</v>
      </c>
      <c r="M537" t="s">
        <v>4406</v>
      </c>
      <c r="N537" t="s">
        <v>4407</v>
      </c>
      <c r="O537" t="s">
        <v>4408</v>
      </c>
      <c r="P537" t="s">
        <v>4409</v>
      </c>
    </row>
    <row r="538" spans="1:16" x14ac:dyDescent="0.25">
      <c r="A538" t="s">
        <v>4410</v>
      </c>
      <c r="B538" t="s">
        <v>4411</v>
      </c>
      <c r="C538" t="s">
        <v>4412</v>
      </c>
      <c r="D538" s="2">
        <v>1399</v>
      </c>
      <c r="E538" s="2">
        <v>2990</v>
      </c>
      <c r="F538" s="1">
        <v>0.53</v>
      </c>
      <c r="G538">
        <v>4.0999999999999996</v>
      </c>
      <c r="H538" s="4">
        <v>97175</v>
      </c>
      <c r="I538" t="s">
        <v>4413</v>
      </c>
      <c r="J538" t="s">
        <v>4414</v>
      </c>
      <c r="K538" t="s">
        <v>4415</v>
      </c>
      <c r="L538" t="s">
        <v>4416</v>
      </c>
      <c r="M538" t="s">
        <v>4417</v>
      </c>
      <c r="N538" t="s">
        <v>4418</v>
      </c>
      <c r="O538" t="s">
        <v>4419</v>
      </c>
      <c r="P538" t="s">
        <v>4420</v>
      </c>
    </row>
    <row r="539" spans="1:16" x14ac:dyDescent="0.25">
      <c r="A539" t="s">
        <v>4421</v>
      </c>
      <c r="B539" t="s">
        <v>4422</v>
      </c>
      <c r="C539" t="s">
        <v>3011</v>
      </c>
      <c r="D539">
        <v>649</v>
      </c>
      <c r="E539" s="2">
        <v>2400</v>
      </c>
      <c r="F539" s="1">
        <v>0.73</v>
      </c>
      <c r="G539">
        <v>4.4000000000000004</v>
      </c>
      <c r="H539" s="4">
        <v>67260</v>
      </c>
      <c r="I539" t="s">
        <v>4423</v>
      </c>
      <c r="J539" t="s">
        <v>3013</v>
      </c>
      <c r="K539" t="s">
        <v>3014</v>
      </c>
      <c r="L539" t="s">
        <v>3015</v>
      </c>
      <c r="M539" t="s">
        <v>3016</v>
      </c>
      <c r="N539" t="s">
        <v>3017</v>
      </c>
      <c r="O539" t="s">
        <v>3018</v>
      </c>
      <c r="P539" t="s">
        <v>4424</v>
      </c>
    </row>
    <row r="540" spans="1:16" x14ac:dyDescent="0.25">
      <c r="A540" t="s">
        <v>4425</v>
      </c>
      <c r="B540" t="s">
        <v>4426</v>
      </c>
      <c r="C540" t="s">
        <v>3149</v>
      </c>
      <c r="D540">
        <v>799</v>
      </c>
      <c r="E540" s="2">
        <v>3990</v>
      </c>
      <c r="F540" s="1">
        <v>0.8</v>
      </c>
      <c r="G540">
        <v>3.8</v>
      </c>
      <c r="H540" s="4">
        <v>119</v>
      </c>
      <c r="I540" t="s">
        <v>4427</v>
      </c>
      <c r="J540" t="s">
        <v>4428</v>
      </c>
      <c r="K540" t="s">
        <v>4429</v>
      </c>
      <c r="L540" t="s">
        <v>4430</v>
      </c>
      <c r="M540" t="s">
        <v>4431</v>
      </c>
      <c r="N540" t="s">
        <v>4432</v>
      </c>
      <c r="O540" t="s">
        <v>4433</v>
      </c>
      <c r="P540" t="s">
        <v>4434</v>
      </c>
    </row>
    <row r="541" spans="1:16" x14ac:dyDescent="0.25">
      <c r="A541" t="s">
        <v>4435</v>
      </c>
      <c r="B541" t="s">
        <v>4436</v>
      </c>
      <c r="C541" t="s">
        <v>4437</v>
      </c>
      <c r="D541">
        <v>149</v>
      </c>
      <c r="E541">
        <v>149</v>
      </c>
      <c r="F541" s="1">
        <v>0</v>
      </c>
      <c r="G541">
        <v>4.3</v>
      </c>
      <c r="H541" s="4">
        <v>10833</v>
      </c>
      <c r="I541" t="s">
        <v>4438</v>
      </c>
      <c r="J541" t="s">
        <v>4439</v>
      </c>
      <c r="K541" t="s">
        <v>4440</v>
      </c>
      <c r="L541" t="s">
        <v>4441</v>
      </c>
      <c r="M541" t="s">
        <v>4442</v>
      </c>
      <c r="N541" t="s">
        <v>4443</v>
      </c>
      <c r="O541" t="s">
        <v>4444</v>
      </c>
      <c r="P541" t="s">
        <v>4445</v>
      </c>
    </row>
    <row r="542" spans="1:16" x14ac:dyDescent="0.25">
      <c r="A542" t="s">
        <v>483</v>
      </c>
      <c r="B542" t="s">
        <v>484</v>
      </c>
      <c r="C542" t="s">
        <v>5</v>
      </c>
      <c r="D542">
        <v>799</v>
      </c>
      <c r="E542" s="2">
        <v>2100</v>
      </c>
      <c r="F542" s="1">
        <v>0.62</v>
      </c>
      <c r="G542">
        <v>4.3</v>
      </c>
      <c r="H542" s="4">
        <v>8188</v>
      </c>
      <c r="I542" t="s">
        <v>485</v>
      </c>
      <c r="J542" t="s">
        <v>486</v>
      </c>
      <c r="K542" t="s">
        <v>487</v>
      </c>
      <c r="L542" t="s">
        <v>488</v>
      </c>
      <c r="M542" t="s">
        <v>489</v>
      </c>
      <c r="N542" t="s">
        <v>490</v>
      </c>
      <c r="O542" t="s">
        <v>4446</v>
      </c>
      <c r="P542" t="s">
        <v>4447</v>
      </c>
    </row>
    <row r="543" spans="1:16" x14ac:dyDescent="0.25">
      <c r="A543" t="s">
        <v>4448</v>
      </c>
      <c r="B543" t="s">
        <v>4449</v>
      </c>
      <c r="C543" t="s">
        <v>3032</v>
      </c>
      <c r="D543" s="2">
        <v>3799</v>
      </c>
      <c r="E543" s="2">
        <v>5299</v>
      </c>
      <c r="F543" s="1">
        <v>0.28000000000000003</v>
      </c>
      <c r="G543">
        <v>3.5</v>
      </c>
      <c r="H543" s="4">
        <v>1641</v>
      </c>
      <c r="I543" t="s">
        <v>4450</v>
      </c>
      <c r="J543" t="s">
        <v>4451</v>
      </c>
      <c r="K543" t="s">
        <v>4452</v>
      </c>
      <c r="L543" t="s">
        <v>4453</v>
      </c>
      <c r="M543" t="s">
        <v>4454</v>
      </c>
      <c r="N543" t="s">
        <v>4455</v>
      </c>
      <c r="O543" t="s">
        <v>4456</v>
      </c>
      <c r="P543" t="s">
        <v>4457</v>
      </c>
    </row>
    <row r="544" spans="1:16" x14ac:dyDescent="0.25">
      <c r="A544" t="s">
        <v>4458</v>
      </c>
      <c r="B544" t="s">
        <v>4459</v>
      </c>
      <c r="C544" t="s">
        <v>3960</v>
      </c>
      <c r="D544">
        <v>199</v>
      </c>
      <c r="E544" s="2">
        <v>1899</v>
      </c>
      <c r="F544" s="1">
        <v>0.9</v>
      </c>
      <c r="G544">
        <v>4</v>
      </c>
      <c r="H544" s="4">
        <v>4740</v>
      </c>
      <c r="I544" t="s">
        <v>4460</v>
      </c>
      <c r="J544" t="s">
        <v>4461</v>
      </c>
      <c r="K544" t="s">
        <v>4462</v>
      </c>
      <c r="L544" t="s">
        <v>4463</v>
      </c>
      <c r="M544" t="s">
        <v>4464</v>
      </c>
      <c r="N544" t="s">
        <v>4465</v>
      </c>
      <c r="O544" t="s">
        <v>4466</v>
      </c>
      <c r="P544" t="s">
        <v>4467</v>
      </c>
    </row>
    <row r="545" spans="1:16" x14ac:dyDescent="0.25">
      <c r="A545" t="s">
        <v>4468</v>
      </c>
      <c r="B545" t="s">
        <v>4469</v>
      </c>
      <c r="C545" t="s">
        <v>2977</v>
      </c>
      <c r="D545" s="2">
        <v>23999</v>
      </c>
      <c r="E545" s="2">
        <v>32999</v>
      </c>
      <c r="F545" s="1">
        <v>0.27</v>
      </c>
      <c r="G545">
        <v>3.9</v>
      </c>
      <c r="H545" s="4">
        <v>8866</v>
      </c>
      <c r="I545" t="s">
        <v>4470</v>
      </c>
      <c r="J545" t="s">
        <v>4471</v>
      </c>
      <c r="K545" t="s">
        <v>4472</v>
      </c>
      <c r="L545" t="s">
        <v>4473</v>
      </c>
      <c r="M545" t="s">
        <v>4474</v>
      </c>
      <c r="N545" t="s">
        <v>4475</v>
      </c>
      <c r="O545" t="s">
        <v>4476</v>
      </c>
      <c r="P545" t="s">
        <v>4477</v>
      </c>
    </row>
    <row r="546" spans="1:16" x14ac:dyDescent="0.25">
      <c r="A546" t="s">
        <v>4478</v>
      </c>
      <c r="B546" t="s">
        <v>4479</v>
      </c>
      <c r="C546" t="s">
        <v>2977</v>
      </c>
      <c r="D546" s="2">
        <v>29990</v>
      </c>
      <c r="E546" s="2">
        <v>39990</v>
      </c>
      <c r="F546" s="1">
        <v>0.25</v>
      </c>
      <c r="G546">
        <v>4.3</v>
      </c>
      <c r="H546" s="4">
        <v>8399</v>
      </c>
      <c r="I546" t="s">
        <v>4480</v>
      </c>
      <c r="J546" t="s">
        <v>4481</v>
      </c>
      <c r="K546" t="s">
        <v>4482</v>
      </c>
      <c r="L546" t="s">
        <v>4483</v>
      </c>
      <c r="M546" t="s">
        <v>4484</v>
      </c>
      <c r="N546" t="s">
        <v>4485</v>
      </c>
      <c r="O546" t="s">
        <v>4486</v>
      </c>
      <c r="P546" t="s">
        <v>4487</v>
      </c>
    </row>
    <row r="547" spans="1:16" x14ac:dyDescent="0.25">
      <c r="A547" t="s">
        <v>4488</v>
      </c>
      <c r="B547" t="s">
        <v>4489</v>
      </c>
      <c r="C547" t="s">
        <v>2935</v>
      </c>
      <c r="D547">
        <v>281</v>
      </c>
      <c r="E547" s="2">
        <v>1999</v>
      </c>
      <c r="F547" s="1">
        <v>0.86</v>
      </c>
      <c r="G547">
        <v>2.8</v>
      </c>
      <c r="H547" s="4">
        <v>87</v>
      </c>
      <c r="I547" t="s">
        <v>4490</v>
      </c>
      <c r="J547" t="s">
        <v>4491</v>
      </c>
      <c r="K547" t="s">
        <v>4492</v>
      </c>
      <c r="L547" t="s">
        <v>4493</v>
      </c>
      <c r="M547" t="s">
        <v>4494</v>
      </c>
      <c r="N547" t="s">
        <v>4495</v>
      </c>
      <c r="O547" t="s">
        <v>4496</v>
      </c>
      <c r="P547" t="s">
        <v>4497</v>
      </c>
    </row>
    <row r="548" spans="1:16" x14ac:dyDescent="0.25">
      <c r="A548" t="s">
        <v>4498</v>
      </c>
      <c r="B548" t="s">
        <v>4499</v>
      </c>
      <c r="C548" t="s">
        <v>2977</v>
      </c>
      <c r="D548" s="2">
        <v>7998</v>
      </c>
      <c r="E548" s="2">
        <v>11999</v>
      </c>
      <c r="F548" s="1">
        <v>0.33</v>
      </c>
      <c r="G548">
        <v>3.8</v>
      </c>
      <c r="H548" s="4">
        <v>125</v>
      </c>
      <c r="I548" t="s">
        <v>4500</v>
      </c>
      <c r="J548" t="s">
        <v>4501</v>
      </c>
      <c r="K548" t="s">
        <v>4502</v>
      </c>
      <c r="L548" t="s">
        <v>4503</v>
      </c>
      <c r="M548" t="s">
        <v>4504</v>
      </c>
      <c r="N548" t="s">
        <v>4505</v>
      </c>
      <c r="O548" t="s">
        <v>4506</v>
      </c>
      <c r="P548" t="s">
        <v>4507</v>
      </c>
    </row>
    <row r="549" spans="1:16" x14ac:dyDescent="0.25">
      <c r="A549" t="s">
        <v>4508</v>
      </c>
      <c r="B549" t="s">
        <v>4509</v>
      </c>
      <c r="C549" t="s">
        <v>2935</v>
      </c>
      <c r="D549">
        <v>249</v>
      </c>
      <c r="E549">
        <v>999</v>
      </c>
      <c r="F549" s="1">
        <v>0.75</v>
      </c>
      <c r="G549">
        <v>4.5</v>
      </c>
      <c r="H549" s="4">
        <v>38</v>
      </c>
      <c r="I549" t="s">
        <v>4510</v>
      </c>
      <c r="J549" t="s">
        <v>4511</v>
      </c>
      <c r="K549" t="s">
        <v>4512</v>
      </c>
      <c r="L549" t="s">
        <v>4513</v>
      </c>
      <c r="M549" t="s">
        <v>4514</v>
      </c>
      <c r="N549" t="s">
        <v>4515</v>
      </c>
      <c r="O549" t="s">
        <v>4516</v>
      </c>
      <c r="P549" t="s">
        <v>4517</v>
      </c>
    </row>
    <row r="550" spans="1:16" x14ac:dyDescent="0.25">
      <c r="A550" t="s">
        <v>4518</v>
      </c>
      <c r="B550" t="s">
        <v>4519</v>
      </c>
      <c r="C550" t="s">
        <v>3764</v>
      </c>
      <c r="D550">
        <v>299</v>
      </c>
      <c r="E550">
        <v>599</v>
      </c>
      <c r="F550" s="1">
        <v>0.5</v>
      </c>
      <c r="G550">
        <v>4.3</v>
      </c>
      <c r="H550" s="4">
        <v>4674</v>
      </c>
      <c r="I550" t="s">
        <v>4520</v>
      </c>
      <c r="J550" t="s">
        <v>4521</v>
      </c>
      <c r="K550" t="s">
        <v>4522</v>
      </c>
      <c r="L550" t="s">
        <v>4523</v>
      </c>
      <c r="M550" t="s">
        <v>4524</v>
      </c>
      <c r="N550" t="s">
        <v>4525</v>
      </c>
      <c r="O550" t="s">
        <v>4526</v>
      </c>
      <c r="P550" t="s">
        <v>4527</v>
      </c>
    </row>
    <row r="551" spans="1:16" x14ac:dyDescent="0.25">
      <c r="A551" t="s">
        <v>4528</v>
      </c>
      <c r="B551" t="s">
        <v>4529</v>
      </c>
      <c r="C551" t="s">
        <v>2935</v>
      </c>
      <c r="D551">
        <v>499</v>
      </c>
      <c r="E551" s="2">
        <v>1899</v>
      </c>
      <c r="F551" s="1">
        <v>0.74</v>
      </c>
      <c r="G551">
        <v>4.0999999999999996</v>
      </c>
      <c r="H551" s="4">
        <v>412</v>
      </c>
      <c r="I551" t="s">
        <v>4530</v>
      </c>
      <c r="J551" t="s">
        <v>4531</v>
      </c>
      <c r="K551" t="s">
        <v>4532</v>
      </c>
      <c r="L551" t="s">
        <v>4533</v>
      </c>
      <c r="M551" t="s">
        <v>4534</v>
      </c>
      <c r="N551" t="s">
        <v>4535</v>
      </c>
      <c r="O551" t="s">
        <v>4536</v>
      </c>
      <c r="P551" t="s">
        <v>4537</v>
      </c>
    </row>
    <row r="552" spans="1:16" x14ac:dyDescent="0.25">
      <c r="A552" t="s">
        <v>4538</v>
      </c>
      <c r="B552" t="s">
        <v>4539</v>
      </c>
      <c r="C552" t="s">
        <v>2935</v>
      </c>
      <c r="D552">
        <v>899</v>
      </c>
      <c r="E552" s="2">
        <v>3499</v>
      </c>
      <c r="F552" s="1">
        <v>0.74</v>
      </c>
      <c r="G552">
        <v>3</v>
      </c>
      <c r="H552" s="4">
        <v>681</v>
      </c>
      <c r="I552" t="s">
        <v>4540</v>
      </c>
      <c r="J552" t="s">
        <v>4541</v>
      </c>
      <c r="K552" t="s">
        <v>4542</v>
      </c>
      <c r="L552" t="s">
        <v>4543</v>
      </c>
      <c r="M552" t="s">
        <v>4544</v>
      </c>
      <c r="N552" t="s">
        <v>4545</v>
      </c>
      <c r="O552" t="s">
        <v>4546</v>
      </c>
      <c r="P552" t="s">
        <v>4547</v>
      </c>
    </row>
    <row r="553" spans="1:16" x14ac:dyDescent="0.25">
      <c r="A553" t="s">
        <v>4548</v>
      </c>
      <c r="B553" t="s">
        <v>4549</v>
      </c>
      <c r="C553" t="s">
        <v>2966</v>
      </c>
      <c r="D553" s="2">
        <v>1599</v>
      </c>
      <c r="E553" s="2">
        <v>3499</v>
      </c>
      <c r="F553" s="1">
        <v>0.54</v>
      </c>
      <c r="G553">
        <v>4</v>
      </c>
      <c r="H553" s="4">
        <v>36384</v>
      </c>
      <c r="I553" t="s">
        <v>4550</v>
      </c>
      <c r="J553" t="s">
        <v>4551</v>
      </c>
      <c r="K553" t="s">
        <v>4552</v>
      </c>
      <c r="L553" t="s">
        <v>4553</v>
      </c>
      <c r="M553" t="s">
        <v>4554</v>
      </c>
      <c r="N553" t="s">
        <v>4555</v>
      </c>
      <c r="O553" t="s">
        <v>4556</v>
      </c>
      <c r="P553" t="s">
        <v>4557</v>
      </c>
    </row>
    <row r="554" spans="1:16" x14ac:dyDescent="0.25">
      <c r="A554" t="s">
        <v>4558</v>
      </c>
      <c r="B554" t="s">
        <v>4559</v>
      </c>
      <c r="C554" t="s">
        <v>4560</v>
      </c>
      <c r="D554">
        <v>120</v>
      </c>
      <c r="E554">
        <v>999</v>
      </c>
      <c r="F554" s="1">
        <v>0.88</v>
      </c>
      <c r="G554">
        <v>3.9</v>
      </c>
      <c r="H554" s="4">
        <v>6491</v>
      </c>
      <c r="I554" t="s">
        <v>4561</v>
      </c>
      <c r="J554" t="s">
        <v>4562</v>
      </c>
      <c r="K554" t="s">
        <v>4563</v>
      </c>
      <c r="L554" t="s">
        <v>4564</v>
      </c>
      <c r="M554" t="s">
        <v>4565</v>
      </c>
      <c r="N554" t="s">
        <v>4566</v>
      </c>
      <c r="O554" t="s">
        <v>4567</v>
      </c>
      <c r="P554" t="s">
        <v>4568</v>
      </c>
    </row>
    <row r="555" spans="1:16" x14ac:dyDescent="0.25">
      <c r="A555" t="s">
        <v>4569</v>
      </c>
      <c r="B555" t="s">
        <v>4570</v>
      </c>
      <c r="C555" t="s">
        <v>2935</v>
      </c>
      <c r="D555" s="2">
        <v>3999</v>
      </c>
      <c r="E555" s="2">
        <v>6999</v>
      </c>
      <c r="F555" s="1">
        <v>0.43</v>
      </c>
      <c r="G555">
        <v>4.0999999999999996</v>
      </c>
      <c r="H555" s="4">
        <v>10229</v>
      </c>
      <c r="I555" t="s">
        <v>4571</v>
      </c>
      <c r="J555" t="s">
        <v>4572</v>
      </c>
      <c r="K555" t="s">
        <v>4573</v>
      </c>
      <c r="L555" t="s">
        <v>4574</v>
      </c>
      <c r="M555" t="s">
        <v>4575</v>
      </c>
      <c r="N555" t="s">
        <v>4576</v>
      </c>
      <c r="O555" t="s">
        <v>4577</v>
      </c>
      <c r="P555" t="s">
        <v>4578</v>
      </c>
    </row>
    <row r="556" spans="1:16" x14ac:dyDescent="0.25">
      <c r="A556" t="s">
        <v>4579</v>
      </c>
      <c r="B556" t="s">
        <v>4152</v>
      </c>
      <c r="C556" t="s">
        <v>2977</v>
      </c>
      <c r="D556" s="2">
        <v>12999</v>
      </c>
      <c r="E556" s="2">
        <v>18999</v>
      </c>
      <c r="F556" s="1">
        <v>0.32</v>
      </c>
      <c r="G556">
        <v>4.0999999999999996</v>
      </c>
      <c r="H556" s="4">
        <v>50772</v>
      </c>
      <c r="I556" t="s">
        <v>4153</v>
      </c>
      <c r="J556" t="s">
        <v>3637</v>
      </c>
      <c r="K556" t="s">
        <v>3638</v>
      </c>
      <c r="L556" t="s">
        <v>3639</v>
      </c>
      <c r="M556" t="s">
        <v>3640</v>
      </c>
      <c r="N556" t="s">
        <v>3641</v>
      </c>
      <c r="O556" t="s">
        <v>4154</v>
      </c>
      <c r="P556" t="s">
        <v>4580</v>
      </c>
    </row>
    <row r="557" spans="1:16" x14ac:dyDescent="0.25">
      <c r="A557" t="s">
        <v>4581</v>
      </c>
      <c r="B557" t="s">
        <v>4582</v>
      </c>
      <c r="C557" t="s">
        <v>3960</v>
      </c>
      <c r="D557" s="2">
        <v>1599</v>
      </c>
      <c r="E557" s="2">
        <v>2599</v>
      </c>
      <c r="F557" s="1">
        <v>0.38</v>
      </c>
      <c r="G557">
        <v>4.3</v>
      </c>
      <c r="H557" s="4">
        <v>1801</v>
      </c>
      <c r="I557" t="s">
        <v>4583</v>
      </c>
      <c r="J557" t="s">
        <v>4584</v>
      </c>
      <c r="K557" t="s">
        <v>4585</v>
      </c>
      <c r="L557" t="s">
        <v>4586</v>
      </c>
      <c r="M557" t="s">
        <v>4587</v>
      </c>
      <c r="N557" t="s">
        <v>4588</v>
      </c>
      <c r="O557" t="s">
        <v>4589</v>
      </c>
      <c r="P557" t="s">
        <v>4590</v>
      </c>
    </row>
    <row r="558" spans="1:16" x14ac:dyDescent="0.25">
      <c r="A558" t="s">
        <v>4591</v>
      </c>
      <c r="B558" t="s">
        <v>4592</v>
      </c>
      <c r="C558" t="s">
        <v>3149</v>
      </c>
      <c r="D558">
        <v>699</v>
      </c>
      <c r="E558" s="2">
        <v>1199</v>
      </c>
      <c r="F558" s="1">
        <v>0.42</v>
      </c>
      <c r="G558">
        <v>4</v>
      </c>
      <c r="H558" s="4">
        <v>14404</v>
      </c>
      <c r="I558" t="s">
        <v>4593</v>
      </c>
      <c r="J558" t="s">
        <v>3653</v>
      </c>
      <c r="K558" t="s">
        <v>3654</v>
      </c>
      <c r="L558" t="s">
        <v>3655</v>
      </c>
      <c r="M558" t="s">
        <v>3656</v>
      </c>
      <c r="N558" t="s">
        <v>3657</v>
      </c>
      <c r="O558" t="s">
        <v>4594</v>
      </c>
      <c r="P558" t="s">
        <v>4595</v>
      </c>
    </row>
    <row r="559" spans="1:16" x14ac:dyDescent="0.25">
      <c r="A559" t="s">
        <v>4596</v>
      </c>
      <c r="B559" t="s">
        <v>4597</v>
      </c>
      <c r="C559" t="s">
        <v>4598</v>
      </c>
      <c r="D559">
        <v>99</v>
      </c>
      <c r="E559">
        <v>999</v>
      </c>
      <c r="F559" s="1">
        <v>0.9</v>
      </c>
      <c r="G559">
        <v>4.4000000000000004</v>
      </c>
      <c r="H559" s="4">
        <v>305</v>
      </c>
      <c r="I559" t="s">
        <v>4599</v>
      </c>
      <c r="J559" t="s">
        <v>4600</v>
      </c>
      <c r="K559" t="s">
        <v>4601</v>
      </c>
      <c r="L559" t="s">
        <v>4602</v>
      </c>
      <c r="M559" t="s">
        <v>4603</v>
      </c>
      <c r="N559" t="s">
        <v>4604</v>
      </c>
      <c r="O559" t="s">
        <v>4605</v>
      </c>
      <c r="P559" t="s">
        <v>4606</v>
      </c>
    </row>
    <row r="560" spans="1:16" x14ac:dyDescent="0.25">
      <c r="A560" t="s">
        <v>4607</v>
      </c>
      <c r="B560" t="s">
        <v>4608</v>
      </c>
      <c r="C560" t="s">
        <v>2977</v>
      </c>
      <c r="D560" s="2">
        <v>7915</v>
      </c>
      <c r="E560" s="2">
        <v>9999</v>
      </c>
      <c r="F560" s="1">
        <v>0.21</v>
      </c>
      <c r="G560">
        <v>4.3</v>
      </c>
      <c r="H560" s="4">
        <v>1376</v>
      </c>
      <c r="I560" t="s">
        <v>4609</v>
      </c>
      <c r="J560" t="s">
        <v>4610</v>
      </c>
      <c r="K560" t="s">
        <v>4611</v>
      </c>
      <c r="L560" t="s">
        <v>4612</v>
      </c>
      <c r="M560" t="s">
        <v>4613</v>
      </c>
      <c r="N560" t="s">
        <v>4614</v>
      </c>
      <c r="O560" t="s">
        <v>4615</v>
      </c>
      <c r="P560" t="s">
        <v>4616</v>
      </c>
    </row>
    <row r="561" spans="1:16" x14ac:dyDescent="0.25">
      <c r="A561" t="s">
        <v>4617</v>
      </c>
      <c r="B561" t="s">
        <v>4618</v>
      </c>
      <c r="C561" t="s">
        <v>2935</v>
      </c>
      <c r="D561" s="2">
        <v>1499</v>
      </c>
      <c r="E561" s="2">
        <v>7999</v>
      </c>
      <c r="F561" s="1">
        <v>0.81</v>
      </c>
      <c r="G561">
        <v>4.2</v>
      </c>
      <c r="H561" s="4">
        <v>22638</v>
      </c>
      <c r="I561" t="s">
        <v>4619</v>
      </c>
      <c r="J561" t="s">
        <v>3171</v>
      </c>
      <c r="K561" t="s">
        <v>3172</v>
      </c>
      <c r="L561" t="s">
        <v>3173</v>
      </c>
      <c r="M561" t="s">
        <v>3174</v>
      </c>
      <c r="N561" t="s">
        <v>3175</v>
      </c>
      <c r="O561" t="s">
        <v>4620</v>
      </c>
      <c r="P561" t="s">
        <v>4621</v>
      </c>
    </row>
    <row r="562" spans="1:16" x14ac:dyDescent="0.25">
      <c r="A562" t="s">
        <v>4622</v>
      </c>
      <c r="B562" t="s">
        <v>4623</v>
      </c>
      <c r="C562" t="s">
        <v>3032</v>
      </c>
      <c r="D562" s="2">
        <v>1055</v>
      </c>
      <c r="E562" s="2">
        <v>1249</v>
      </c>
      <c r="F562" s="1">
        <v>0.16</v>
      </c>
      <c r="G562">
        <v>3.8</v>
      </c>
      <c r="H562" s="4">
        <v>2352</v>
      </c>
      <c r="I562" t="s">
        <v>4624</v>
      </c>
      <c r="J562" t="s">
        <v>4625</v>
      </c>
      <c r="K562" t="s">
        <v>4626</v>
      </c>
      <c r="L562" t="s">
        <v>4627</v>
      </c>
      <c r="M562" t="s">
        <v>4628</v>
      </c>
      <c r="N562" t="s">
        <v>4629</v>
      </c>
      <c r="O562" t="s">
        <v>4630</v>
      </c>
      <c r="P562" t="s">
        <v>4631</v>
      </c>
    </row>
    <row r="563" spans="1:16" x14ac:dyDescent="0.25">
      <c r="A563" t="s">
        <v>4632</v>
      </c>
      <c r="B563" t="s">
        <v>4633</v>
      </c>
      <c r="C563" t="s">
        <v>3764</v>
      </c>
      <c r="D563">
        <v>150</v>
      </c>
      <c r="E563">
        <v>599</v>
      </c>
      <c r="F563" s="1">
        <v>0.75</v>
      </c>
      <c r="G563">
        <v>4.3</v>
      </c>
      <c r="H563" s="4">
        <v>714</v>
      </c>
      <c r="I563" t="s">
        <v>4634</v>
      </c>
      <c r="J563" t="s">
        <v>4635</v>
      </c>
      <c r="K563" t="s">
        <v>4636</v>
      </c>
      <c r="L563" t="s">
        <v>4637</v>
      </c>
      <c r="M563" t="s">
        <v>4638</v>
      </c>
      <c r="N563" t="s">
        <v>4639</v>
      </c>
      <c r="O563" t="s">
        <v>4640</v>
      </c>
      <c r="P563" t="s">
        <v>4641</v>
      </c>
    </row>
    <row r="564" spans="1:16" x14ac:dyDescent="0.25">
      <c r="A564" t="s">
        <v>639</v>
      </c>
      <c r="B564" t="s">
        <v>640</v>
      </c>
      <c r="C564" t="s">
        <v>5</v>
      </c>
      <c r="D564">
        <v>219</v>
      </c>
      <c r="E564">
        <v>700</v>
      </c>
      <c r="F564" s="1">
        <v>0.69</v>
      </c>
      <c r="G564">
        <v>4.3</v>
      </c>
      <c r="H564" s="4">
        <v>20052</v>
      </c>
      <c r="I564" t="s">
        <v>641</v>
      </c>
      <c r="J564" t="s">
        <v>642</v>
      </c>
      <c r="K564" t="s">
        <v>643</v>
      </c>
      <c r="L564" t="s">
        <v>644</v>
      </c>
      <c r="M564" t="s">
        <v>645</v>
      </c>
      <c r="N564" t="s">
        <v>646</v>
      </c>
      <c r="O564" t="s">
        <v>4642</v>
      </c>
      <c r="P564" t="s">
        <v>4643</v>
      </c>
    </row>
    <row r="565" spans="1:16" x14ac:dyDescent="0.25">
      <c r="A565" t="s">
        <v>4644</v>
      </c>
      <c r="B565" t="s">
        <v>4645</v>
      </c>
      <c r="C565" t="s">
        <v>3960</v>
      </c>
      <c r="D565">
        <v>474</v>
      </c>
      <c r="E565" s="2">
        <v>1799</v>
      </c>
      <c r="F565" s="1">
        <v>0.74</v>
      </c>
      <c r="G565">
        <v>4.3</v>
      </c>
      <c r="H565" s="4">
        <v>1454</v>
      </c>
      <c r="I565" t="s">
        <v>4646</v>
      </c>
      <c r="J565" t="s">
        <v>4647</v>
      </c>
      <c r="K565" t="s">
        <v>4648</v>
      </c>
      <c r="L565" t="s">
        <v>4649</v>
      </c>
      <c r="M565" t="s">
        <v>4650</v>
      </c>
      <c r="N565" t="s">
        <v>13022</v>
      </c>
      <c r="O565" t="s">
        <v>4651</v>
      </c>
      <c r="P565" t="s">
        <v>4652</v>
      </c>
    </row>
    <row r="566" spans="1:16" x14ac:dyDescent="0.25">
      <c r="A566" t="s">
        <v>674</v>
      </c>
      <c r="B566" t="s">
        <v>675</v>
      </c>
      <c r="C566" t="s">
        <v>5</v>
      </c>
      <c r="D566">
        <v>115</v>
      </c>
      <c r="E566">
        <v>499</v>
      </c>
      <c r="F566" s="1">
        <v>0.77</v>
      </c>
      <c r="G566">
        <v>4</v>
      </c>
      <c r="H566" s="4">
        <v>7732</v>
      </c>
      <c r="I566" t="s">
        <v>676</v>
      </c>
      <c r="J566" t="s">
        <v>677</v>
      </c>
      <c r="K566" t="s">
        <v>678</v>
      </c>
      <c r="L566" t="s">
        <v>679</v>
      </c>
      <c r="M566" t="s">
        <v>680</v>
      </c>
      <c r="N566" t="s">
        <v>681</v>
      </c>
      <c r="O566" t="s">
        <v>4653</v>
      </c>
      <c r="P566" t="s">
        <v>4654</v>
      </c>
    </row>
    <row r="567" spans="1:16" x14ac:dyDescent="0.25">
      <c r="A567" t="s">
        <v>4655</v>
      </c>
      <c r="B567" t="s">
        <v>4656</v>
      </c>
      <c r="C567" t="s">
        <v>3149</v>
      </c>
      <c r="D567">
        <v>239</v>
      </c>
      <c r="E567">
        <v>599</v>
      </c>
      <c r="F567" s="1">
        <v>0.6</v>
      </c>
      <c r="G567">
        <v>3.9</v>
      </c>
      <c r="H567" s="4">
        <v>2147</v>
      </c>
      <c r="I567" t="s">
        <v>4657</v>
      </c>
      <c r="J567" t="s">
        <v>4263</v>
      </c>
      <c r="K567" t="s">
        <v>4264</v>
      </c>
      <c r="L567" t="s">
        <v>4265</v>
      </c>
      <c r="M567" t="s">
        <v>4266</v>
      </c>
      <c r="N567" t="s">
        <v>4267</v>
      </c>
      <c r="O567" t="s">
        <v>4658</v>
      </c>
      <c r="P567" t="s">
        <v>4659</v>
      </c>
    </row>
    <row r="568" spans="1:16" x14ac:dyDescent="0.25">
      <c r="A568" t="s">
        <v>4660</v>
      </c>
      <c r="B568" t="s">
        <v>4661</v>
      </c>
      <c r="C568" t="s">
        <v>2977</v>
      </c>
      <c r="D568" s="2">
        <v>7499</v>
      </c>
      <c r="E568" s="2">
        <v>9499</v>
      </c>
      <c r="F568" s="1">
        <v>0.21</v>
      </c>
      <c r="G568">
        <v>4.0999999999999996</v>
      </c>
      <c r="H568" s="4">
        <v>313832</v>
      </c>
      <c r="I568" t="s">
        <v>4662</v>
      </c>
      <c r="J568" t="s">
        <v>3240</v>
      </c>
      <c r="K568" t="s">
        <v>3241</v>
      </c>
      <c r="L568" t="s">
        <v>3242</v>
      </c>
      <c r="M568" t="s">
        <v>3243</v>
      </c>
      <c r="N568" t="s">
        <v>3244</v>
      </c>
      <c r="O568" t="s">
        <v>3250</v>
      </c>
      <c r="P568" t="s">
        <v>4663</v>
      </c>
    </row>
    <row r="569" spans="1:16" x14ac:dyDescent="0.25">
      <c r="A569" t="s">
        <v>4664</v>
      </c>
      <c r="B569" t="s">
        <v>4665</v>
      </c>
      <c r="C569" t="s">
        <v>2935</v>
      </c>
      <c r="D569">
        <v>265</v>
      </c>
      <c r="E569">
        <v>999</v>
      </c>
      <c r="F569" s="1">
        <v>0.73</v>
      </c>
      <c r="G569">
        <v>3.7</v>
      </c>
      <c r="H569" s="4">
        <v>465</v>
      </c>
      <c r="I569" t="s">
        <v>4666</v>
      </c>
      <c r="J569" t="s">
        <v>4667</v>
      </c>
      <c r="K569" t="s">
        <v>4668</v>
      </c>
      <c r="L569" t="s">
        <v>4669</v>
      </c>
      <c r="M569" t="s">
        <v>4670</v>
      </c>
      <c r="N569" t="s">
        <v>4671</v>
      </c>
      <c r="O569" t="s">
        <v>4672</v>
      </c>
      <c r="P569" t="s">
        <v>4673</v>
      </c>
    </row>
    <row r="570" spans="1:16" x14ac:dyDescent="0.25">
      <c r="A570" t="s">
        <v>4674</v>
      </c>
      <c r="B570" t="s">
        <v>4675</v>
      </c>
      <c r="C570" t="s">
        <v>2977</v>
      </c>
      <c r="D570" s="2">
        <v>37990</v>
      </c>
      <c r="E570" s="2">
        <v>74999</v>
      </c>
      <c r="F570" s="1">
        <v>0.49</v>
      </c>
      <c r="G570">
        <v>4.2</v>
      </c>
      <c r="H570" s="4">
        <v>27790</v>
      </c>
      <c r="I570" t="s">
        <v>4676</v>
      </c>
      <c r="J570" t="s">
        <v>4677</v>
      </c>
      <c r="K570" t="s">
        <v>4678</v>
      </c>
      <c r="L570" t="s">
        <v>4679</v>
      </c>
      <c r="M570" t="s">
        <v>4680</v>
      </c>
      <c r="N570" t="s">
        <v>4681</v>
      </c>
      <c r="O570" t="s">
        <v>4682</v>
      </c>
      <c r="P570" t="s">
        <v>4683</v>
      </c>
    </row>
    <row r="571" spans="1:16" x14ac:dyDescent="0.25">
      <c r="A571" t="s">
        <v>694</v>
      </c>
      <c r="B571" t="s">
        <v>695</v>
      </c>
      <c r="C571" t="s">
        <v>5</v>
      </c>
      <c r="D571">
        <v>199</v>
      </c>
      <c r="E571">
        <v>499</v>
      </c>
      <c r="F571" s="1">
        <v>0.6</v>
      </c>
      <c r="G571">
        <v>4.0999999999999996</v>
      </c>
      <c r="H571" s="4">
        <v>602</v>
      </c>
      <c r="I571" t="s">
        <v>696</v>
      </c>
      <c r="J571" t="s">
        <v>697</v>
      </c>
      <c r="K571" t="s">
        <v>698</v>
      </c>
      <c r="L571" t="s">
        <v>699</v>
      </c>
      <c r="M571" t="s">
        <v>700</v>
      </c>
      <c r="N571" t="s">
        <v>701</v>
      </c>
      <c r="O571" t="s">
        <v>4684</v>
      </c>
      <c r="P571" t="s">
        <v>4685</v>
      </c>
    </row>
    <row r="572" spans="1:16" x14ac:dyDescent="0.25">
      <c r="A572" t="s">
        <v>704</v>
      </c>
      <c r="B572" t="s">
        <v>705</v>
      </c>
      <c r="C572" t="s">
        <v>5</v>
      </c>
      <c r="D572">
        <v>179</v>
      </c>
      <c r="E572">
        <v>399</v>
      </c>
      <c r="F572" s="1">
        <v>0.55000000000000004</v>
      </c>
      <c r="G572">
        <v>4</v>
      </c>
      <c r="H572" s="4">
        <v>1423</v>
      </c>
      <c r="I572" t="s">
        <v>706</v>
      </c>
      <c r="J572" t="s">
        <v>707</v>
      </c>
      <c r="K572" t="s">
        <v>708</v>
      </c>
      <c r="L572" t="s">
        <v>709</v>
      </c>
      <c r="M572" t="s">
        <v>710</v>
      </c>
      <c r="N572" t="s">
        <v>13010</v>
      </c>
      <c r="O572" t="s">
        <v>4686</v>
      </c>
      <c r="P572" t="s">
        <v>4687</v>
      </c>
    </row>
    <row r="573" spans="1:16" x14ac:dyDescent="0.25">
      <c r="A573" t="s">
        <v>4688</v>
      </c>
      <c r="B573" t="s">
        <v>4689</v>
      </c>
      <c r="C573" t="s">
        <v>3420</v>
      </c>
      <c r="D573" s="2">
        <v>1799</v>
      </c>
      <c r="E573" s="2">
        <v>3999</v>
      </c>
      <c r="F573" s="1">
        <v>0.55000000000000004</v>
      </c>
      <c r="G573">
        <v>4.5999999999999996</v>
      </c>
      <c r="H573" s="4">
        <v>245</v>
      </c>
      <c r="I573" t="s">
        <v>4690</v>
      </c>
      <c r="J573" t="s">
        <v>4691</v>
      </c>
      <c r="K573" t="s">
        <v>4692</v>
      </c>
      <c r="L573" t="s">
        <v>4693</v>
      </c>
      <c r="M573" t="s">
        <v>4694</v>
      </c>
      <c r="N573" t="s">
        <v>4695</v>
      </c>
      <c r="O573" t="s">
        <v>4696</v>
      </c>
      <c r="P573" t="s">
        <v>4697</v>
      </c>
    </row>
    <row r="574" spans="1:16" x14ac:dyDescent="0.25">
      <c r="A574" t="s">
        <v>4698</v>
      </c>
      <c r="B574" t="s">
        <v>4699</v>
      </c>
      <c r="C574" t="s">
        <v>2977</v>
      </c>
      <c r="D574" s="2">
        <v>8499</v>
      </c>
      <c r="E574" s="2">
        <v>11999</v>
      </c>
      <c r="F574" s="1">
        <v>0.28999999999999998</v>
      </c>
      <c r="G574">
        <v>3.9</v>
      </c>
      <c r="H574" s="4">
        <v>276</v>
      </c>
      <c r="I574" t="s">
        <v>4700</v>
      </c>
      <c r="J574" t="s">
        <v>4701</v>
      </c>
      <c r="K574" t="s">
        <v>4702</v>
      </c>
      <c r="L574" t="s">
        <v>4703</v>
      </c>
      <c r="M574" t="s">
        <v>4704</v>
      </c>
      <c r="N574" t="s">
        <v>4705</v>
      </c>
      <c r="O574" t="s">
        <v>4706</v>
      </c>
      <c r="P574" t="s">
        <v>4707</v>
      </c>
    </row>
    <row r="575" spans="1:16" x14ac:dyDescent="0.25">
      <c r="A575" t="s">
        <v>4708</v>
      </c>
      <c r="B575" t="s">
        <v>4709</v>
      </c>
      <c r="C575" t="s">
        <v>2935</v>
      </c>
      <c r="D575" s="2">
        <v>1999</v>
      </c>
      <c r="E575" s="2">
        <v>3999</v>
      </c>
      <c r="F575" s="1">
        <v>0.5</v>
      </c>
      <c r="G575">
        <v>4</v>
      </c>
      <c r="H575" s="4">
        <v>30254</v>
      </c>
      <c r="I575" t="s">
        <v>4710</v>
      </c>
      <c r="J575" t="s">
        <v>4711</v>
      </c>
      <c r="K575" t="s">
        <v>4712</v>
      </c>
      <c r="L575" t="s">
        <v>4713</v>
      </c>
      <c r="M575" t="s">
        <v>4714</v>
      </c>
      <c r="N575" t="s">
        <v>4715</v>
      </c>
      <c r="O575" t="s">
        <v>4716</v>
      </c>
      <c r="P575" t="s">
        <v>4717</v>
      </c>
    </row>
    <row r="576" spans="1:16" x14ac:dyDescent="0.25">
      <c r="A576" t="s">
        <v>4718</v>
      </c>
      <c r="B576" t="s">
        <v>3268</v>
      </c>
      <c r="C576" t="s">
        <v>2935</v>
      </c>
      <c r="D576" s="2">
        <v>3999</v>
      </c>
      <c r="E576" s="2">
        <v>17999</v>
      </c>
      <c r="F576" s="1">
        <v>0.78</v>
      </c>
      <c r="G576">
        <v>4.3</v>
      </c>
      <c r="H576" s="4">
        <v>17161</v>
      </c>
      <c r="I576" t="s">
        <v>4719</v>
      </c>
      <c r="J576" t="s">
        <v>3270</v>
      </c>
      <c r="K576" t="s">
        <v>3271</v>
      </c>
      <c r="L576" t="s">
        <v>3272</v>
      </c>
      <c r="M576" t="s">
        <v>3273</v>
      </c>
      <c r="N576" t="s">
        <v>3274</v>
      </c>
      <c r="O576" t="s">
        <v>4720</v>
      </c>
      <c r="P576" t="s">
        <v>4721</v>
      </c>
    </row>
    <row r="577" spans="1:16" x14ac:dyDescent="0.25">
      <c r="A577" t="s">
        <v>4722</v>
      </c>
      <c r="B577" t="s">
        <v>4723</v>
      </c>
      <c r="C577" t="s">
        <v>3149</v>
      </c>
      <c r="D577">
        <v>219</v>
      </c>
      <c r="E577">
        <v>499</v>
      </c>
      <c r="F577" s="1">
        <v>0.56000000000000005</v>
      </c>
      <c r="G577">
        <v>4.4000000000000004</v>
      </c>
      <c r="H577" s="4">
        <v>14</v>
      </c>
      <c r="I577" t="s">
        <v>4724</v>
      </c>
      <c r="J577" t="s">
        <v>4725</v>
      </c>
      <c r="K577" t="s">
        <v>4726</v>
      </c>
      <c r="L577" t="s">
        <v>4727</v>
      </c>
      <c r="M577" t="s">
        <v>4728</v>
      </c>
      <c r="N577" t="s">
        <v>4729</v>
      </c>
      <c r="O577" t="s">
        <v>4730</v>
      </c>
      <c r="P577" t="s">
        <v>4731</v>
      </c>
    </row>
    <row r="578" spans="1:16" x14ac:dyDescent="0.25">
      <c r="A578" t="s">
        <v>4732</v>
      </c>
      <c r="B578" t="s">
        <v>4733</v>
      </c>
      <c r="C578" t="s">
        <v>3420</v>
      </c>
      <c r="D578">
        <v>599</v>
      </c>
      <c r="E578" s="2">
        <v>1399</v>
      </c>
      <c r="F578" s="1">
        <v>0.56999999999999995</v>
      </c>
      <c r="G578">
        <v>4.0999999999999996</v>
      </c>
      <c r="H578" s="4">
        <v>14560</v>
      </c>
      <c r="I578" t="s">
        <v>4734</v>
      </c>
      <c r="J578" t="s">
        <v>4735</v>
      </c>
      <c r="K578" t="s">
        <v>4736</v>
      </c>
      <c r="L578" t="s">
        <v>4737</v>
      </c>
      <c r="M578" t="s">
        <v>4738</v>
      </c>
      <c r="N578" t="s">
        <v>4739</v>
      </c>
      <c r="O578" t="s">
        <v>4740</v>
      </c>
      <c r="P578" t="s">
        <v>4741</v>
      </c>
    </row>
    <row r="579" spans="1:16" x14ac:dyDescent="0.25">
      <c r="A579" t="s">
        <v>4742</v>
      </c>
      <c r="B579" t="s">
        <v>4743</v>
      </c>
      <c r="C579" t="s">
        <v>2966</v>
      </c>
      <c r="D579" s="2">
        <v>2499</v>
      </c>
      <c r="E579" s="2">
        <v>2999</v>
      </c>
      <c r="F579" s="1">
        <v>0.17</v>
      </c>
      <c r="G579">
        <v>4.0999999999999996</v>
      </c>
      <c r="H579" s="4">
        <v>3156</v>
      </c>
      <c r="I579" t="s">
        <v>4744</v>
      </c>
      <c r="J579" t="s">
        <v>4745</v>
      </c>
      <c r="K579" t="s">
        <v>4746</v>
      </c>
      <c r="L579" t="s">
        <v>4747</v>
      </c>
      <c r="M579" t="s">
        <v>4748</v>
      </c>
      <c r="N579" t="s">
        <v>4749</v>
      </c>
      <c r="O579" t="s">
        <v>4750</v>
      </c>
      <c r="P579" t="s">
        <v>4751</v>
      </c>
    </row>
    <row r="580" spans="1:16" x14ac:dyDescent="0.25">
      <c r="A580" t="s">
        <v>4752</v>
      </c>
      <c r="B580" t="s">
        <v>4753</v>
      </c>
      <c r="C580" t="s">
        <v>4754</v>
      </c>
      <c r="D580">
        <v>89</v>
      </c>
      <c r="E580">
        <v>499</v>
      </c>
      <c r="F580" s="1">
        <v>0.82</v>
      </c>
      <c r="G580">
        <v>4.0999999999999996</v>
      </c>
      <c r="H580" s="4">
        <v>9340</v>
      </c>
      <c r="I580" t="s">
        <v>4755</v>
      </c>
      <c r="J580" t="s">
        <v>4756</v>
      </c>
      <c r="K580" t="s">
        <v>4757</v>
      </c>
      <c r="L580" t="s">
        <v>4758</v>
      </c>
      <c r="M580" t="s">
        <v>4759</v>
      </c>
      <c r="N580" t="s">
        <v>4760</v>
      </c>
      <c r="O580" t="s">
        <v>4761</v>
      </c>
      <c r="P580" t="s">
        <v>4762</v>
      </c>
    </row>
    <row r="581" spans="1:16" x14ac:dyDescent="0.25">
      <c r="A581" t="s">
        <v>4763</v>
      </c>
      <c r="B581" t="s">
        <v>4764</v>
      </c>
      <c r="C581" t="s">
        <v>2935</v>
      </c>
      <c r="D581" s="2">
        <v>2999</v>
      </c>
      <c r="E581" s="2">
        <v>11999</v>
      </c>
      <c r="F581" s="1">
        <v>0.75</v>
      </c>
      <c r="G581">
        <v>4.4000000000000004</v>
      </c>
      <c r="H581" s="4">
        <v>768</v>
      </c>
      <c r="I581" t="s">
        <v>4765</v>
      </c>
      <c r="J581" t="s">
        <v>4766</v>
      </c>
      <c r="K581" t="s">
        <v>4767</v>
      </c>
      <c r="L581" t="s">
        <v>4768</v>
      </c>
      <c r="M581" t="s">
        <v>4769</v>
      </c>
      <c r="N581" t="s">
        <v>13023</v>
      </c>
      <c r="O581" t="s">
        <v>4770</v>
      </c>
      <c r="P581" t="s">
        <v>4771</v>
      </c>
    </row>
    <row r="582" spans="1:16" x14ac:dyDescent="0.25">
      <c r="A582" t="s">
        <v>4772</v>
      </c>
      <c r="B582" t="s">
        <v>4773</v>
      </c>
      <c r="C582" t="s">
        <v>3482</v>
      </c>
      <c r="D582">
        <v>314</v>
      </c>
      <c r="E582" s="2">
        <v>1499</v>
      </c>
      <c r="F582" s="1">
        <v>0.79</v>
      </c>
      <c r="G582">
        <v>4.5</v>
      </c>
      <c r="H582" s="4">
        <v>28978</v>
      </c>
      <c r="I582" t="s">
        <v>4774</v>
      </c>
      <c r="J582" t="s">
        <v>3972</v>
      </c>
      <c r="K582" t="s">
        <v>3973</v>
      </c>
      <c r="L582" t="s">
        <v>3974</v>
      </c>
      <c r="M582" t="s">
        <v>3975</v>
      </c>
      <c r="N582" t="s">
        <v>3976</v>
      </c>
      <c r="O582" t="s">
        <v>4775</v>
      </c>
      <c r="P582" t="s">
        <v>4776</v>
      </c>
    </row>
    <row r="583" spans="1:16" x14ac:dyDescent="0.25">
      <c r="A583" t="s">
        <v>4777</v>
      </c>
      <c r="B583" t="s">
        <v>4778</v>
      </c>
      <c r="C583" t="s">
        <v>2977</v>
      </c>
      <c r="D583" s="2">
        <v>13999</v>
      </c>
      <c r="E583" s="2">
        <v>19499</v>
      </c>
      <c r="F583" s="1">
        <v>0.28000000000000003</v>
      </c>
      <c r="G583">
        <v>4.0999999999999996</v>
      </c>
      <c r="H583" s="4">
        <v>18998</v>
      </c>
      <c r="I583" t="s">
        <v>3450</v>
      </c>
      <c r="J583" t="s">
        <v>3196</v>
      </c>
      <c r="K583" t="s">
        <v>3197</v>
      </c>
      <c r="L583" t="s">
        <v>3198</v>
      </c>
      <c r="M583" t="s">
        <v>3199</v>
      </c>
      <c r="N583" t="s">
        <v>3200</v>
      </c>
      <c r="O583" t="s">
        <v>4779</v>
      </c>
      <c r="P583" t="s">
        <v>4780</v>
      </c>
    </row>
    <row r="584" spans="1:16" x14ac:dyDescent="0.25">
      <c r="A584" t="s">
        <v>4781</v>
      </c>
      <c r="B584" t="s">
        <v>4782</v>
      </c>
      <c r="C584" t="s">
        <v>3262</v>
      </c>
      <c r="D584">
        <v>139</v>
      </c>
      <c r="E584">
        <v>499</v>
      </c>
      <c r="F584" s="1">
        <v>0.72</v>
      </c>
      <c r="G584">
        <v>4.2</v>
      </c>
      <c r="H584" s="4">
        <v>4971</v>
      </c>
      <c r="I584" t="s">
        <v>4783</v>
      </c>
      <c r="J584" t="s">
        <v>4784</v>
      </c>
      <c r="K584" t="s">
        <v>4785</v>
      </c>
      <c r="L584" t="s">
        <v>4786</v>
      </c>
      <c r="M584" t="s">
        <v>4787</v>
      </c>
      <c r="N584" t="s">
        <v>4788</v>
      </c>
      <c r="O584" t="s">
        <v>4789</v>
      </c>
      <c r="P584" t="s">
        <v>4790</v>
      </c>
    </row>
    <row r="585" spans="1:16" x14ac:dyDescent="0.25">
      <c r="A585" t="s">
        <v>4791</v>
      </c>
      <c r="B585" t="s">
        <v>4792</v>
      </c>
      <c r="C585" t="s">
        <v>3854</v>
      </c>
      <c r="D585" s="2">
        <v>2599</v>
      </c>
      <c r="E585" s="2">
        <v>6999</v>
      </c>
      <c r="F585" s="1">
        <v>0.63</v>
      </c>
      <c r="G585">
        <v>4.5</v>
      </c>
      <c r="H585" s="4">
        <v>1526</v>
      </c>
      <c r="I585" t="s">
        <v>4793</v>
      </c>
      <c r="J585" t="s">
        <v>4794</v>
      </c>
      <c r="K585" t="s">
        <v>4795</v>
      </c>
      <c r="L585" t="s">
        <v>4796</v>
      </c>
      <c r="M585" t="s">
        <v>4797</v>
      </c>
      <c r="N585" t="s">
        <v>4798</v>
      </c>
      <c r="O585" t="s">
        <v>4799</v>
      </c>
      <c r="P585" t="s">
        <v>4800</v>
      </c>
    </row>
    <row r="586" spans="1:16" x14ac:dyDescent="0.25">
      <c r="A586" t="s">
        <v>4801</v>
      </c>
      <c r="B586" t="s">
        <v>4802</v>
      </c>
      <c r="C586" t="s">
        <v>3053</v>
      </c>
      <c r="D586">
        <v>365</v>
      </c>
      <c r="E586">
        <v>999</v>
      </c>
      <c r="F586" s="1">
        <v>0.63</v>
      </c>
      <c r="G586">
        <v>4.0999999999999996</v>
      </c>
      <c r="H586" s="4">
        <v>363711</v>
      </c>
      <c r="I586" t="s">
        <v>3455</v>
      </c>
      <c r="J586" t="s">
        <v>3106</v>
      </c>
      <c r="K586" t="s">
        <v>3107</v>
      </c>
      <c r="L586" t="s">
        <v>3108</v>
      </c>
      <c r="M586" t="s">
        <v>3109</v>
      </c>
      <c r="N586" t="s">
        <v>3110</v>
      </c>
      <c r="O586" t="s">
        <v>4803</v>
      </c>
      <c r="P586" t="s">
        <v>4804</v>
      </c>
    </row>
    <row r="587" spans="1:16" x14ac:dyDescent="0.25">
      <c r="A587" t="s">
        <v>4805</v>
      </c>
      <c r="B587" t="s">
        <v>4806</v>
      </c>
      <c r="C587" t="s">
        <v>3053</v>
      </c>
      <c r="D587" s="2">
        <v>1499</v>
      </c>
      <c r="E587" s="2">
        <v>4490</v>
      </c>
      <c r="F587" s="1">
        <v>0.67</v>
      </c>
      <c r="G587">
        <v>3.9</v>
      </c>
      <c r="H587" s="4">
        <v>136954</v>
      </c>
      <c r="I587" t="s">
        <v>4807</v>
      </c>
      <c r="J587" t="s">
        <v>4808</v>
      </c>
      <c r="K587" t="s">
        <v>4809</v>
      </c>
      <c r="L587" t="s">
        <v>4810</v>
      </c>
      <c r="M587" t="s">
        <v>4811</v>
      </c>
      <c r="N587" t="s">
        <v>4812</v>
      </c>
      <c r="O587" t="s">
        <v>4813</v>
      </c>
      <c r="P587" t="s">
        <v>4814</v>
      </c>
    </row>
    <row r="588" spans="1:16" x14ac:dyDescent="0.25">
      <c r="A588" t="s">
        <v>2944</v>
      </c>
      <c r="B588" t="s">
        <v>2945</v>
      </c>
      <c r="C588" t="s">
        <v>2935</v>
      </c>
      <c r="D588" s="2">
        <v>1998</v>
      </c>
      <c r="E588" s="2">
        <v>9999</v>
      </c>
      <c r="F588" s="1">
        <v>0.8</v>
      </c>
      <c r="G588">
        <v>4.3</v>
      </c>
      <c r="H588" s="4">
        <v>27709</v>
      </c>
      <c r="I588" t="s">
        <v>2946</v>
      </c>
      <c r="J588" t="s">
        <v>2947</v>
      </c>
      <c r="K588" t="s">
        <v>2948</v>
      </c>
      <c r="L588" t="s">
        <v>2949</v>
      </c>
      <c r="M588" t="s">
        <v>2950</v>
      </c>
      <c r="N588" t="s">
        <v>2951</v>
      </c>
      <c r="O588" t="s">
        <v>4815</v>
      </c>
      <c r="P588" t="s">
        <v>4816</v>
      </c>
    </row>
    <row r="589" spans="1:16" x14ac:dyDescent="0.25">
      <c r="A589" t="s">
        <v>2954</v>
      </c>
      <c r="B589" t="s">
        <v>2955</v>
      </c>
      <c r="C589" t="s">
        <v>2935</v>
      </c>
      <c r="D589" s="2">
        <v>1799</v>
      </c>
      <c r="E589" s="2">
        <v>7990</v>
      </c>
      <c r="F589" s="1">
        <v>0.77</v>
      </c>
      <c r="G589">
        <v>3.8</v>
      </c>
      <c r="H589" s="4">
        <v>17833</v>
      </c>
      <c r="I589" t="s">
        <v>2956</v>
      </c>
      <c r="J589" t="s">
        <v>2957</v>
      </c>
      <c r="K589" t="s">
        <v>2958</v>
      </c>
      <c r="L589" t="s">
        <v>2959</v>
      </c>
      <c r="M589" t="s">
        <v>2960</v>
      </c>
      <c r="N589" t="s">
        <v>2961</v>
      </c>
      <c r="O589" t="s">
        <v>4817</v>
      </c>
      <c r="P589" t="s">
        <v>4818</v>
      </c>
    </row>
    <row r="590" spans="1:16" x14ac:dyDescent="0.25">
      <c r="A590" t="s">
        <v>4819</v>
      </c>
      <c r="B590" t="s">
        <v>4820</v>
      </c>
      <c r="C590" t="s">
        <v>4821</v>
      </c>
      <c r="D590">
        <v>289</v>
      </c>
      <c r="E590">
        <v>650</v>
      </c>
      <c r="F590" s="1">
        <v>0.56000000000000005</v>
      </c>
      <c r="G590">
        <v>4.3</v>
      </c>
      <c r="H590" s="4">
        <v>253105</v>
      </c>
      <c r="I590" t="s">
        <v>4822</v>
      </c>
      <c r="J590" t="s">
        <v>4823</v>
      </c>
      <c r="K590" t="s">
        <v>4824</v>
      </c>
      <c r="L590" t="s">
        <v>4825</v>
      </c>
      <c r="M590" t="s">
        <v>4826</v>
      </c>
      <c r="N590" t="s">
        <v>4827</v>
      </c>
      <c r="O590" t="s">
        <v>4828</v>
      </c>
      <c r="P590" t="s">
        <v>4829</v>
      </c>
    </row>
    <row r="591" spans="1:16" x14ac:dyDescent="0.25">
      <c r="A591" t="s">
        <v>4830</v>
      </c>
      <c r="B591" t="s">
        <v>4831</v>
      </c>
      <c r="C591" t="s">
        <v>4832</v>
      </c>
      <c r="D591">
        <v>599</v>
      </c>
      <c r="E591">
        <v>895</v>
      </c>
      <c r="F591" s="1">
        <v>0.33</v>
      </c>
      <c r="G591">
        <v>4.4000000000000004</v>
      </c>
      <c r="H591" s="4">
        <v>61314</v>
      </c>
      <c r="I591" t="s">
        <v>4833</v>
      </c>
      <c r="J591" t="s">
        <v>4834</v>
      </c>
      <c r="K591" t="s">
        <v>4835</v>
      </c>
      <c r="L591" t="s">
        <v>4836</v>
      </c>
      <c r="M591" t="s">
        <v>4837</v>
      </c>
      <c r="N591" t="s">
        <v>4838</v>
      </c>
      <c r="O591" t="s">
        <v>4839</v>
      </c>
      <c r="P591" t="s">
        <v>4840</v>
      </c>
    </row>
    <row r="592" spans="1:16" x14ac:dyDescent="0.25">
      <c r="A592" t="s">
        <v>4841</v>
      </c>
      <c r="B592" t="s">
        <v>4842</v>
      </c>
      <c r="C592" t="s">
        <v>4843</v>
      </c>
      <c r="D592">
        <v>217</v>
      </c>
      <c r="E592">
        <v>237</v>
      </c>
      <c r="F592" s="1">
        <v>0.08</v>
      </c>
      <c r="G592">
        <v>3.8</v>
      </c>
      <c r="H592" s="4">
        <v>7354</v>
      </c>
      <c r="I592" t="s">
        <v>4844</v>
      </c>
      <c r="J592" t="s">
        <v>4845</v>
      </c>
      <c r="K592" t="s">
        <v>4846</v>
      </c>
      <c r="L592" t="s">
        <v>4847</v>
      </c>
      <c r="M592" t="s">
        <v>4848</v>
      </c>
      <c r="N592" t="s">
        <v>4849</v>
      </c>
      <c r="O592" t="s">
        <v>4850</v>
      </c>
      <c r="P592" t="s">
        <v>4851</v>
      </c>
    </row>
    <row r="593" spans="1:16" x14ac:dyDescent="0.25">
      <c r="A593" t="s">
        <v>4852</v>
      </c>
      <c r="B593" t="s">
        <v>4853</v>
      </c>
      <c r="C593" t="s">
        <v>3053</v>
      </c>
      <c r="D593" s="2">
        <v>1299</v>
      </c>
      <c r="E593" s="2">
        <v>2990</v>
      </c>
      <c r="F593" s="1">
        <v>0.56999999999999995</v>
      </c>
      <c r="G593">
        <v>3.8</v>
      </c>
      <c r="H593" s="4">
        <v>180998</v>
      </c>
      <c r="I593" t="s">
        <v>4854</v>
      </c>
      <c r="J593" t="s">
        <v>4855</v>
      </c>
      <c r="K593" t="s">
        <v>4856</v>
      </c>
      <c r="L593" t="s">
        <v>4857</v>
      </c>
      <c r="M593" t="s">
        <v>4858</v>
      </c>
      <c r="N593" t="s">
        <v>13024</v>
      </c>
      <c r="O593" t="s">
        <v>4859</v>
      </c>
      <c r="P593" t="s">
        <v>4860</v>
      </c>
    </row>
    <row r="594" spans="1:16" x14ac:dyDescent="0.25">
      <c r="A594" t="s">
        <v>4861</v>
      </c>
      <c r="B594" t="s">
        <v>4862</v>
      </c>
      <c r="C594" t="s">
        <v>4863</v>
      </c>
      <c r="D594">
        <v>263</v>
      </c>
      <c r="E594">
        <v>699</v>
      </c>
      <c r="F594" s="1">
        <v>0.62</v>
      </c>
      <c r="G594">
        <v>3.5</v>
      </c>
      <c r="H594" s="4">
        <v>690</v>
      </c>
      <c r="I594" t="s">
        <v>4864</v>
      </c>
      <c r="J594" t="s">
        <v>4865</v>
      </c>
      <c r="K594" t="s">
        <v>4866</v>
      </c>
      <c r="L594" t="s">
        <v>4867</v>
      </c>
      <c r="M594" t="s">
        <v>4868</v>
      </c>
      <c r="N594" t="s">
        <v>4869</v>
      </c>
      <c r="O594" t="s">
        <v>4870</v>
      </c>
      <c r="P594" t="s">
        <v>4871</v>
      </c>
    </row>
    <row r="595" spans="1:16" x14ac:dyDescent="0.25">
      <c r="A595" t="s">
        <v>3009</v>
      </c>
      <c r="B595" t="s">
        <v>3010</v>
      </c>
      <c r="C595" t="s">
        <v>3011</v>
      </c>
      <c r="D595">
        <v>569</v>
      </c>
      <c r="E595" s="2">
        <v>1000</v>
      </c>
      <c r="F595" s="1">
        <v>0.43</v>
      </c>
      <c r="G595">
        <v>4.4000000000000004</v>
      </c>
      <c r="H595" s="4">
        <v>67262</v>
      </c>
      <c r="I595" t="s">
        <v>3012</v>
      </c>
      <c r="J595" t="s">
        <v>3013</v>
      </c>
      <c r="K595" t="s">
        <v>3014</v>
      </c>
      <c r="L595" t="s">
        <v>3015</v>
      </c>
      <c r="M595" t="s">
        <v>3016</v>
      </c>
      <c r="N595" t="s">
        <v>3017</v>
      </c>
      <c r="O595" t="s">
        <v>4872</v>
      </c>
      <c r="P595" t="s">
        <v>4873</v>
      </c>
    </row>
    <row r="596" spans="1:16" x14ac:dyDescent="0.25">
      <c r="A596" t="s">
        <v>3020</v>
      </c>
      <c r="B596" t="s">
        <v>3021</v>
      </c>
      <c r="C596" t="s">
        <v>2935</v>
      </c>
      <c r="D596" s="2">
        <v>1999</v>
      </c>
      <c r="E596" s="2">
        <v>4999</v>
      </c>
      <c r="F596" s="1">
        <v>0.6</v>
      </c>
      <c r="G596">
        <v>4.0999999999999996</v>
      </c>
      <c r="H596" s="4">
        <v>10689</v>
      </c>
      <c r="I596" t="s">
        <v>3022</v>
      </c>
      <c r="J596" t="s">
        <v>3023</v>
      </c>
      <c r="K596" t="s">
        <v>3024</v>
      </c>
      <c r="L596" t="s">
        <v>3025</v>
      </c>
      <c r="M596" t="s">
        <v>3026</v>
      </c>
      <c r="N596" t="s">
        <v>3027</v>
      </c>
      <c r="O596" t="s">
        <v>4874</v>
      </c>
      <c r="P596" t="s">
        <v>4875</v>
      </c>
    </row>
    <row r="597" spans="1:16" x14ac:dyDescent="0.25">
      <c r="A597" t="s">
        <v>4876</v>
      </c>
      <c r="B597" t="s">
        <v>4877</v>
      </c>
      <c r="C597" t="s">
        <v>3053</v>
      </c>
      <c r="D597" s="2">
        <v>1399</v>
      </c>
      <c r="E597" s="2">
        <v>3990</v>
      </c>
      <c r="F597" s="1">
        <v>0.65</v>
      </c>
      <c r="G597">
        <v>4.0999999999999996</v>
      </c>
      <c r="H597" s="4">
        <v>141841</v>
      </c>
      <c r="I597" t="s">
        <v>4878</v>
      </c>
      <c r="J597" t="s">
        <v>4879</v>
      </c>
      <c r="K597" t="s">
        <v>4880</v>
      </c>
      <c r="L597" t="s">
        <v>4881</v>
      </c>
      <c r="M597" t="s">
        <v>4882</v>
      </c>
      <c r="N597" t="s">
        <v>4883</v>
      </c>
      <c r="O597" t="s">
        <v>4884</v>
      </c>
      <c r="P597" t="s">
        <v>4885</v>
      </c>
    </row>
    <row r="598" spans="1:16" x14ac:dyDescent="0.25">
      <c r="A598" t="s">
        <v>4886</v>
      </c>
      <c r="B598" t="s">
        <v>4887</v>
      </c>
      <c r="C598" t="s">
        <v>4888</v>
      </c>
      <c r="D598">
        <v>349</v>
      </c>
      <c r="E598" s="2">
        <v>1499</v>
      </c>
      <c r="F598" s="1">
        <v>0.77</v>
      </c>
      <c r="G598">
        <v>4.3</v>
      </c>
      <c r="H598" s="4">
        <v>24791</v>
      </c>
      <c r="I598" t="s">
        <v>4889</v>
      </c>
      <c r="J598" t="s">
        <v>4890</v>
      </c>
      <c r="K598" t="s">
        <v>4891</v>
      </c>
      <c r="L598" t="s">
        <v>4892</v>
      </c>
      <c r="M598" t="s">
        <v>4893</v>
      </c>
      <c r="N598" t="s">
        <v>4894</v>
      </c>
      <c r="O598" t="s">
        <v>4895</v>
      </c>
      <c r="P598" t="s">
        <v>4896</v>
      </c>
    </row>
    <row r="599" spans="1:16" x14ac:dyDescent="0.25">
      <c r="A599" t="s">
        <v>4897</v>
      </c>
      <c r="B599" t="s">
        <v>4898</v>
      </c>
      <c r="C599" t="s">
        <v>3053</v>
      </c>
      <c r="D599">
        <v>149</v>
      </c>
      <c r="E599">
        <v>399</v>
      </c>
      <c r="F599" s="1">
        <v>0.63</v>
      </c>
      <c r="G599">
        <v>3.5</v>
      </c>
      <c r="H599" s="4">
        <v>21764</v>
      </c>
      <c r="I599" t="s">
        <v>4899</v>
      </c>
      <c r="J599" t="s">
        <v>4900</v>
      </c>
      <c r="K599" t="s">
        <v>4901</v>
      </c>
      <c r="L599" t="s">
        <v>4902</v>
      </c>
      <c r="M599" t="s">
        <v>4903</v>
      </c>
      <c r="N599" t="s">
        <v>4904</v>
      </c>
      <c r="O599" t="s">
        <v>4905</v>
      </c>
      <c r="P599" t="s">
        <v>4906</v>
      </c>
    </row>
    <row r="600" spans="1:16" x14ac:dyDescent="0.25">
      <c r="A600" t="s">
        <v>3051</v>
      </c>
      <c r="B600" t="s">
        <v>3052</v>
      </c>
      <c r="C600" t="s">
        <v>3053</v>
      </c>
      <c r="D600">
        <v>599</v>
      </c>
      <c r="E600">
        <v>999</v>
      </c>
      <c r="F600" s="1">
        <v>0.4</v>
      </c>
      <c r="G600">
        <v>4.0999999999999996</v>
      </c>
      <c r="H600" s="4">
        <v>192587</v>
      </c>
      <c r="I600" t="s">
        <v>3054</v>
      </c>
      <c r="J600" t="s">
        <v>3055</v>
      </c>
      <c r="K600" t="s">
        <v>3056</v>
      </c>
      <c r="L600" t="s">
        <v>3057</v>
      </c>
      <c r="M600" t="s">
        <v>3058</v>
      </c>
      <c r="N600" t="s">
        <v>3059</v>
      </c>
      <c r="O600" t="s">
        <v>4907</v>
      </c>
      <c r="P600" t="s">
        <v>4908</v>
      </c>
    </row>
    <row r="601" spans="1:16" x14ac:dyDescent="0.25">
      <c r="A601" t="s">
        <v>4909</v>
      </c>
      <c r="B601" t="s">
        <v>4910</v>
      </c>
      <c r="C601" t="s">
        <v>4412</v>
      </c>
      <c r="D601" s="2">
        <v>1220</v>
      </c>
      <c r="E601" s="2">
        <v>3990</v>
      </c>
      <c r="F601" s="1">
        <v>0.69</v>
      </c>
      <c r="G601">
        <v>4.0999999999999996</v>
      </c>
      <c r="H601" s="4">
        <v>107151</v>
      </c>
      <c r="I601" t="s">
        <v>4911</v>
      </c>
      <c r="J601" t="s">
        <v>4912</v>
      </c>
      <c r="K601" t="s">
        <v>4913</v>
      </c>
      <c r="L601" t="s">
        <v>4914</v>
      </c>
      <c r="M601" t="s">
        <v>4915</v>
      </c>
      <c r="N601" t="s">
        <v>4916</v>
      </c>
      <c r="O601" t="s">
        <v>4917</v>
      </c>
      <c r="P601" t="s">
        <v>4918</v>
      </c>
    </row>
    <row r="602" spans="1:16" x14ac:dyDescent="0.25">
      <c r="A602" t="s">
        <v>3041</v>
      </c>
      <c r="B602" t="s">
        <v>3042</v>
      </c>
      <c r="C602" t="s">
        <v>2935</v>
      </c>
      <c r="D602" s="2">
        <v>1499</v>
      </c>
      <c r="E602" s="2">
        <v>6990</v>
      </c>
      <c r="F602" s="1">
        <v>0.79</v>
      </c>
      <c r="G602">
        <v>3.9</v>
      </c>
      <c r="H602" s="4">
        <v>21797</v>
      </c>
      <c r="I602" t="s">
        <v>3043</v>
      </c>
      <c r="J602" t="s">
        <v>4919</v>
      </c>
      <c r="K602" t="s">
        <v>4920</v>
      </c>
      <c r="L602" t="s">
        <v>4921</v>
      </c>
      <c r="M602" t="s">
        <v>4922</v>
      </c>
      <c r="N602" t="s">
        <v>4923</v>
      </c>
      <c r="O602" t="s">
        <v>4924</v>
      </c>
      <c r="P602" t="s">
        <v>4925</v>
      </c>
    </row>
    <row r="603" spans="1:16" x14ac:dyDescent="0.25">
      <c r="A603" t="s">
        <v>4926</v>
      </c>
      <c r="B603" t="s">
        <v>4927</v>
      </c>
      <c r="C603" t="s">
        <v>3053</v>
      </c>
      <c r="D603">
        <v>499</v>
      </c>
      <c r="E603">
        <v>999</v>
      </c>
      <c r="F603" s="1">
        <v>0.5</v>
      </c>
      <c r="G603">
        <v>3.9</v>
      </c>
      <c r="H603" s="4">
        <v>92995</v>
      </c>
      <c r="I603" t="s">
        <v>4928</v>
      </c>
      <c r="J603" t="s">
        <v>4929</v>
      </c>
      <c r="K603" t="s">
        <v>4930</v>
      </c>
      <c r="L603" t="s">
        <v>4931</v>
      </c>
      <c r="M603" t="s">
        <v>4932</v>
      </c>
      <c r="N603" t="s">
        <v>4933</v>
      </c>
      <c r="O603" t="s">
        <v>4934</v>
      </c>
      <c r="P603" t="s">
        <v>4935</v>
      </c>
    </row>
    <row r="604" spans="1:16" x14ac:dyDescent="0.25">
      <c r="A604" t="s">
        <v>4936</v>
      </c>
      <c r="B604" t="s">
        <v>4937</v>
      </c>
      <c r="C604" t="s">
        <v>3506</v>
      </c>
      <c r="D604">
        <v>99</v>
      </c>
      <c r="E604">
        <v>999</v>
      </c>
      <c r="F604" s="1">
        <v>0.9</v>
      </c>
      <c r="G604">
        <v>4.0999999999999996</v>
      </c>
      <c r="H604" s="4">
        <v>8751</v>
      </c>
      <c r="I604" t="s">
        <v>4599</v>
      </c>
      <c r="J604" t="s">
        <v>4938</v>
      </c>
      <c r="K604" t="s">
        <v>4939</v>
      </c>
      <c r="L604" t="s">
        <v>4940</v>
      </c>
      <c r="M604" t="s">
        <v>4941</v>
      </c>
      <c r="N604" t="s">
        <v>4942</v>
      </c>
      <c r="O604" t="s">
        <v>4943</v>
      </c>
      <c r="P604" t="s">
        <v>4944</v>
      </c>
    </row>
    <row r="605" spans="1:16" x14ac:dyDescent="0.25">
      <c r="A605" t="s">
        <v>3092</v>
      </c>
      <c r="B605" t="s">
        <v>3093</v>
      </c>
      <c r="C605" t="s">
        <v>3094</v>
      </c>
      <c r="D605">
        <v>349</v>
      </c>
      <c r="E605" s="2">
        <v>1299</v>
      </c>
      <c r="F605" s="1">
        <v>0.73</v>
      </c>
      <c r="G605">
        <v>4</v>
      </c>
      <c r="H605" s="4">
        <v>14283</v>
      </c>
      <c r="I605" t="s">
        <v>3095</v>
      </c>
      <c r="J605" t="s">
        <v>3096</v>
      </c>
      <c r="K605" t="s">
        <v>3097</v>
      </c>
      <c r="L605" t="s">
        <v>3098</v>
      </c>
      <c r="M605" t="s">
        <v>3099</v>
      </c>
      <c r="N605" t="s">
        <v>3100</v>
      </c>
      <c r="O605" t="s">
        <v>4945</v>
      </c>
      <c r="P605" t="s">
        <v>4946</v>
      </c>
    </row>
    <row r="606" spans="1:16" x14ac:dyDescent="0.25">
      <c r="A606" t="s">
        <v>4947</v>
      </c>
      <c r="B606" t="s">
        <v>4948</v>
      </c>
      <c r="C606" t="s">
        <v>4821</v>
      </c>
      <c r="D606">
        <v>475</v>
      </c>
      <c r="E606" s="2">
        <v>1500</v>
      </c>
      <c r="F606" s="1">
        <v>0.68</v>
      </c>
      <c r="G606">
        <v>4.2</v>
      </c>
      <c r="H606" s="4">
        <v>64273</v>
      </c>
      <c r="I606" t="s">
        <v>4949</v>
      </c>
      <c r="J606" t="s">
        <v>4950</v>
      </c>
      <c r="K606" t="s">
        <v>4951</v>
      </c>
      <c r="L606" t="s">
        <v>4952</v>
      </c>
      <c r="M606" t="s">
        <v>4953</v>
      </c>
      <c r="N606" t="s">
        <v>4954</v>
      </c>
      <c r="O606" t="s">
        <v>4955</v>
      </c>
      <c r="P606" t="s">
        <v>4956</v>
      </c>
    </row>
    <row r="607" spans="1:16" x14ac:dyDescent="0.25">
      <c r="A607" t="s">
        <v>4957</v>
      </c>
      <c r="B607" t="s">
        <v>4958</v>
      </c>
      <c r="C607" t="s">
        <v>4832</v>
      </c>
      <c r="D607">
        <v>269</v>
      </c>
      <c r="E607">
        <v>649</v>
      </c>
      <c r="F607" s="1">
        <v>0.59</v>
      </c>
      <c r="G607">
        <v>4.3</v>
      </c>
      <c r="H607" s="4">
        <v>54315</v>
      </c>
      <c r="I607" t="s">
        <v>4959</v>
      </c>
      <c r="J607" t="s">
        <v>4960</v>
      </c>
      <c r="K607" t="s">
        <v>4961</v>
      </c>
      <c r="L607" t="s">
        <v>4962</v>
      </c>
      <c r="M607" t="s">
        <v>4963</v>
      </c>
      <c r="N607" t="s">
        <v>4964</v>
      </c>
      <c r="O607" t="s">
        <v>4965</v>
      </c>
      <c r="P607" t="s">
        <v>4966</v>
      </c>
    </row>
    <row r="608" spans="1:16" x14ac:dyDescent="0.25">
      <c r="A608" t="s">
        <v>4967</v>
      </c>
      <c r="B608" t="s">
        <v>4968</v>
      </c>
      <c r="C608" t="s">
        <v>4832</v>
      </c>
      <c r="D608">
        <v>299</v>
      </c>
      <c r="E608">
        <v>599</v>
      </c>
      <c r="F608" s="1">
        <v>0.5</v>
      </c>
      <c r="G608">
        <v>4.0999999999999996</v>
      </c>
      <c r="H608" s="4">
        <v>1597</v>
      </c>
      <c r="I608" t="s">
        <v>4969</v>
      </c>
      <c r="J608" t="s">
        <v>4970</v>
      </c>
      <c r="K608" t="s">
        <v>4971</v>
      </c>
      <c r="L608" t="s">
        <v>4972</v>
      </c>
      <c r="M608" t="s">
        <v>4973</v>
      </c>
      <c r="N608" t="s">
        <v>4974</v>
      </c>
      <c r="O608" t="s">
        <v>4975</v>
      </c>
      <c r="P608" t="s">
        <v>4976</v>
      </c>
    </row>
    <row r="609" spans="1:16" x14ac:dyDescent="0.25">
      <c r="A609" t="s">
        <v>3158</v>
      </c>
      <c r="B609" t="s">
        <v>3159</v>
      </c>
      <c r="C609" t="s">
        <v>2935</v>
      </c>
      <c r="D609" s="2">
        <v>1599</v>
      </c>
      <c r="E609" s="2">
        <v>3999</v>
      </c>
      <c r="F609" s="1">
        <v>0.6</v>
      </c>
      <c r="G609">
        <v>4</v>
      </c>
      <c r="H609" s="4">
        <v>30254</v>
      </c>
      <c r="I609" t="s">
        <v>3160</v>
      </c>
      <c r="J609" t="s">
        <v>4711</v>
      </c>
      <c r="K609" t="s">
        <v>4712</v>
      </c>
      <c r="L609" t="s">
        <v>4713</v>
      </c>
      <c r="M609" t="s">
        <v>4714</v>
      </c>
      <c r="N609" t="s">
        <v>4715</v>
      </c>
      <c r="O609" t="s">
        <v>4977</v>
      </c>
      <c r="P609" t="s">
        <v>4978</v>
      </c>
    </row>
    <row r="610" spans="1:16" x14ac:dyDescent="0.25">
      <c r="A610" t="s">
        <v>3168</v>
      </c>
      <c r="B610" t="s">
        <v>3169</v>
      </c>
      <c r="C610" t="s">
        <v>2935</v>
      </c>
      <c r="D610" s="2">
        <v>1499</v>
      </c>
      <c r="E610" s="2">
        <v>7999</v>
      </c>
      <c r="F610" s="1">
        <v>0.81</v>
      </c>
      <c r="G610">
        <v>4.2</v>
      </c>
      <c r="H610" s="4">
        <v>22638</v>
      </c>
      <c r="I610" t="s">
        <v>3170</v>
      </c>
      <c r="J610" t="s">
        <v>3171</v>
      </c>
      <c r="K610" t="s">
        <v>3172</v>
      </c>
      <c r="L610" t="s">
        <v>3173</v>
      </c>
      <c r="M610" t="s">
        <v>3174</v>
      </c>
      <c r="N610" t="s">
        <v>3175</v>
      </c>
      <c r="O610" t="s">
        <v>4979</v>
      </c>
      <c r="P610" t="s">
        <v>4980</v>
      </c>
    </row>
    <row r="611" spans="1:16" x14ac:dyDescent="0.25">
      <c r="A611" t="s">
        <v>4981</v>
      </c>
      <c r="B611" t="s">
        <v>4982</v>
      </c>
      <c r="C611" t="s">
        <v>3053</v>
      </c>
      <c r="D611">
        <v>329</v>
      </c>
      <c r="E611">
        <v>999</v>
      </c>
      <c r="F611" s="1">
        <v>0.67</v>
      </c>
      <c r="G611">
        <v>3.9</v>
      </c>
      <c r="H611" s="4">
        <v>77027</v>
      </c>
      <c r="I611" t="s">
        <v>4983</v>
      </c>
      <c r="J611" t="s">
        <v>4984</v>
      </c>
      <c r="K611" t="s">
        <v>4985</v>
      </c>
      <c r="L611" t="s">
        <v>4986</v>
      </c>
      <c r="M611" t="s">
        <v>4987</v>
      </c>
      <c r="N611" t="s">
        <v>4988</v>
      </c>
      <c r="O611" t="s">
        <v>4989</v>
      </c>
      <c r="P611" t="s">
        <v>4990</v>
      </c>
    </row>
    <row r="612" spans="1:16" x14ac:dyDescent="0.25">
      <c r="A612" t="s">
        <v>4991</v>
      </c>
      <c r="B612" t="s">
        <v>4992</v>
      </c>
      <c r="C612" t="s">
        <v>4993</v>
      </c>
      <c r="D612">
        <v>549</v>
      </c>
      <c r="E612" s="2">
        <v>1799</v>
      </c>
      <c r="F612" s="1">
        <v>0.69</v>
      </c>
      <c r="G612">
        <v>4.3</v>
      </c>
      <c r="H612" s="4">
        <v>28829</v>
      </c>
      <c r="I612" t="s">
        <v>4994</v>
      </c>
      <c r="J612" t="s">
        <v>4995</v>
      </c>
      <c r="K612" t="s">
        <v>4996</v>
      </c>
      <c r="L612" t="s">
        <v>4997</v>
      </c>
      <c r="M612" t="s">
        <v>4998</v>
      </c>
      <c r="N612" t="s">
        <v>4999</v>
      </c>
      <c r="O612" t="s">
        <v>5000</v>
      </c>
      <c r="P612" t="s">
        <v>5001</v>
      </c>
    </row>
    <row r="613" spans="1:16" x14ac:dyDescent="0.25">
      <c r="A613" t="s">
        <v>3207</v>
      </c>
      <c r="B613" t="s">
        <v>3208</v>
      </c>
      <c r="C613" t="s">
        <v>2935</v>
      </c>
      <c r="D613" s="2">
        <v>2199</v>
      </c>
      <c r="E613" s="2">
        <v>9999</v>
      </c>
      <c r="F613" s="1">
        <v>0.78</v>
      </c>
      <c r="G613">
        <v>4.2</v>
      </c>
      <c r="H613" s="4">
        <v>29478</v>
      </c>
      <c r="I613" t="s">
        <v>3209</v>
      </c>
      <c r="J613" t="s">
        <v>5002</v>
      </c>
      <c r="K613" t="s">
        <v>5003</v>
      </c>
      <c r="L613" t="s">
        <v>5004</v>
      </c>
      <c r="M613" t="s">
        <v>5005</v>
      </c>
      <c r="N613" t="s">
        <v>5006</v>
      </c>
      <c r="O613" t="s">
        <v>5007</v>
      </c>
      <c r="P613" t="s">
        <v>5008</v>
      </c>
    </row>
    <row r="614" spans="1:16" x14ac:dyDescent="0.25">
      <c r="A614" t="s">
        <v>5009</v>
      </c>
      <c r="B614" t="s">
        <v>5010</v>
      </c>
      <c r="C614" t="s">
        <v>4832</v>
      </c>
      <c r="D614">
        <v>299</v>
      </c>
      <c r="E614">
        <v>650</v>
      </c>
      <c r="F614" s="1">
        <v>0.54</v>
      </c>
      <c r="G614">
        <v>4.5</v>
      </c>
      <c r="H614" s="4">
        <v>33176</v>
      </c>
      <c r="I614" t="s">
        <v>5011</v>
      </c>
      <c r="J614" t="s">
        <v>5012</v>
      </c>
      <c r="K614" t="s">
        <v>5013</v>
      </c>
      <c r="L614" t="s">
        <v>5014</v>
      </c>
      <c r="M614" t="s">
        <v>5015</v>
      </c>
      <c r="N614" t="s">
        <v>5016</v>
      </c>
      <c r="O614" t="s">
        <v>5017</v>
      </c>
      <c r="P614" t="s">
        <v>5018</v>
      </c>
    </row>
    <row r="615" spans="1:16" x14ac:dyDescent="0.25">
      <c r="A615" t="s">
        <v>5019</v>
      </c>
      <c r="B615" t="s">
        <v>5020</v>
      </c>
      <c r="C615" t="s">
        <v>5021</v>
      </c>
      <c r="D615">
        <v>798</v>
      </c>
      <c r="E615" s="2">
        <v>1995</v>
      </c>
      <c r="F615" s="1">
        <v>0.6</v>
      </c>
      <c r="G615">
        <v>4</v>
      </c>
      <c r="H615" s="4">
        <v>68664</v>
      </c>
      <c r="I615" t="s">
        <v>5022</v>
      </c>
      <c r="J615" t="s">
        <v>5023</v>
      </c>
      <c r="K615" t="s">
        <v>5024</v>
      </c>
      <c r="L615" t="s">
        <v>5025</v>
      </c>
      <c r="M615" t="s">
        <v>5026</v>
      </c>
      <c r="N615" t="s">
        <v>5027</v>
      </c>
      <c r="O615" t="s">
        <v>5028</v>
      </c>
      <c r="P615" t="s">
        <v>5029</v>
      </c>
    </row>
    <row r="616" spans="1:16" x14ac:dyDescent="0.25">
      <c r="A616" t="s">
        <v>3</v>
      </c>
      <c r="B616" t="s">
        <v>4</v>
      </c>
      <c r="C616" t="s">
        <v>5</v>
      </c>
      <c r="D616">
        <v>399</v>
      </c>
      <c r="E616" s="2">
        <v>1099</v>
      </c>
      <c r="F616" s="1">
        <v>0.64</v>
      </c>
      <c r="G616">
        <v>4.2</v>
      </c>
      <c r="H616" s="4">
        <v>24269</v>
      </c>
      <c r="I616" t="s">
        <v>6</v>
      </c>
      <c r="J616" t="s">
        <v>7</v>
      </c>
      <c r="K616" t="s">
        <v>8</v>
      </c>
      <c r="L616" t="s">
        <v>9</v>
      </c>
      <c r="M616" t="s">
        <v>10</v>
      </c>
      <c r="N616" t="s">
        <v>746</v>
      </c>
      <c r="O616" t="s">
        <v>5030</v>
      </c>
      <c r="P616" t="s">
        <v>5031</v>
      </c>
    </row>
    <row r="617" spans="1:16" x14ac:dyDescent="0.25">
      <c r="A617" t="s">
        <v>5032</v>
      </c>
      <c r="B617" t="s">
        <v>5033</v>
      </c>
      <c r="C617" t="s">
        <v>5034</v>
      </c>
      <c r="D617">
        <v>266</v>
      </c>
      <c r="E617">
        <v>315</v>
      </c>
      <c r="F617" s="1">
        <v>0.16</v>
      </c>
      <c r="G617">
        <v>4.5</v>
      </c>
      <c r="H617" s="4">
        <v>28030</v>
      </c>
      <c r="I617" t="s">
        <v>5035</v>
      </c>
      <c r="J617" t="s">
        <v>5036</v>
      </c>
      <c r="K617" t="s">
        <v>5037</v>
      </c>
      <c r="L617" t="s">
        <v>5038</v>
      </c>
      <c r="M617" t="s">
        <v>5039</v>
      </c>
      <c r="N617" t="s">
        <v>5040</v>
      </c>
      <c r="O617" t="s">
        <v>5041</v>
      </c>
      <c r="P617" t="s">
        <v>5042</v>
      </c>
    </row>
    <row r="618" spans="1:16" x14ac:dyDescent="0.25">
      <c r="A618" t="s">
        <v>5043</v>
      </c>
      <c r="B618" t="s">
        <v>5044</v>
      </c>
      <c r="C618" t="s">
        <v>5045</v>
      </c>
      <c r="D618">
        <v>50</v>
      </c>
      <c r="E618">
        <v>50</v>
      </c>
      <c r="F618" s="1">
        <v>0</v>
      </c>
      <c r="G618">
        <v>4.3</v>
      </c>
      <c r="H618" s="4">
        <v>5792</v>
      </c>
      <c r="I618" t="s">
        <v>5046</v>
      </c>
      <c r="J618" t="s">
        <v>5047</v>
      </c>
      <c r="K618" t="s">
        <v>5048</v>
      </c>
      <c r="L618" t="s">
        <v>5049</v>
      </c>
      <c r="M618" t="s">
        <v>5050</v>
      </c>
      <c r="N618" t="s">
        <v>5051</v>
      </c>
      <c r="O618" t="s">
        <v>5052</v>
      </c>
      <c r="P618" t="s">
        <v>5053</v>
      </c>
    </row>
    <row r="619" spans="1:16" x14ac:dyDescent="0.25">
      <c r="A619" t="s">
        <v>5054</v>
      </c>
      <c r="B619" t="s">
        <v>5055</v>
      </c>
      <c r="C619" t="s">
        <v>5056</v>
      </c>
      <c r="D619">
        <v>130</v>
      </c>
      <c r="E619">
        <v>165</v>
      </c>
      <c r="F619" s="1">
        <v>0.21</v>
      </c>
      <c r="G619">
        <v>3.9</v>
      </c>
      <c r="H619" s="4">
        <v>14778</v>
      </c>
      <c r="I619" t="s">
        <v>5057</v>
      </c>
      <c r="J619" t="s">
        <v>5058</v>
      </c>
      <c r="K619" t="s">
        <v>5059</v>
      </c>
      <c r="L619" t="s">
        <v>5060</v>
      </c>
      <c r="M619" t="s">
        <v>5061</v>
      </c>
      <c r="N619" t="s">
        <v>5062</v>
      </c>
      <c r="O619" t="s">
        <v>5063</v>
      </c>
      <c r="P619" t="s">
        <v>5064</v>
      </c>
    </row>
    <row r="620" spans="1:16" x14ac:dyDescent="0.25">
      <c r="A620" t="s">
        <v>5065</v>
      </c>
      <c r="B620" t="s">
        <v>5066</v>
      </c>
      <c r="C620" t="s">
        <v>3053</v>
      </c>
      <c r="D620">
        <v>449</v>
      </c>
      <c r="E620" s="2">
        <v>1290</v>
      </c>
      <c r="F620" s="1">
        <v>0.65</v>
      </c>
      <c r="G620">
        <v>4.0999999999999996</v>
      </c>
      <c r="H620" s="4">
        <v>91770</v>
      </c>
      <c r="I620" t="s">
        <v>5067</v>
      </c>
      <c r="J620" t="s">
        <v>5068</v>
      </c>
      <c r="K620" t="s">
        <v>5069</v>
      </c>
      <c r="L620" t="s">
        <v>5070</v>
      </c>
      <c r="M620" t="s">
        <v>5071</v>
      </c>
      <c r="N620" t="s">
        <v>5072</v>
      </c>
      <c r="O620" t="s">
        <v>5073</v>
      </c>
      <c r="P620" t="s">
        <v>5074</v>
      </c>
    </row>
    <row r="621" spans="1:16" x14ac:dyDescent="0.25">
      <c r="A621" t="s">
        <v>3267</v>
      </c>
      <c r="B621" t="s">
        <v>3268</v>
      </c>
      <c r="C621" t="s">
        <v>2935</v>
      </c>
      <c r="D621" s="2">
        <v>3999</v>
      </c>
      <c r="E621" s="2">
        <v>16999</v>
      </c>
      <c r="F621" s="1">
        <v>0.76</v>
      </c>
      <c r="G621">
        <v>4.3</v>
      </c>
      <c r="H621" s="4">
        <v>17162</v>
      </c>
      <c r="I621" t="s">
        <v>3269</v>
      </c>
      <c r="J621" t="s">
        <v>3270</v>
      </c>
      <c r="K621" t="s">
        <v>3271</v>
      </c>
      <c r="L621" t="s">
        <v>3272</v>
      </c>
      <c r="M621" t="s">
        <v>3273</v>
      </c>
      <c r="N621" t="s">
        <v>3274</v>
      </c>
      <c r="O621" t="s">
        <v>5075</v>
      </c>
      <c r="P621" t="s">
        <v>5076</v>
      </c>
    </row>
    <row r="622" spans="1:16" x14ac:dyDescent="0.25">
      <c r="A622" t="s">
        <v>5077</v>
      </c>
      <c r="B622" t="s">
        <v>5078</v>
      </c>
      <c r="C622" t="s">
        <v>3053</v>
      </c>
      <c r="D622">
        <v>399</v>
      </c>
      <c r="E622" s="2">
        <v>1290</v>
      </c>
      <c r="F622" s="1">
        <v>0.69</v>
      </c>
      <c r="G622">
        <v>4.2</v>
      </c>
      <c r="H622" s="4">
        <v>206</v>
      </c>
      <c r="I622" t="s">
        <v>5079</v>
      </c>
      <c r="J622" t="s">
        <v>5080</v>
      </c>
      <c r="K622" t="s">
        <v>5081</v>
      </c>
      <c r="L622" t="s">
        <v>5082</v>
      </c>
      <c r="M622" t="s">
        <v>5083</v>
      </c>
      <c r="N622" t="s">
        <v>5084</v>
      </c>
      <c r="O622" t="s">
        <v>5085</v>
      </c>
      <c r="P622" t="s">
        <v>5086</v>
      </c>
    </row>
    <row r="623" spans="1:16" x14ac:dyDescent="0.25">
      <c r="A623" t="s">
        <v>5087</v>
      </c>
      <c r="B623" t="s">
        <v>5088</v>
      </c>
      <c r="C623" t="s">
        <v>5089</v>
      </c>
      <c r="D623" s="2">
        <v>1399</v>
      </c>
      <c r="E623" s="2">
        <v>2498</v>
      </c>
      <c r="F623" s="1">
        <v>0.44</v>
      </c>
      <c r="G623">
        <v>4.2</v>
      </c>
      <c r="H623" s="4">
        <v>33717</v>
      </c>
      <c r="I623" t="s">
        <v>5090</v>
      </c>
      <c r="J623" t="s">
        <v>5091</v>
      </c>
      <c r="K623" t="s">
        <v>5092</v>
      </c>
      <c r="L623" t="s">
        <v>5093</v>
      </c>
      <c r="M623" t="s">
        <v>5094</v>
      </c>
      <c r="N623" t="s">
        <v>5095</v>
      </c>
      <c r="O623" t="s">
        <v>5096</v>
      </c>
      <c r="P623" t="s">
        <v>5097</v>
      </c>
    </row>
    <row r="624" spans="1:16" x14ac:dyDescent="0.25">
      <c r="A624" t="s">
        <v>14</v>
      </c>
      <c r="B624" t="s">
        <v>15</v>
      </c>
      <c r="C624" t="s">
        <v>5</v>
      </c>
      <c r="D624">
        <v>199</v>
      </c>
      <c r="E624">
        <v>349</v>
      </c>
      <c r="F624" s="1">
        <v>0.43</v>
      </c>
      <c r="G624">
        <v>4</v>
      </c>
      <c r="H624" s="4">
        <v>43994</v>
      </c>
      <c r="I624" t="s">
        <v>16</v>
      </c>
      <c r="J624" t="s">
        <v>17</v>
      </c>
      <c r="K624" t="s">
        <v>18</v>
      </c>
      <c r="L624" t="s">
        <v>19</v>
      </c>
      <c r="M624" t="s">
        <v>20</v>
      </c>
      <c r="N624" t="s">
        <v>21</v>
      </c>
      <c r="O624" t="s">
        <v>22</v>
      </c>
      <c r="P624" t="s">
        <v>5098</v>
      </c>
    </row>
    <row r="625" spans="1:16" x14ac:dyDescent="0.25">
      <c r="A625" t="s">
        <v>24</v>
      </c>
      <c r="B625" t="s">
        <v>25</v>
      </c>
      <c r="C625" t="s">
        <v>5</v>
      </c>
      <c r="D625">
        <v>199</v>
      </c>
      <c r="E625">
        <v>999</v>
      </c>
      <c r="F625" s="1">
        <v>0.8</v>
      </c>
      <c r="G625">
        <v>3.9</v>
      </c>
      <c r="H625" s="4">
        <v>7928</v>
      </c>
      <c r="I625" t="s">
        <v>26</v>
      </c>
      <c r="J625" t="s">
        <v>27</v>
      </c>
      <c r="K625" t="s">
        <v>28</v>
      </c>
      <c r="L625" t="s">
        <v>29</v>
      </c>
      <c r="M625" t="s">
        <v>30</v>
      </c>
      <c r="N625" t="s">
        <v>31</v>
      </c>
      <c r="O625" t="s">
        <v>32</v>
      </c>
      <c r="P625" t="s">
        <v>5099</v>
      </c>
    </row>
    <row r="626" spans="1:16" x14ac:dyDescent="0.25">
      <c r="A626" t="s">
        <v>3277</v>
      </c>
      <c r="B626" t="s">
        <v>3278</v>
      </c>
      <c r="C626" t="s">
        <v>2935</v>
      </c>
      <c r="D626" s="2">
        <v>2998</v>
      </c>
      <c r="E626" s="2">
        <v>5999</v>
      </c>
      <c r="F626" s="1">
        <v>0.5</v>
      </c>
      <c r="G626">
        <v>4.0999999999999996</v>
      </c>
      <c r="H626" s="4">
        <v>5179</v>
      </c>
      <c r="I626" t="s">
        <v>3279</v>
      </c>
      <c r="J626" t="s">
        <v>5100</v>
      </c>
      <c r="K626" t="s">
        <v>5101</v>
      </c>
      <c r="L626" t="s">
        <v>5102</v>
      </c>
      <c r="M626" t="s">
        <v>5103</v>
      </c>
      <c r="N626" t="s">
        <v>5104</v>
      </c>
      <c r="O626" t="s">
        <v>5105</v>
      </c>
      <c r="P626" t="s">
        <v>5106</v>
      </c>
    </row>
    <row r="627" spans="1:16" x14ac:dyDescent="0.25">
      <c r="A627" t="s">
        <v>5107</v>
      </c>
      <c r="B627" t="s">
        <v>5108</v>
      </c>
      <c r="C627" t="s">
        <v>5109</v>
      </c>
      <c r="D627" s="2">
        <v>4098</v>
      </c>
      <c r="E627" s="2">
        <v>4999</v>
      </c>
      <c r="F627" s="1">
        <v>0.18</v>
      </c>
      <c r="G627">
        <v>4.5</v>
      </c>
      <c r="H627" s="4">
        <v>50810</v>
      </c>
      <c r="I627" t="s">
        <v>5110</v>
      </c>
      <c r="J627" t="s">
        <v>5111</v>
      </c>
      <c r="K627" t="s">
        <v>5112</v>
      </c>
      <c r="L627" t="s">
        <v>5113</v>
      </c>
      <c r="M627" t="s">
        <v>5114</v>
      </c>
      <c r="N627" t="s">
        <v>5115</v>
      </c>
      <c r="O627" t="s">
        <v>5116</v>
      </c>
      <c r="P627" t="s">
        <v>5117</v>
      </c>
    </row>
    <row r="628" spans="1:16" x14ac:dyDescent="0.25">
      <c r="A628" t="s">
        <v>5118</v>
      </c>
      <c r="B628" t="s">
        <v>5119</v>
      </c>
      <c r="C628" t="s">
        <v>5120</v>
      </c>
      <c r="D628">
        <v>499</v>
      </c>
      <c r="E628" s="2">
        <v>1999</v>
      </c>
      <c r="F628" s="1">
        <v>0.75</v>
      </c>
      <c r="G628">
        <v>3.7</v>
      </c>
      <c r="H628" s="4">
        <v>3369</v>
      </c>
      <c r="I628" t="s">
        <v>5121</v>
      </c>
      <c r="J628" t="s">
        <v>5122</v>
      </c>
      <c r="K628" t="s">
        <v>5123</v>
      </c>
      <c r="L628" t="s">
        <v>5124</v>
      </c>
      <c r="M628" t="s">
        <v>5125</v>
      </c>
      <c r="N628" t="s">
        <v>5126</v>
      </c>
      <c r="O628" t="s">
        <v>5127</v>
      </c>
      <c r="P628" t="s">
        <v>5128</v>
      </c>
    </row>
    <row r="629" spans="1:16" x14ac:dyDescent="0.25">
      <c r="A629" t="s">
        <v>5129</v>
      </c>
      <c r="B629" t="s">
        <v>5130</v>
      </c>
      <c r="C629" t="s">
        <v>4832</v>
      </c>
      <c r="D629">
        <v>299</v>
      </c>
      <c r="E629">
        <v>449</v>
      </c>
      <c r="F629" s="1">
        <v>0.33</v>
      </c>
      <c r="G629">
        <v>3.5</v>
      </c>
      <c r="H629" s="4">
        <v>11827</v>
      </c>
      <c r="I629" t="s">
        <v>5131</v>
      </c>
      <c r="J629" t="s">
        <v>5132</v>
      </c>
      <c r="K629" t="s">
        <v>5133</v>
      </c>
      <c r="L629" t="s">
        <v>5134</v>
      </c>
      <c r="M629" t="s">
        <v>5135</v>
      </c>
      <c r="N629" t="s">
        <v>5136</v>
      </c>
      <c r="O629" t="s">
        <v>5137</v>
      </c>
      <c r="P629" t="s">
        <v>5138</v>
      </c>
    </row>
    <row r="630" spans="1:16" x14ac:dyDescent="0.25">
      <c r="A630" t="s">
        <v>34</v>
      </c>
      <c r="B630" t="s">
        <v>35</v>
      </c>
      <c r="C630" t="s">
        <v>5</v>
      </c>
      <c r="D630">
        <v>329</v>
      </c>
      <c r="E630">
        <v>699</v>
      </c>
      <c r="F630" s="1">
        <v>0.53</v>
      </c>
      <c r="G630">
        <v>4.2</v>
      </c>
      <c r="H630" s="4">
        <v>94364</v>
      </c>
      <c r="I630" t="s">
        <v>36</v>
      </c>
      <c r="J630" t="s">
        <v>37</v>
      </c>
      <c r="K630" t="s">
        <v>38</v>
      </c>
      <c r="L630" t="s">
        <v>39</v>
      </c>
      <c r="M630" t="s">
        <v>40</v>
      </c>
      <c r="N630" t="s">
        <v>41</v>
      </c>
      <c r="O630" t="s">
        <v>5139</v>
      </c>
      <c r="P630" t="s">
        <v>5140</v>
      </c>
    </row>
    <row r="631" spans="1:16" x14ac:dyDescent="0.25">
      <c r="A631" t="s">
        <v>5141</v>
      </c>
      <c r="B631" t="s">
        <v>5142</v>
      </c>
      <c r="C631" t="s">
        <v>5089</v>
      </c>
      <c r="D631">
        <v>699</v>
      </c>
      <c r="E631">
        <v>999</v>
      </c>
      <c r="F631" s="1">
        <v>0.3</v>
      </c>
      <c r="G631">
        <v>3.5</v>
      </c>
      <c r="H631" s="4">
        <v>15295</v>
      </c>
      <c r="I631" t="s">
        <v>5143</v>
      </c>
      <c r="J631" t="s">
        <v>5144</v>
      </c>
      <c r="K631" t="s">
        <v>5145</v>
      </c>
      <c r="L631" t="s">
        <v>5146</v>
      </c>
      <c r="M631" t="s">
        <v>5147</v>
      </c>
      <c r="N631" t="s">
        <v>5148</v>
      </c>
      <c r="O631" t="s">
        <v>5149</v>
      </c>
      <c r="P631" t="s">
        <v>5150</v>
      </c>
    </row>
    <row r="632" spans="1:16" x14ac:dyDescent="0.25">
      <c r="A632" t="s">
        <v>5151</v>
      </c>
      <c r="B632" t="s">
        <v>5152</v>
      </c>
      <c r="C632" t="s">
        <v>5153</v>
      </c>
      <c r="D632">
        <v>799</v>
      </c>
      <c r="E632" s="2">
        <v>3990</v>
      </c>
      <c r="F632" s="1">
        <v>0.8</v>
      </c>
      <c r="G632">
        <v>4.3</v>
      </c>
      <c r="H632" s="4">
        <v>27139</v>
      </c>
      <c r="I632" t="s">
        <v>5154</v>
      </c>
      <c r="J632" t="s">
        <v>5155</v>
      </c>
      <c r="K632" t="s">
        <v>5156</v>
      </c>
      <c r="L632" t="s">
        <v>5157</v>
      </c>
      <c r="M632" t="s">
        <v>5158</v>
      </c>
      <c r="N632" t="s">
        <v>5159</v>
      </c>
      <c r="O632" t="s">
        <v>5160</v>
      </c>
      <c r="P632" t="s">
        <v>5161</v>
      </c>
    </row>
    <row r="633" spans="1:16" x14ac:dyDescent="0.25">
      <c r="A633" t="s">
        <v>5162</v>
      </c>
      <c r="B633" t="s">
        <v>5163</v>
      </c>
      <c r="C633" t="s">
        <v>3053</v>
      </c>
      <c r="D633" s="2">
        <v>1399</v>
      </c>
      <c r="E633" s="2">
        <v>5499</v>
      </c>
      <c r="F633" s="1">
        <v>0.75</v>
      </c>
      <c r="G633">
        <v>3.9</v>
      </c>
      <c r="H633" s="4">
        <v>9504</v>
      </c>
      <c r="I633" t="s">
        <v>5164</v>
      </c>
      <c r="J633" t="s">
        <v>5165</v>
      </c>
      <c r="K633" t="s">
        <v>5166</v>
      </c>
      <c r="L633" t="s">
        <v>5167</v>
      </c>
      <c r="M633" t="s">
        <v>5168</v>
      </c>
      <c r="N633" t="s">
        <v>5169</v>
      </c>
      <c r="O633" t="s">
        <v>5170</v>
      </c>
      <c r="P633" t="s">
        <v>5171</v>
      </c>
    </row>
    <row r="634" spans="1:16" x14ac:dyDescent="0.25">
      <c r="A634" t="s">
        <v>44</v>
      </c>
      <c r="B634" t="s">
        <v>45</v>
      </c>
      <c r="C634" t="s">
        <v>5</v>
      </c>
      <c r="D634">
        <v>154</v>
      </c>
      <c r="E634">
        <v>399</v>
      </c>
      <c r="F634" s="1">
        <v>0.61</v>
      </c>
      <c r="G634">
        <v>4.2</v>
      </c>
      <c r="H634" s="4">
        <v>16905</v>
      </c>
      <c r="I634" t="s">
        <v>46</v>
      </c>
      <c r="J634" t="s">
        <v>47</v>
      </c>
      <c r="K634" t="s">
        <v>48</v>
      </c>
      <c r="L634" t="s">
        <v>49</v>
      </c>
      <c r="M634" t="s">
        <v>50</v>
      </c>
      <c r="N634" t="s">
        <v>13004</v>
      </c>
      <c r="O634" t="s">
        <v>5172</v>
      </c>
      <c r="P634" t="s">
        <v>5173</v>
      </c>
    </row>
    <row r="635" spans="1:16" x14ac:dyDescent="0.25">
      <c r="A635" t="s">
        <v>5174</v>
      </c>
      <c r="B635" t="s">
        <v>5175</v>
      </c>
      <c r="C635" t="s">
        <v>4821</v>
      </c>
      <c r="D635">
        <v>519</v>
      </c>
      <c r="E635" s="2">
        <v>1350</v>
      </c>
      <c r="F635" s="1">
        <v>0.62</v>
      </c>
      <c r="G635">
        <v>4.3</v>
      </c>
      <c r="H635" s="4">
        <v>30058</v>
      </c>
      <c r="I635" t="s">
        <v>5176</v>
      </c>
      <c r="J635" t="s">
        <v>5177</v>
      </c>
      <c r="K635" t="s">
        <v>5178</v>
      </c>
      <c r="L635" t="s">
        <v>5179</v>
      </c>
      <c r="M635" t="s">
        <v>5180</v>
      </c>
      <c r="N635" t="s">
        <v>5181</v>
      </c>
      <c r="O635" t="s">
        <v>5182</v>
      </c>
      <c r="P635" t="s">
        <v>5183</v>
      </c>
    </row>
    <row r="636" spans="1:16" x14ac:dyDescent="0.25">
      <c r="A636" t="s">
        <v>3408</v>
      </c>
      <c r="B636" t="s">
        <v>3409</v>
      </c>
      <c r="C636" t="s">
        <v>2935</v>
      </c>
      <c r="D636" s="2">
        <v>2299</v>
      </c>
      <c r="E636" s="2">
        <v>7990</v>
      </c>
      <c r="F636" s="1">
        <v>0.71</v>
      </c>
      <c r="G636">
        <v>4.2</v>
      </c>
      <c r="H636" s="4">
        <v>69619</v>
      </c>
      <c r="I636" t="s">
        <v>3410</v>
      </c>
      <c r="J636" t="s">
        <v>3411</v>
      </c>
      <c r="K636" t="s">
        <v>3412</v>
      </c>
      <c r="L636" t="s">
        <v>3413</v>
      </c>
      <c r="M636" t="s">
        <v>3414</v>
      </c>
      <c r="N636" t="s">
        <v>3415</v>
      </c>
      <c r="O636" t="s">
        <v>5184</v>
      </c>
      <c r="P636" t="s">
        <v>5185</v>
      </c>
    </row>
    <row r="637" spans="1:16" x14ac:dyDescent="0.25">
      <c r="A637" t="s">
        <v>3418</v>
      </c>
      <c r="B637" t="s">
        <v>3419</v>
      </c>
      <c r="C637" t="s">
        <v>3420</v>
      </c>
      <c r="D637">
        <v>399</v>
      </c>
      <c r="E637" s="2">
        <v>1999</v>
      </c>
      <c r="F637" s="1">
        <v>0.8</v>
      </c>
      <c r="G637">
        <v>4</v>
      </c>
      <c r="H637" s="4">
        <v>3382</v>
      </c>
      <c r="I637" t="s">
        <v>3421</v>
      </c>
      <c r="J637" t="s">
        <v>3422</v>
      </c>
      <c r="K637" t="s">
        <v>3423</v>
      </c>
      <c r="L637" t="s">
        <v>3424</v>
      </c>
      <c r="M637" t="s">
        <v>3425</v>
      </c>
      <c r="N637" t="s">
        <v>13017</v>
      </c>
      <c r="O637" t="s">
        <v>5186</v>
      </c>
      <c r="P637" t="s">
        <v>5187</v>
      </c>
    </row>
    <row r="638" spans="1:16" x14ac:dyDescent="0.25">
      <c r="A638" t="s">
        <v>5188</v>
      </c>
      <c r="B638" t="s">
        <v>5189</v>
      </c>
      <c r="C638" t="s">
        <v>3053</v>
      </c>
      <c r="D638" s="2">
        <v>1499</v>
      </c>
      <c r="E638" s="2">
        <v>3990</v>
      </c>
      <c r="F638" s="1">
        <v>0.62</v>
      </c>
      <c r="G638">
        <v>4.0999999999999996</v>
      </c>
      <c r="H638" s="4">
        <v>109864</v>
      </c>
      <c r="I638" t="s">
        <v>5190</v>
      </c>
      <c r="J638" t="s">
        <v>5191</v>
      </c>
      <c r="K638" t="s">
        <v>5192</v>
      </c>
      <c r="L638" t="s">
        <v>5193</v>
      </c>
      <c r="M638" t="s">
        <v>5194</v>
      </c>
      <c r="N638" t="s">
        <v>5195</v>
      </c>
      <c r="O638" t="s">
        <v>5196</v>
      </c>
      <c r="P638" t="s">
        <v>5197</v>
      </c>
    </row>
    <row r="639" spans="1:16" x14ac:dyDescent="0.25">
      <c r="A639" t="s">
        <v>5198</v>
      </c>
      <c r="B639" t="s">
        <v>5199</v>
      </c>
      <c r="C639" t="s">
        <v>5200</v>
      </c>
      <c r="D639" s="2">
        <v>1295</v>
      </c>
      <c r="E639" s="2">
        <v>1295</v>
      </c>
      <c r="F639" s="1">
        <v>0</v>
      </c>
      <c r="G639">
        <v>4.5</v>
      </c>
      <c r="H639" s="4">
        <v>5760</v>
      </c>
      <c r="I639" t="s">
        <v>5201</v>
      </c>
      <c r="J639" t="s">
        <v>5202</v>
      </c>
      <c r="K639" t="s">
        <v>5203</v>
      </c>
      <c r="L639" t="s">
        <v>5204</v>
      </c>
      <c r="M639" t="s">
        <v>5205</v>
      </c>
      <c r="N639" t="s">
        <v>13025</v>
      </c>
      <c r="O639" t="s">
        <v>5206</v>
      </c>
      <c r="P639" t="s">
        <v>5207</v>
      </c>
    </row>
    <row r="640" spans="1:16" x14ac:dyDescent="0.25">
      <c r="A640" t="s">
        <v>5208</v>
      </c>
      <c r="B640" t="s">
        <v>5209</v>
      </c>
      <c r="C640" t="s">
        <v>5210</v>
      </c>
      <c r="D640" s="2">
        <v>1889</v>
      </c>
      <c r="E640" s="2">
        <v>5499</v>
      </c>
      <c r="F640" s="1">
        <v>0.66</v>
      </c>
      <c r="G640">
        <v>4.2</v>
      </c>
      <c r="H640" s="4">
        <v>49551</v>
      </c>
      <c r="I640" t="s">
        <v>5211</v>
      </c>
      <c r="J640" t="s">
        <v>5212</v>
      </c>
      <c r="K640" t="s">
        <v>5213</v>
      </c>
      <c r="L640" t="s">
        <v>5214</v>
      </c>
      <c r="M640" t="s">
        <v>5215</v>
      </c>
      <c r="N640" t="s">
        <v>5216</v>
      </c>
      <c r="O640" t="s">
        <v>5217</v>
      </c>
      <c r="P640" t="s">
        <v>5218</v>
      </c>
    </row>
    <row r="641" spans="1:16" x14ac:dyDescent="0.25">
      <c r="A641" t="s">
        <v>5219</v>
      </c>
      <c r="B641" t="s">
        <v>5220</v>
      </c>
      <c r="C641" t="s">
        <v>3053</v>
      </c>
      <c r="D641">
        <v>455</v>
      </c>
      <c r="E641" s="2">
        <v>1490</v>
      </c>
      <c r="F641" s="1">
        <v>0.69</v>
      </c>
      <c r="G641">
        <v>4.0999999999999996</v>
      </c>
      <c r="H641" s="4">
        <v>161677</v>
      </c>
      <c r="I641" t="s">
        <v>5221</v>
      </c>
      <c r="J641" t="s">
        <v>5222</v>
      </c>
      <c r="K641" t="s">
        <v>5223</v>
      </c>
      <c r="L641" t="s">
        <v>5224</v>
      </c>
      <c r="M641" t="s">
        <v>5225</v>
      </c>
      <c r="N641" t="s">
        <v>5226</v>
      </c>
      <c r="O641" t="s">
        <v>5227</v>
      </c>
      <c r="P641" t="s">
        <v>5228</v>
      </c>
    </row>
    <row r="642" spans="1:16" x14ac:dyDescent="0.25">
      <c r="A642" t="s">
        <v>5229</v>
      </c>
      <c r="B642" t="s">
        <v>5230</v>
      </c>
      <c r="C642" t="s">
        <v>5231</v>
      </c>
      <c r="D642">
        <v>399</v>
      </c>
      <c r="E642">
        <v>995</v>
      </c>
      <c r="F642" s="1">
        <v>0.6</v>
      </c>
      <c r="G642">
        <v>3.9</v>
      </c>
      <c r="H642" s="4">
        <v>21372</v>
      </c>
      <c r="I642" t="s">
        <v>5232</v>
      </c>
      <c r="J642" t="s">
        <v>5233</v>
      </c>
      <c r="K642" t="s">
        <v>5234</v>
      </c>
      <c r="L642" t="s">
        <v>5235</v>
      </c>
      <c r="M642" t="s">
        <v>5236</v>
      </c>
      <c r="N642" t="s">
        <v>13026</v>
      </c>
      <c r="O642" t="s">
        <v>5237</v>
      </c>
      <c r="P642" t="s">
        <v>5238</v>
      </c>
    </row>
    <row r="643" spans="1:16" x14ac:dyDescent="0.25">
      <c r="A643" t="s">
        <v>3428</v>
      </c>
      <c r="B643" t="s">
        <v>3429</v>
      </c>
      <c r="C643" t="s">
        <v>3011</v>
      </c>
      <c r="D643" s="2">
        <v>1059</v>
      </c>
      <c r="E643" s="2">
        <v>3999</v>
      </c>
      <c r="F643" s="1">
        <v>0.74</v>
      </c>
      <c r="G643">
        <v>4.3</v>
      </c>
      <c r="H643" s="4">
        <v>140035</v>
      </c>
      <c r="I643" t="s">
        <v>3430</v>
      </c>
      <c r="J643" t="s">
        <v>5239</v>
      </c>
      <c r="K643" t="s">
        <v>5240</v>
      </c>
      <c r="L643" t="s">
        <v>5241</v>
      </c>
      <c r="M643" t="s">
        <v>5242</v>
      </c>
      <c r="N643" t="s">
        <v>5243</v>
      </c>
      <c r="O643" t="s">
        <v>5244</v>
      </c>
      <c r="P643" t="s">
        <v>5245</v>
      </c>
    </row>
    <row r="644" spans="1:16" x14ac:dyDescent="0.25">
      <c r="A644" t="s">
        <v>53</v>
      </c>
      <c r="B644" t="s">
        <v>54</v>
      </c>
      <c r="C644" t="s">
        <v>5</v>
      </c>
      <c r="D644">
        <v>149</v>
      </c>
      <c r="E644" s="2">
        <v>1000</v>
      </c>
      <c r="F644" s="1">
        <v>0.85</v>
      </c>
      <c r="G644">
        <v>3.9</v>
      </c>
      <c r="H644" s="4">
        <v>24870</v>
      </c>
      <c r="I644" t="s">
        <v>55</v>
      </c>
      <c r="J644" t="s">
        <v>56</v>
      </c>
      <c r="K644" t="s">
        <v>57</v>
      </c>
      <c r="L644" t="s">
        <v>58</v>
      </c>
      <c r="M644" t="s">
        <v>59</v>
      </c>
      <c r="N644" t="s">
        <v>60</v>
      </c>
      <c r="O644" t="s">
        <v>61</v>
      </c>
      <c r="P644" t="s">
        <v>5246</v>
      </c>
    </row>
    <row r="645" spans="1:16" x14ac:dyDescent="0.25">
      <c r="A645" t="s">
        <v>5247</v>
      </c>
      <c r="B645" t="s">
        <v>5248</v>
      </c>
      <c r="C645" t="s">
        <v>5249</v>
      </c>
      <c r="D645">
        <v>717</v>
      </c>
      <c r="E645">
        <v>761</v>
      </c>
      <c r="F645" s="1">
        <v>0.06</v>
      </c>
      <c r="G645">
        <v>4</v>
      </c>
      <c r="H645" s="4">
        <v>7199</v>
      </c>
      <c r="I645" t="s">
        <v>5250</v>
      </c>
      <c r="J645" t="s">
        <v>5251</v>
      </c>
      <c r="K645" t="s">
        <v>5252</v>
      </c>
      <c r="L645" t="s">
        <v>5253</v>
      </c>
      <c r="M645" t="s">
        <v>5254</v>
      </c>
      <c r="N645" t="s">
        <v>5255</v>
      </c>
      <c r="O645" t="s">
        <v>5256</v>
      </c>
      <c r="P645" t="s">
        <v>5257</v>
      </c>
    </row>
    <row r="646" spans="1:16" x14ac:dyDescent="0.25">
      <c r="A646" t="s">
        <v>3504</v>
      </c>
      <c r="B646" t="s">
        <v>3505</v>
      </c>
      <c r="C646" t="s">
        <v>3506</v>
      </c>
      <c r="D646">
        <v>99</v>
      </c>
      <c r="E646">
        <v>999</v>
      </c>
      <c r="F646" s="1">
        <v>0.9</v>
      </c>
      <c r="G646">
        <v>4</v>
      </c>
      <c r="H646" s="4">
        <v>1396</v>
      </c>
      <c r="I646" t="s">
        <v>3507</v>
      </c>
      <c r="J646" t="s">
        <v>3508</v>
      </c>
      <c r="K646" t="s">
        <v>3509</v>
      </c>
      <c r="L646" t="s">
        <v>3510</v>
      </c>
      <c r="M646" t="s">
        <v>3511</v>
      </c>
      <c r="N646" t="s">
        <v>3512</v>
      </c>
      <c r="O646" t="s">
        <v>5258</v>
      </c>
      <c r="P646" t="s">
        <v>5259</v>
      </c>
    </row>
    <row r="647" spans="1:16" x14ac:dyDescent="0.25">
      <c r="A647" t="s">
        <v>5260</v>
      </c>
      <c r="B647" t="s">
        <v>5261</v>
      </c>
      <c r="C647" t="s">
        <v>5262</v>
      </c>
      <c r="D647">
        <v>39</v>
      </c>
      <c r="E647">
        <v>299</v>
      </c>
      <c r="F647" s="1">
        <v>0.87</v>
      </c>
      <c r="G647">
        <v>3.5</v>
      </c>
      <c r="H647" s="4">
        <v>15233</v>
      </c>
      <c r="I647" t="s">
        <v>5263</v>
      </c>
      <c r="J647" t="s">
        <v>5264</v>
      </c>
      <c r="K647" t="s">
        <v>5265</v>
      </c>
      <c r="L647" t="s">
        <v>5266</v>
      </c>
      <c r="M647" t="s">
        <v>5267</v>
      </c>
      <c r="N647" t="s">
        <v>5268</v>
      </c>
      <c r="O647" t="s">
        <v>5269</v>
      </c>
      <c r="P647" t="s">
        <v>5270</v>
      </c>
    </row>
    <row r="648" spans="1:16" x14ac:dyDescent="0.25">
      <c r="A648" t="s">
        <v>5271</v>
      </c>
      <c r="B648" t="s">
        <v>5272</v>
      </c>
      <c r="C648" t="s">
        <v>4821</v>
      </c>
      <c r="D648">
        <v>889</v>
      </c>
      <c r="E648" s="2">
        <v>2500</v>
      </c>
      <c r="F648" s="1">
        <v>0.64</v>
      </c>
      <c r="G648">
        <v>4.3</v>
      </c>
      <c r="H648" s="4">
        <v>55747</v>
      </c>
      <c r="I648" t="s">
        <v>5273</v>
      </c>
      <c r="J648" t="s">
        <v>5274</v>
      </c>
      <c r="K648" t="s">
        <v>5275</v>
      </c>
      <c r="L648" t="s">
        <v>5276</v>
      </c>
      <c r="M648" t="s">
        <v>5277</v>
      </c>
      <c r="N648" t="s">
        <v>5278</v>
      </c>
      <c r="O648" t="s">
        <v>5279</v>
      </c>
      <c r="P648" t="s">
        <v>5280</v>
      </c>
    </row>
    <row r="649" spans="1:16" x14ac:dyDescent="0.25">
      <c r="A649" t="s">
        <v>5281</v>
      </c>
      <c r="B649" t="s">
        <v>5282</v>
      </c>
      <c r="C649" t="s">
        <v>3053</v>
      </c>
      <c r="D649" s="2">
        <v>1199</v>
      </c>
      <c r="E649" s="2">
        <v>4999</v>
      </c>
      <c r="F649" s="1">
        <v>0.76</v>
      </c>
      <c r="G649">
        <v>3.8</v>
      </c>
      <c r="H649" s="4">
        <v>14961</v>
      </c>
      <c r="I649" t="s">
        <v>5283</v>
      </c>
      <c r="J649" t="s">
        <v>5284</v>
      </c>
      <c r="K649" t="s">
        <v>5285</v>
      </c>
      <c r="L649" t="s">
        <v>5286</v>
      </c>
      <c r="M649" t="s">
        <v>5287</v>
      </c>
      <c r="N649" t="s">
        <v>5288</v>
      </c>
      <c r="O649" t="s">
        <v>5289</v>
      </c>
      <c r="P649" t="s">
        <v>5290</v>
      </c>
    </row>
    <row r="650" spans="1:16" x14ac:dyDescent="0.25">
      <c r="A650" t="s">
        <v>5291</v>
      </c>
      <c r="B650" t="s">
        <v>5292</v>
      </c>
      <c r="C650" t="s">
        <v>4832</v>
      </c>
      <c r="D650">
        <v>569</v>
      </c>
      <c r="E650" s="2">
        <v>1299</v>
      </c>
      <c r="F650" s="1">
        <v>0.56000000000000005</v>
      </c>
      <c r="G650">
        <v>4.4000000000000004</v>
      </c>
      <c r="H650" s="4">
        <v>9275</v>
      </c>
      <c r="I650" t="s">
        <v>5293</v>
      </c>
      <c r="J650" t="s">
        <v>5294</v>
      </c>
      <c r="K650" t="s">
        <v>5295</v>
      </c>
      <c r="L650" t="s">
        <v>5296</v>
      </c>
      <c r="M650" t="s">
        <v>5297</v>
      </c>
      <c r="N650" t="s">
        <v>5298</v>
      </c>
      <c r="O650" t="s">
        <v>5299</v>
      </c>
      <c r="P650" t="s">
        <v>5300</v>
      </c>
    </row>
    <row r="651" spans="1:16" x14ac:dyDescent="0.25">
      <c r="A651" t="s">
        <v>5301</v>
      </c>
      <c r="B651" t="s">
        <v>5302</v>
      </c>
      <c r="C651" t="s">
        <v>3053</v>
      </c>
      <c r="D651" s="2">
        <v>1499</v>
      </c>
      <c r="E651" s="2">
        <v>8999</v>
      </c>
      <c r="F651" s="1">
        <v>0.83</v>
      </c>
      <c r="G651">
        <v>3.7</v>
      </c>
      <c r="H651" s="4">
        <v>28324</v>
      </c>
      <c r="I651" t="s">
        <v>5303</v>
      </c>
      <c r="J651" t="s">
        <v>5304</v>
      </c>
      <c r="K651" t="s">
        <v>5305</v>
      </c>
      <c r="L651" t="s">
        <v>5306</v>
      </c>
      <c r="M651" t="s">
        <v>5307</v>
      </c>
      <c r="N651" t="s">
        <v>5308</v>
      </c>
      <c r="O651" t="s">
        <v>5309</v>
      </c>
      <c r="P651" t="s">
        <v>5310</v>
      </c>
    </row>
    <row r="652" spans="1:16" x14ac:dyDescent="0.25">
      <c r="A652" t="s">
        <v>5311</v>
      </c>
      <c r="B652" t="s">
        <v>5312</v>
      </c>
      <c r="C652" t="s">
        <v>5034</v>
      </c>
      <c r="D652">
        <v>149</v>
      </c>
      <c r="E652">
        <v>180</v>
      </c>
      <c r="F652" s="1">
        <v>0.17</v>
      </c>
      <c r="G652">
        <v>4.4000000000000004</v>
      </c>
      <c r="H652" s="4">
        <v>644</v>
      </c>
      <c r="I652" t="s">
        <v>5313</v>
      </c>
      <c r="J652" t="s">
        <v>5314</v>
      </c>
      <c r="K652" t="s">
        <v>5315</v>
      </c>
      <c r="L652" t="s">
        <v>5316</v>
      </c>
      <c r="M652" t="s">
        <v>5317</v>
      </c>
      <c r="N652" t="s">
        <v>5318</v>
      </c>
      <c r="O652" t="s">
        <v>5319</v>
      </c>
      <c r="P652" t="s">
        <v>5320</v>
      </c>
    </row>
    <row r="653" spans="1:16" x14ac:dyDescent="0.25">
      <c r="A653" t="s">
        <v>5321</v>
      </c>
      <c r="B653" t="s">
        <v>5322</v>
      </c>
      <c r="C653" t="s">
        <v>5323</v>
      </c>
      <c r="D653">
        <v>399</v>
      </c>
      <c r="E653">
        <v>549</v>
      </c>
      <c r="F653" s="1">
        <v>0.27</v>
      </c>
      <c r="G653">
        <v>4.4000000000000004</v>
      </c>
      <c r="H653" s="4">
        <v>18139</v>
      </c>
      <c r="I653" t="s">
        <v>5324</v>
      </c>
      <c r="J653" t="s">
        <v>5325</v>
      </c>
      <c r="K653" t="s">
        <v>5326</v>
      </c>
      <c r="L653" t="s">
        <v>5327</v>
      </c>
      <c r="M653" t="s">
        <v>5328</v>
      </c>
      <c r="N653" t="s">
        <v>5329</v>
      </c>
      <c r="O653" t="s">
        <v>5330</v>
      </c>
      <c r="P653" t="s">
        <v>5331</v>
      </c>
    </row>
    <row r="654" spans="1:16" x14ac:dyDescent="0.25">
      <c r="A654" t="s">
        <v>5332</v>
      </c>
      <c r="B654" t="s">
        <v>5333</v>
      </c>
      <c r="C654" t="s">
        <v>5334</v>
      </c>
      <c r="D654">
        <v>191</v>
      </c>
      <c r="E654">
        <v>225</v>
      </c>
      <c r="F654" s="1">
        <v>0.15</v>
      </c>
      <c r="G654">
        <v>4.4000000000000004</v>
      </c>
      <c r="H654" s="4">
        <v>7203</v>
      </c>
      <c r="I654" t="s">
        <v>5335</v>
      </c>
      <c r="J654" t="s">
        <v>5336</v>
      </c>
      <c r="K654" t="s">
        <v>5337</v>
      </c>
      <c r="L654" t="s">
        <v>5338</v>
      </c>
      <c r="M654" t="s">
        <v>5339</v>
      </c>
      <c r="N654" t="s">
        <v>5340</v>
      </c>
      <c r="O654" t="s">
        <v>5341</v>
      </c>
      <c r="P654" t="s">
        <v>5342</v>
      </c>
    </row>
    <row r="655" spans="1:16" x14ac:dyDescent="0.25">
      <c r="A655" t="s">
        <v>5343</v>
      </c>
      <c r="B655" t="s">
        <v>5344</v>
      </c>
      <c r="C655" t="s">
        <v>5345</v>
      </c>
      <c r="D655">
        <v>129</v>
      </c>
      <c r="E655">
        <v>999</v>
      </c>
      <c r="F655" s="1">
        <v>0.87</v>
      </c>
      <c r="G655">
        <v>4.2</v>
      </c>
      <c r="H655" s="4">
        <v>491</v>
      </c>
      <c r="I655" t="s">
        <v>5346</v>
      </c>
      <c r="J655" t="s">
        <v>5347</v>
      </c>
      <c r="K655" t="s">
        <v>5348</v>
      </c>
      <c r="L655" t="s">
        <v>5349</v>
      </c>
      <c r="M655" t="s">
        <v>5350</v>
      </c>
      <c r="N655" t="s">
        <v>5351</v>
      </c>
      <c r="O655" t="s">
        <v>5352</v>
      </c>
      <c r="P655" t="s">
        <v>5353</v>
      </c>
    </row>
    <row r="656" spans="1:16" x14ac:dyDescent="0.25">
      <c r="A656" t="s">
        <v>5354</v>
      </c>
      <c r="B656" t="s">
        <v>5355</v>
      </c>
      <c r="C656" t="s">
        <v>5356</v>
      </c>
      <c r="D656">
        <v>199</v>
      </c>
      <c r="E656">
        <v>599</v>
      </c>
      <c r="F656" s="1">
        <v>0.67</v>
      </c>
      <c r="G656">
        <v>4.5</v>
      </c>
      <c r="H656" s="4">
        <v>13568</v>
      </c>
      <c r="I656" t="s">
        <v>5357</v>
      </c>
      <c r="J656" t="s">
        <v>5358</v>
      </c>
      <c r="K656" t="s">
        <v>5359</v>
      </c>
      <c r="L656" t="s">
        <v>5360</v>
      </c>
      <c r="M656" t="s">
        <v>5361</v>
      </c>
      <c r="N656" t="s">
        <v>5362</v>
      </c>
      <c r="O656" t="s">
        <v>5363</v>
      </c>
      <c r="P656" t="s">
        <v>5364</v>
      </c>
    </row>
    <row r="657" spans="1:16" x14ac:dyDescent="0.25">
      <c r="A657" t="s">
        <v>5365</v>
      </c>
      <c r="B657" t="s">
        <v>5366</v>
      </c>
      <c r="C657" t="s">
        <v>3053</v>
      </c>
      <c r="D657">
        <v>999</v>
      </c>
      <c r="E657" s="2">
        <v>4499</v>
      </c>
      <c r="F657" s="1">
        <v>0.78</v>
      </c>
      <c r="G657">
        <v>3.8</v>
      </c>
      <c r="H657" s="4">
        <v>3390</v>
      </c>
      <c r="I657" t="s">
        <v>5367</v>
      </c>
      <c r="J657" t="s">
        <v>5368</v>
      </c>
      <c r="K657" t="s">
        <v>5369</v>
      </c>
      <c r="L657" t="s">
        <v>5370</v>
      </c>
      <c r="M657" t="s">
        <v>5371</v>
      </c>
      <c r="N657" t="s">
        <v>5372</v>
      </c>
      <c r="O657" t="s">
        <v>5373</v>
      </c>
      <c r="P657" t="s">
        <v>5374</v>
      </c>
    </row>
    <row r="658" spans="1:16" x14ac:dyDescent="0.25">
      <c r="A658" t="s">
        <v>5375</v>
      </c>
      <c r="B658" t="s">
        <v>5376</v>
      </c>
      <c r="C658" t="s">
        <v>3053</v>
      </c>
      <c r="D658">
        <v>899</v>
      </c>
      <c r="E658" s="2">
        <v>4499</v>
      </c>
      <c r="F658" s="1">
        <v>0.8</v>
      </c>
      <c r="G658">
        <v>3.8</v>
      </c>
      <c r="H658" s="4">
        <v>103052</v>
      </c>
      <c r="I658" t="s">
        <v>5377</v>
      </c>
      <c r="J658" t="s">
        <v>5378</v>
      </c>
      <c r="K658" t="s">
        <v>5379</v>
      </c>
      <c r="L658" t="s">
        <v>5380</v>
      </c>
      <c r="M658" t="s">
        <v>5381</v>
      </c>
      <c r="N658" t="s">
        <v>13027</v>
      </c>
      <c r="O658" t="s">
        <v>5382</v>
      </c>
      <c r="P658" t="s">
        <v>5383</v>
      </c>
    </row>
    <row r="659" spans="1:16" x14ac:dyDescent="0.25">
      <c r="A659" t="s">
        <v>3579</v>
      </c>
      <c r="B659" t="s">
        <v>3580</v>
      </c>
      <c r="C659" t="s">
        <v>2966</v>
      </c>
      <c r="D659" s="2">
        <v>1799</v>
      </c>
      <c r="E659" s="2">
        <v>2499</v>
      </c>
      <c r="F659" s="1">
        <v>0.28000000000000003</v>
      </c>
      <c r="G659">
        <v>4.0999999999999996</v>
      </c>
      <c r="H659" s="4">
        <v>18678</v>
      </c>
      <c r="I659" t="s">
        <v>3581</v>
      </c>
      <c r="J659" t="s">
        <v>3582</v>
      </c>
      <c r="K659" t="s">
        <v>3583</v>
      </c>
      <c r="L659" t="s">
        <v>3584</v>
      </c>
      <c r="M659" t="s">
        <v>3585</v>
      </c>
      <c r="N659" t="s">
        <v>13019</v>
      </c>
      <c r="O659" t="s">
        <v>5384</v>
      </c>
      <c r="P659" t="s">
        <v>5385</v>
      </c>
    </row>
    <row r="660" spans="1:16" x14ac:dyDescent="0.25">
      <c r="A660" t="s">
        <v>63</v>
      </c>
      <c r="B660" t="s">
        <v>64</v>
      </c>
      <c r="C660" t="s">
        <v>5</v>
      </c>
      <c r="D660">
        <v>176.63</v>
      </c>
      <c r="E660">
        <v>499</v>
      </c>
      <c r="F660" s="1">
        <v>0.65</v>
      </c>
      <c r="G660">
        <v>4.0999999999999996</v>
      </c>
      <c r="H660" s="4">
        <v>15189</v>
      </c>
      <c r="I660" t="s">
        <v>65</v>
      </c>
      <c r="J660" t="s">
        <v>66</v>
      </c>
      <c r="K660" t="s">
        <v>67</v>
      </c>
      <c r="L660" t="s">
        <v>68</v>
      </c>
      <c r="M660" t="s">
        <v>69</v>
      </c>
      <c r="N660" t="s">
        <v>70</v>
      </c>
      <c r="O660" t="s">
        <v>71</v>
      </c>
      <c r="P660" t="s">
        <v>5386</v>
      </c>
    </row>
    <row r="661" spans="1:16" x14ac:dyDescent="0.25">
      <c r="A661" t="s">
        <v>5387</v>
      </c>
      <c r="B661" t="s">
        <v>5388</v>
      </c>
      <c r="C661" t="s">
        <v>5200</v>
      </c>
      <c r="D661">
        <v>522</v>
      </c>
      <c r="E661">
        <v>550</v>
      </c>
      <c r="F661" s="1">
        <v>0.05</v>
      </c>
      <c r="G661">
        <v>4.4000000000000004</v>
      </c>
      <c r="H661" s="4">
        <v>12179</v>
      </c>
      <c r="I661" t="s">
        <v>5389</v>
      </c>
      <c r="J661" t="s">
        <v>5390</v>
      </c>
      <c r="K661" t="s">
        <v>5391</v>
      </c>
      <c r="L661" t="s">
        <v>5392</v>
      </c>
      <c r="M661" t="s">
        <v>5393</v>
      </c>
      <c r="N661" t="s">
        <v>5394</v>
      </c>
      <c r="O661" t="s">
        <v>5395</v>
      </c>
      <c r="P661" t="s">
        <v>5396</v>
      </c>
    </row>
    <row r="662" spans="1:16" x14ac:dyDescent="0.25">
      <c r="A662" t="s">
        <v>5397</v>
      </c>
      <c r="B662" t="s">
        <v>5398</v>
      </c>
      <c r="C662" t="s">
        <v>5399</v>
      </c>
      <c r="D662">
        <v>799</v>
      </c>
      <c r="E662" s="2">
        <v>1999</v>
      </c>
      <c r="F662" s="1">
        <v>0.6</v>
      </c>
      <c r="G662">
        <v>3.8</v>
      </c>
      <c r="H662" s="4">
        <v>12958</v>
      </c>
      <c r="I662" t="s">
        <v>5400</v>
      </c>
      <c r="J662" t="s">
        <v>5401</v>
      </c>
      <c r="K662" t="s">
        <v>5402</v>
      </c>
      <c r="L662" t="s">
        <v>5403</v>
      </c>
      <c r="M662" t="s">
        <v>5404</v>
      </c>
      <c r="N662" t="s">
        <v>5405</v>
      </c>
      <c r="O662" t="s">
        <v>5406</v>
      </c>
      <c r="P662" t="s">
        <v>5407</v>
      </c>
    </row>
    <row r="663" spans="1:16" x14ac:dyDescent="0.25">
      <c r="A663" t="s">
        <v>5408</v>
      </c>
      <c r="B663" t="s">
        <v>5409</v>
      </c>
      <c r="C663" t="s">
        <v>4832</v>
      </c>
      <c r="D663">
        <v>681</v>
      </c>
      <c r="E663" s="2">
        <v>1199</v>
      </c>
      <c r="F663" s="1">
        <v>0.43</v>
      </c>
      <c r="G663">
        <v>4.2</v>
      </c>
      <c r="H663" s="4">
        <v>8258</v>
      </c>
      <c r="I663" t="s">
        <v>5410</v>
      </c>
      <c r="J663" t="s">
        <v>5411</v>
      </c>
      <c r="K663" t="s">
        <v>5412</v>
      </c>
      <c r="L663" t="s">
        <v>5413</v>
      </c>
      <c r="M663" t="s">
        <v>5414</v>
      </c>
      <c r="N663" t="s">
        <v>13028</v>
      </c>
      <c r="O663" t="s">
        <v>5415</v>
      </c>
      <c r="P663" t="s">
        <v>5416</v>
      </c>
    </row>
    <row r="664" spans="1:16" x14ac:dyDescent="0.25">
      <c r="A664" t="s">
        <v>5417</v>
      </c>
      <c r="B664" t="s">
        <v>5418</v>
      </c>
      <c r="C664" t="s">
        <v>5419</v>
      </c>
      <c r="D664" s="2">
        <v>1199</v>
      </c>
      <c r="E664" s="2">
        <v>3490</v>
      </c>
      <c r="F664" s="1">
        <v>0.66</v>
      </c>
      <c r="G664">
        <v>4.0999999999999996</v>
      </c>
      <c r="H664" s="4">
        <v>11716</v>
      </c>
      <c r="I664" t="s">
        <v>5420</v>
      </c>
      <c r="J664" t="s">
        <v>5421</v>
      </c>
      <c r="K664" t="s">
        <v>5422</v>
      </c>
      <c r="L664" t="s">
        <v>5423</v>
      </c>
      <c r="M664" t="s">
        <v>5424</v>
      </c>
      <c r="N664" t="s">
        <v>5425</v>
      </c>
      <c r="O664" t="s">
        <v>5426</v>
      </c>
      <c r="P664" t="s">
        <v>5427</v>
      </c>
    </row>
    <row r="665" spans="1:16" x14ac:dyDescent="0.25">
      <c r="A665" t="s">
        <v>5428</v>
      </c>
      <c r="B665" t="s">
        <v>5429</v>
      </c>
      <c r="C665" t="s">
        <v>5430</v>
      </c>
      <c r="D665" s="2">
        <v>2499</v>
      </c>
      <c r="E665" s="2">
        <v>4999</v>
      </c>
      <c r="F665" s="1">
        <v>0.5</v>
      </c>
      <c r="G665">
        <v>4.4000000000000004</v>
      </c>
      <c r="H665" s="4">
        <v>35024</v>
      </c>
      <c r="I665" t="s">
        <v>5431</v>
      </c>
      <c r="J665" t="s">
        <v>5432</v>
      </c>
      <c r="K665" t="s">
        <v>5433</v>
      </c>
      <c r="L665" t="s">
        <v>5434</v>
      </c>
      <c r="M665" t="s">
        <v>5435</v>
      </c>
      <c r="N665" t="s">
        <v>5436</v>
      </c>
      <c r="O665" t="s">
        <v>5437</v>
      </c>
      <c r="P665" t="s">
        <v>5438</v>
      </c>
    </row>
    <row r="666" spans="1:16" x14ac:dyDescent="0.25">
      <c r="A666" t="s">
        <v>5439</v>
      </c>
      <c r="B666" t="s">
        <v>5440</v>
      </c>
      <c r="C666" t="s">
        <v>5441</v>
      </c>
      <c r="D666" s="2">
        <v>1799</v>
      </c>
      <c r="E666" s="2">
        <v>4999</v>
      </c>
      <c r="F666" s="1">
        <v>0.64</v>
      </c>
      <c r="G666">
        <v>4.0999999999999996</v>
      </c>
      <c r="H666" s="4">
        <v>55192</v>
      </c>
      <c r="I666" t="s">
        <v>5442</v>
      </c>
      <c r="J666" t="s">
        <v>5443</v>
      </c>
      <c r="K666" t="s">
        <v>5444</v>
      </c>
      <c r="L666" t="s">
        <v>5445</v>
      </c>
      <c r="M666" t="s">
        <v>5446</v>
      </c>
      <c r="N666" t="s">
        <v>5447</v>
      </c>
      <c r="O666" t="s">
        <v>5448</v>
      </c>
      <c r="P666" t="s">
        <v>5449</v>
      </c>
    </row>
    <row r="667" spans="1:16" x14ac:dyDescent="0.25">
      <c r="A667" t="s">
        <v>5450</v>
      </c>
      <c r="B667" t="s">
        <v>5451</v>
      </c>
      <c r="C667" t="s">
        <v>3053</v>
      </c>
      <c r="D667">
        <v>429</v>
      </c>
      <c r="E667">
        <v>599</v>
      </c>
      <c r="F667" s="1">
        <v>0.28000000000000003</v>
      </c>
      <c r="G667">
        <v>4.0999999999999996</v>
      </c>
      <c r="H667" s="4">
        <v>119466</v>
      </c>
      <c r="I667" t="s">
        <v>5452</v>
      </c>
      <c r="J667" t="s">
        <v>5453</v>
      </c>
      <c r="K667" t="s">
        <v>5454</v>
      </c>
      <c r="L667" t="s">
        <v>5455</v>
      </c>
      <c r="M667" t="s">
        <v>5456</v>
      </c>
      <c r="N667" t="s">
        <v>13029</v>
      </c>
      <c r="O667" t="s">
        <v>5457</v>
      </c>
      <c r="P667" t="s">
        <v>5458</v>
      </c>
    </row>
    <row r="668" spans="1:16" x14ac:dyDescent="0.25">
      <c r="A668" t="s">
        <v>5459</v>
      </c>
      <c r="B668" t="s">
        <v>5460</v>
      </c>
      <c r="C668" t="s">
        <v>4843</v>
      </c>
      <c r="D668">
        <v>100</v>
      </c>
      <c r="E668">
        <v>499</v>
      </c>
      <c r="F668" s="1">
        <v>0.8</v>
      </c>
      <c r="G668">
        <v>3.5</v>
      </c>
      <c r="H668" s="4">
        <v>9638</v>
      </c>
      <c r="I668" t="s">
        <v>5461</v>
      </c>
      <c r="J668" t="s">
        <v>5462</v>
      </c>
      <c r="K668" t="s">
        <v>5463</v>
      </c>
      <c r="L668" t="s">
        <v>5464</v>
      </c>
      <c r="M668" t="s">
        <v>5465</v>
      </c>
      <c r="N668" t="s">
        <v>5466</v>
      </c>
      <c r="O668" t="s">
        <v>5467</v>
      </c>
      <c r="P668" t="s">
        <v>5468</v>
      </c>
    </row>
    <row r="669" spans="1:16" x14ac:dyDescent="0.25">
      <c r="A669" t="s">
        <v>5469</v>
      </c>
      <c r="B669" t="s">
        <v>5470</v>
      </c>
      <c r="C669" t="s">
        <v>4993</v>
      </c>
      <c r="D669">
        <v>329</v>
      </c>
      <c r="E669">
        <v>399</v>
      </c>
      <c r="F669" s="1">
        <v>0.18</v>
      </c>
      <c r="G669">
        <v>3.6</v>
      </c>
      <c r="H669" s="4">
        <v>33735</v>
      </c>
      <c r="I669" t="s">
        <v>5471</v>
      </c>
      <c r="J669" t="s">
        <v>5472</v>
      </c>
      <c r="K669" t="s">
        <v>5473</v>
      </c>
      <c r="L669" t="s">
        <v>5474</v>
      </c>
      <c r="M669" t="s">
        <v>5475</v>
      </c>
      <c r="N669" t="s">
        <v>5476</v>
      </c>
      <c r="O669" t="s">
        <v>5477</v>
      </c>
      <c r="P669" t="s">
        <v>5478</v>
      </c>
    </row>
    <row r="670" spans="1:16" x14ac:dyDescent="0.25">
      <c r="A670" t="s">
        <v>73</v>
      </c>
      <c r="B670" t="s">
        <v>74</v>
      </c>
      <c r="C670" t="s">
        <v>5</v>
      </c>
      <c r="D670">
        <v>229</v>
      </c>
      <c r="E670">
        <v>299</v>
      </c>
      <c r="F670" s="1">
        <v>0.23</v>
      </c>
      <c r="G670">
        <v>4.3</v>
      </c>
      <c r="H670" s="4">
        <v>30411</v>
      </c>
      <c r="I670" t="s">
        <v>75</v>
      </c>
      <c r="J670" t="s">
        <v>76</v>
      </c>
      <c r="K670" t="s">
        <v>77</v>
      </c>
      <c r="L670" t="s">
        <v>78</v>
      </c>
      <c r="M670" t="s">
        <v>79</v>
      </c>
      <c r="N670" t="s">
        <v>80</v>
      </c>
      <c r="O670" t="s">
        <v>81</v>
      </c>
      <c r="P670" t="s">
        <v>5479</v>
      </c>
    </row>
    <row r="671" spans="1:16" x14ac:dyDescent="0.25">
      <c r="A671" t="s">
        <v>5480</v>
      </c>
      <c r="B671" t="s">
        <v>5481</v>
      </c>
      <c r="C671" t="s">
        <v>4832</v>
      </c>
      <c r="D671">
        <v>139</v>
      </c>
      <c r="E671">
        <v>299</v>
      </c>
      <c r="F671" s="1">
        <v>0.54</v>
      </c>
      <c r="G671">
        <v>3.8</v>
      </c>
      <c r="H671" s="4">
        <v>3044</v>
      </c>
      <c r="I671" t="s">
        <v>5482</v>
      </c>
      <c r="J671" t="s">
        <v>5483</v>
      </c>
      <c r="K671" t="s">
        <v>5484</v>
      </c>
      <c r="L671" t="s">
        <v>5485</v>
      </c>
      <c r="M671" t="s">
        <v>5486</v>
      </c>
      <c r="N671" t="s">
        <v>5487</v>
      </c>
      <c r="O671" t="s">
        <v>5488</v>
      </c>
      <c r="P671" t="s">
        <v>5489</v>
      </c>
    </row>
    <row r="672" spans="1:16" x14ac:dyDescent="0.25">
      <c r="A672" t="s">
        <v>5490</v>
      </c>
      <c r="B672" t="s">
        <v>5491</v>
      </c>
      <c r="C672" t="s">
        <v>4412</v>
      </c>
      <c r="D672" s="2">
        <v>1199</v>
      </c>
      <c r="E672" s="2">
        <v>2499</v>
      </c>
      <c r="F672" s="1">
        <v>0.52</v>
      </c>
      <c r="G672">
        <v>4</v>
      </c>
      <c r="H672" s="4">
        <v>33584</v>
      </c>
      <c r="I672" t="s">
        <v>5492</v>
      </c>
      <c r="J672" t="s">
        <v>5493</v>
      </c>
      <c r="K672" t="s">
        <v>5494</v>
      </c>
      <c r="L672" t="s">
        <v>5495</v>
      </c>
      <c r="M672" t="s">
        <v>5496</v>
      </c>
      <c r="N672" t="s">
        <v>5497</v>
      </c>
      <c r="O672" t="s">
        <v>5498</v>
      </c>
      <c r="P672" t="s">
        <v>5499</v>
      </c>
    </row>
    <row r="673" spans="1:16" x14ac:dyDescent="0.25">
      <c r="A673" t="s">
        <v>5500</v>
      </c>
      <c r="B673" t="s">
        <v>5501</v>
      </c>
      <c r="C673" t="s">
        <v>5502</v>
      </c>
      <c r="D673" s="2">
        <v>1049</v>
      </c>
      <c r="E673" s="2">
        <v>2299</v>
      </c>
      <c r="F673" s="1">
        <v>0.54</v>
      </c>
      <c r="G673">
        <v>3.9</v>
      </c>
      <c r="H673" s="4">
        <v>1779</v>
      </c>
      <c r="I673" t="s">
        <v>5503</v>
      </c>
      <c r="J673" t="s">
        <v>5504</v>
      </c>
      <c r="K673" t="s">
        <v>5505</v>
      </c>
      <c r="L673" t="s">
        <v>5506</v>
      </c>
      <c r="M673" t="s">
        <v>5507</v>
      </c>
      <c r="N673" t="s">
        <v>5508</v>
      </c>
      <c r="O673" t="s">
        <v>5509</v>
      </c>
      <c r="P673" t="s">
        <v>5510</v>
      </c>
    </row>
    <row r="674" spans="1:16" x14ac:dyDescent="0.25">
      <c r="A674" t="s">
        <v>3623</v>
      </c>
      <c r="B674" t="s">
        <v>3624</v>
      </c>
      <c r="C674" t="s">
        <v>3625</v>
      </c>
      <c r="D674">
        <v>119</v>
      </c>
      <c r="E674">
        <v>299</v>
      </c>
      <c r="F674" s="1">
        <v>0.6</v>
      </c>
      <c r="G674">
        <v>4.0999999999999996</v>
      </c>
      <c r="H674" s="4">
        <v>5999</v>
      </c>
      <c r="I674" t="s">
        <v>3626</v>
      </c>
      <c r="J674" t="s">
        <v>3627</v>
      </c>
      <c r="K674" t="s">
        <v>3628</v>
      </c>
      <c r="L674" t="s">
        <v>3629</v>
      </c>
      <c r="M674" t="s">
        <v>3630</v>
      </c>
      <c r="N674" t="s">
        <v>5511</v>
      </c>
      <c r="O674" t="s">
        <v>5512</v>
      </c>
      <c r="P674" t="s">
        <v>5513</v>
      </c>
    </row>
    <row r="675" spans="1:16" x14ac:dyDescent="0.25">
      <c r="A675" t="s">
        <v>99</v>
      </c>
      <c r="B675" t="s">
        <v>100</v>
      </c>
      <c r="C675" t="s">
        <v>5</v>
      </c>
      <c r="D675">
        <v>154</v>
      </c>
      <c r="E675">
        <v>339</v>
      </c>
      <c r="F675" s="1">
        <v>0.55000000000000004</v>
      </c>
      <c r="G675">
        <v>4.3</v>
      </c>
      <c r="H675" s="4">
        <v>13391</v>
      </c>
      <c r="I675" t="s">
        <v>101</v>
      </c>
      <c r="J675" t="s">
        <v>102</v>
      </c>
      <c r="K675" t="s">
        <v>103</v>
      </c>
      <c r="L675" t="s">
        <v>104</v>
      </c>
      <c r="M675" t="s">
        <v>105</v>
      </c>
      <c r="N675" t="s">
        <v>106</v>
      </c>
      <c r="O675" t="s">
        <v>5514</v>
      </c>
      <c r="P675" t="s">
        <v>5515</v>
      </c>
    </row>
    <row r="676" spans="1:16" x14ac:dyDescent="0.25">
      <c r="A676" t="s">
        <v>5516</v>
      </c>
      <c r="B676" t="s">
        <v>5517</v>
      </c>
      <c r="C676" t="s">
        <v>5518</v>
      </c>
      <c r="D676">
        <v>225</v>
      </c>
      <c r="E676">
        <v>250</v>
      </c>
      <c r="F676" s="1">
        <v>0.1</v>
      </c>
      <c r="G676">
        <v>4.4000000000000004</v>
      </c>
      <c r="H676" s="4">
        <v>26556</v>
      </c>
      <c r="I676" t="s">
        <v>5519</v>
      </c>
      <c r="J676" t="s">
        <v>5520</v>
      </c>
      <c r="K676" t="s">
        <v>5521</v>
      </c>
      <c r="L676" t="s">
        <v>5522</v>
      </c>
      <c r="M676" t="s">
        <v>5523</v>
      </c>
      <c r="N676" t="s">
        <v>5524</v>
      </c>
      <c r="O676" t="s">
        <v>5525</v>
      </c>
      <c r="P676" t="s">
        <v>5526</v>
      </c>
    </row>
    <row r="677" spans="1:16" x14ac:dyDescent="0.25">
      <c r="A677" t="s">
        <v>5527</v>
      </c>
      <c r="B677" t="s">
        <v>5528</v>
      </c>
      <c r="C677" t="s">
        <v>4863</v>
      </c>
      <c r="D677">
        <v>656</v>
      </c>
      <c r="E677" s="2">
        <v>1499</v>
      </c>
      <c r="F677" s="1">
        <v>0.56000000000000005</v>
      </c>
      <c r="G677">
        <v>4.3</v>
      </c>
      <c r="H677" s="4">
        <v>25903</v>
      </c>
      <c r="I677" t="s">
        <v>5529</v>
      </c>
      <c r="J677" t="s">
        <v>5530</v>
      </c>
      <c r="K677" t="s">
        <v>5531</v>
      </c>
      <c r="L677" t="s">
        <v>5532</v>
      </c>
      <c r="M677" t="s">
        <v>5533</v>
      </c>
      <c r="N677" t="s">
        <v>5534</v>
      </c>
      <c r="O677" t="s">
        <v>5535</v>
      </c>
      <c r="P677" t="s">
        <v>5536</v>
      </c>
    </row>
    <row r="678" spans="1:16" x14ac:dyDescent="0.25">
      <c r="A678" t="s">
        <v>5537</v>
      </c>
      <c r="B678" t="s">
        <v>5538</v>
      </c>
      <c r="C678" t="s">
        <v>4821</v>
      </c>
      <c r="D678" s="2">
        <v>1109</v>
      </c>
      <c r="E678" s="2">
        <v>2800</v>
      </c>
      <c r="F678" s="1">
        <v>0.6</v>
      </c>
      <c r="G678">
        <v>4.3</v>
      </c>
      <c r="H678" s="4">
        <v>53464</v>
      </c>
      <c r="I678" t="s">
        <v>5539</v>
      </c>
      <c r="J678" t="s">
        <v>5540</v>
      </c>
      <c r="K678" t="s">
        <v>5541</v>
      </c>
      <c r="L678" t="s">
        <v>5542</v>
      </c>
      <c r="M678" t="s">
        <v>5543</v>
      </c>
      <c r="N678" t="s">
        <v>13030</v>
      </c>
      <c r="O678" t="s">
        <v>5544</v>
      </c>
      <c r="P678" t="s">
        <v>5545</v>
      </c>
    </row>
    <row r="679" spans="1:16" x14ac:dyDescent="0.25">
      <c r="A679" t="s">
        <v>3594</v>
      </c>
      <c r="B679" t="s">
        <v>3595</v>
      </c>
      <c r="C679" t="s">
        <v>2935</v>
      </c>
      <c r="D679" s="2">
        <v>2999</v>
      </c>
      <c r="E679" s="2">
        <v>7990</v>
      </c>
      <c r="F679" s="1">
        <v>0.62</v>
      </c>
      <c r="G679">
        <v>4.0999999999999996</v>
      </c>
      <c r="H679" s="4">
        <v>48448</v>
      </c>
      <c r="I679" t="s">
        <v>3410</v>
      </c>
      <c r="J679" t="s">
        <v>3596</v>
      </c>
      <c r="K679" t="s">
        <v>3597</v>
      </c>
      <c r="L679" t="s">
        <v>3598</v>
      </c>
      <c r="M679" t="s">
        <v>3599</v>
      </c>
      <c r="N679" t="s">
        <v>3600</v>
      </c>
      <c r="O679" t="s">
        <v>5546</v>
      </c>
      <c r="P679" t="s">
        <v>5547</v>
      </c>
    </row>
    <row r="680" spans="1:16" x14ac:dyDescent="0.25">
      <c r="A680" t="s">
        <v>5548</v>
      </c>
      <c r="B680" t="s">
        <v>5549</v>
      </c>
      <c r="C680" t="s">
        <v>5345</v>
      </c>
      <c r="D680">
        <v>169</v>
      </c>
      <c r="E680">
        <v>299</v>
      </c>
      <c r="F680" s="1">
        <v>0.43</v>
      </c>
      <c r="G680">
        <v>4.4000000000000004</v>
      </c>
      <c r="H680" s="4">
        <v>5176</v>
      </c>
      <c r="I680" t="s">
        <v>5550</v>
      </c>
      <c r="J680" t="s">
        <v>5551</v>
      </c>
      <c r="K680" t="s">
        <v>5552</v>
      </c>
      <c r="L680" t="s">
        <v>5553</v>
      </c>
      <c r="M680" t="s">
        <v>5554</v>
      </c>
      <c r="N680" t="s">
        <v>5555</v>
      </c>
      <c r="O680" t="s">
        <v>5556</v>
      </c>
      <c r="P680" t="s">
        <v>5557</v>
      </c>
    </row>
    <row r="681" spans="1:16" x14ac:dyDescent="0.25">
      <c r="A681" t="s">
        <v>5558</v>
      </c>
      <c r="B681" t="s">
        <v>5559</v>
      </c>
      <c r="C681" t="s">
        <v>5249</v>
      </c>
      <c r="D681">
        <v>309</v>
      </c>
      <c r="E681">
        <v>404</v>
      </c>
      <c r="F681" s="1">
        <v>0.24</v>
      </c>
      <c r="G681">
        <v>4.4000000000000004</v>
      </c>
      <c r="H681" s="4">
        <v>8614</v>
      </c>
      <c r="I681" t="s">
        <v>5560</v>
      </c>
      <c r="J681" t="s">
        <v>5561</v>
      </c>
      <c r="K681" t="s">
        <v>5562</v>
      </c>
      <c r="L681" t="s">
        <v>5563</v>
      </c>
      <c r="M681" t="s">
        <v>5564</v>
      </c>
      <c r="N681" t="s">
        <v>5565</v>
      </c>
      <c r="O681" t="s">
        <v>5566</v>
      </c>
      <c r="P681" t="s">
        <v>5567</v>
      </c>
    </row>
    <row r="682" spans="1:16" x14ac:dyDescent="0.25">
      <c r="A682" t="s">
        <v>5568</v>
      </c>
      <c r="B682" t="s">
        <v>5569</v>
      </c>
      <c r="C682" t="s">
        <v>4412</v>
      </c>
      <c r="D682">
        <v>599</v>
      </c>
      <c r="E682" s="2">
        <v>1399</v>
      </c>
      <c r="F682" s="1">
        <v>0.56999999999999995</v>
      </c>
      <c r="G682">
        <v>3.8</v>
      </c>
      <c r="H682" s="4">
        <v>60026</v>
      </c>
      <c r="I682" t="s">
        <v>5570</v>
      </c>
      <c r="J682" t="s">
        <v>5571</v>
      </c>
      <c r="K682" t="s">
        <v>5572</v>
      </c>
      <c r="L682" t="s">
        <v>5573</v>
      </c>
      <c r="M682" t="s">
        <v>5574</v>
      </c>
      <c r="N682" t="s">
        <v>5575</v>
      </c>
      <c r="O682" t="s">
        <v>5576</v>
      </c>
      <c r="P682" t="s">
        <v>5577</v>
      </c>
    </row>
    <row r="683" spans="1:16" x14ac:dyDescent="0.25">
      <c r="A683" t="s">
        <v>5578</v>
      </c>
      <c r="B683" t="s">
        <v>13031</v>
      </c>
      <c r="C683" t="s">
        <v>4993</v>
      </c>
      <c r="D683">
        <v>299</v>
      </c>
      <c r="E683">
        <v>599</v>
      </c>
      <c r="F683" s="1">
        <v>0.5</v>
      </c>
      <c r="G683">
        <v>3.8</v>
      </c>
      <c r="H683" s="4">
        <v>3066</v>
      </c>
      <c r="I683" t="s">
        <v>5579</v>
      </c>
      <c r="J683" t="s">
        <v>5580</v>
      </c>
      <c r="K683" t="s">
        <v>5581</v>
      </c>
      <c r="L683" t="s">
        <v>5582</v>
      </c>
      <c r="M683" t="s">
        <v>5583</v>
      </c>
      <c r="N683" t="s">
        <v>5584</v>
      </c>
      <c r="O683" t="s">
        <v>5585</v>
      </c>
      <c r="P683" t="s">
        <v>5586</v>
      </c>
    </row>
    <row r="684" spans="1:16" x14ac:dyDescent="0.25">
      <c r="A684" t="s">
        <v>5587</v>
      </c>
      <c r="B684" t="s">
        <v>5588</v>
      </c>
      <c r="C684" t="s">
        <v>4863</v>
      </c>
      <c r="D684">
        <v>449</v>
      </c>
      <c r="E684">
        <v>999</v>
      </c>
      <c r="F684" s="1">
        <v>0.55000000000000004</v>
      </c>
      <c r="G684">
        <v>4</v>
      </c>
      <c r="H684" s="4">
        <v>2102</v>
      </c>
      <c r="I684" t="s">
        <v>5589</v>
      </c>
      <c r="J684" t="s">
        <v>5590</v>
      </c>
      <c r="K684" t="s">
        <v>5591</v>
      </c>
      <c r="L684" t="s">
        <v>5592</v>
      </c>
      <c r="M684" t="s">
        <v>5593</v>
      </c>
      <c r="N684" t="s">
        <v>5594</v>
      </c>
      <c r="O684" t="s">
        <v>5595</v>
      </c>
      <c r="P684" t="s">
        <v>5596</v>
      </c>
    </row>
    <row r="685" spans="1:16" x14ac:dyDescent="0.25">
      <c r="A685" t="s">
        <v>5597</v>
      </c>
      <c r="B685" t="s">
        <v>5598</v>
      </c>
      <c r="C685" t="s">
        <v>4832</v>
      </c>
      <c r="D685">
        <v>799</v>
      </c>
      <c r="E685" s="2">
        <v>1295</v>
      </c>
      <c r="F685" s="1">
        <v>0.38</v>
      </c>
      <c r="G685">
        <v>4.4000000000000004</v>
      </c>
      <c r="H685" s="4">
        <v>34852</v>
      </c>
      <c r="I685" t="s">
        <v>5599</v>
      </c>
      <c r="J685" t="s">
        <v>5600</v>
      </c>
      <c r="K685" t="s">
        <v>5601</v>
      </c>
      <c r="L685" t="s">
        <v>5602</v>
      </c>
      <c r="M685" t="s">
        <v>5603</v>
      </c>
      <c r="N685" t="s">
        <v>5604</v>
      </c>
      <c r="O685" t="s">
        <v>5605</v>
      </c>
      <c r="P685" t="s">
        <v>5606</v>
      </c>
    </row>
    <row r="686" spans="1:16" x14ac:dyDescent="0.25">
      <c r="A686" t="s">
        <v>114</v>
      </c>
      <c r="B686" t="s">
        <v>115</v>
      </c>
      <c r="C686" t="s">
        <v>116</v>
      </c>
      <c r="D686">
        <v>219</v>
      </c>
      <c r="E686">
        <v>700</v>
      </c>
      <c r="F686" s="1">
        <v>0.69</v>
      </c>
      <c r="G686">
        <v>4.4000000000000004</v>
      </c>
      <c r="H686" s="4">
        <v>426972</v>
      </c>
      <c r="I686" t="s">
        <v>117</v>
      </c>
      <c r="J686" t="s">
        <v>118</v>
      </c>
      <c r="K686" t="s">
        <v>119</v>
      </c>
      <c r="L686" t="s">
        <v>120</v>
      </c>
      <c r="M686" t="s">
        <v>121</v>
      </c>
      <c r="N686" t="s">
        <v>122</v>
      </c>
      <c r="O686" t="s">
        <v>123</v>
      </c>
      <c r="P686" t="s">
        <v>5607</v>
      </c>
    </row>
    <row r="687" spans="1:16" x14ac:dyDescent="0.25">
      <c r="A687" t="s">
        <v>5608</v>
      </c>
      <c r="B687" t="s">
        <v>5609</v>
      </c>
      <c r="C687" t="s">
        <v>5610</v>
      </c>
      <c r="D687">
        <v>157</v>
      </c>
      <c r="E687">
        <v>160</v>
      </c>
      <c r="F687" s="1">
        <v>0.02</v>
      </c>
      <c r="G687">
        <v>4.5</v>
      </c>
      <c r="H687" s="4">
        <v>8618</v>
      </c>
      <c r="I687" t="s">
        <v>5611</v>
      </c>
      <c r="J687" t="s">
        <v>5612</v>
      </c>
      <c r="K687" t="s">
        <v>5613</v>
      </c>
      <c r="L687" t="s">
        <v>5614</v>
      </c>
      <c r="M687" t="s">
        <v>5615</v>
      </c>
      <c r="N687" t="s">
        <v>5616</v>
      </c>
      <c r="O687" t="s">
        <v>5617</v>
      </c>
      <c r="P687" t="s">
        <v>5618</v>
      </c>
    </row>
    <row r="688" spans="1:16" x14ac:dyDescent="0.25">
      <c r="A688" t="s">
        <v>3680</v>
      </c>
      <c r="B688" t="s">
        <v>3681</v>
      </c>
      <c r="C688" t="s">
        <v>3011</v>
      </c>
      <c r="D688">
        <v>369</v>
      </c>
      <c r="E688" s="2">
        <v>1600</v>
      </c>
      <c r="F688" s="1">
        <v>0.77</v>
      </c>
      <c r="G688">
        <v>4</v>
      </c>
      <c r="H688" s="4">
        <v>32625</v>
      </c>
      <c r="I688" t="s">
        <v>5619</v>
      </c>
      <c r="J688" t="s">
        <v>3683</v>
      </c>
      <c r="K688" t="s">
        <v>3684</v>
      </c>
      <c r="L688" t="s">
        <v>3685</v>
      </c>
      <c r="M688" t="s">
        <v>3686</v>
      </c>
      <c r="N688" t="s">
        <v>3687</v>
      </c>
      <c r="O688" t="s">
        <v>5620</v>
      </c>
      <c r="P688" t="s">
        <v>5621</v>
      </c>
    </row>
    <row r="689" spans="1:16" x14ac:dyDescent="0.25">
      <c r="A689" t="s">
        <v>5622</v>
      </c>
      <c r="B689" t="s">
        <v>5623</v>
      </c>
      <c r="C689" t="s">
        <v>4832</v>
      </c>
      <c r="D689">
        <v>599</v>
      </c>
      <c r="E689">
        <v>899</v>
      </c>
      <c r="F689" s="1">
        <v>0.33</v>
      </c>
      <c r="G689">
        <v>4</v>
      </c>
      <c r="H689" s="4">
        <v>4018</v>
      </c>
      <c r="I689" t="s">
        <v>5624</v>
      </c>
      <c r="J689" t="s">
        <v>5625</v>
      </c>
      <c r="K689" t="s">
        <v>5626</v>
      </c>
      <c r="L689" t="s">
        <v>5627</v>
      </c>
      <c r="M689" t="s">
        <v>5628</v>
      </c>
      <c r="N689" t="s">
        <v>5629</v>
      </c>
      <c r="O689" t="s">
        <v>5630</v>
      </c>
      <c r="P689" t="s">
        <v>5631</v>
      </c>
    </row>
    <row r="690" spans="1:16" x14ac:dyDescent="0.25">
      <c r="A690" t="s">
        <v>5632</v>
      </c>
      <c r="B690" t="s">
        <v>5633</v>
      </c>
      <c r="C690" t="s">
        <v>5634</v>
      </c>
      <c r="D690">
        <v>479</v>
      </c>
      <c r="E690">
        <v>599</v>
      </c>
      <c r="F690" s="1">
        <v>0.2</v>
      </c>
      <c r="G690">
        <v>4.3</v>
      </c>
      <c r="H690" s="4">
        <v>11687</v>
      </c>
      <c r="I690" t="s">
        <v>5635</v>
      </c>
      <c r="J690" t="s">
        <v>5636</v>
      </c>
      <c r="K690" t="s">
        <v>5637</v>
      </c>
      <c r="L690" t="s">
        <v>5638</v>
      </c>
      <c r="M690" t="s">
        <v>5639</v>
      </c>
      <c r="N690" t="s">
        <v>5640</v>
      </c>
      <c r="O690" t="s">
        <v>5641</v>
      </c>
      <c r="P690" t="s">
        <v>5642</v>
      </c>
    </row>
    <row r="691" spans="1:16" x14ac:dyDescent="0.25">
      <c r="A691" t="s">
        <v>125</v>
      </c>
      <c r="B691" t="s">
        <v>126</v>
      </c>
      <c r="C691" t="s">
        <v>5</v>
      </c>
      <c r="D691">
        <v>350</v>
      </c>
      <c r="E691">
        <v>899</v>
      </c>
      <c r="F691" s="1">
        <v>0.61</v>
      </c>
      <c r="G691">
        <v>4.2</v>
      </c>
      <c r="H691" s="4">
        <v>2262</v>
      </c>
      <c r="I691" t="s">
        <v>127</v>
      </c>
      <c r="J691" t="s">
        <v>128</v>
      </c>
      <c r="K691" t="s">
        <v>129</v>
      </c>
      <c r="L691" t="s">
        <v>130</v>
      </c>
      <c r="M691" t="s">
        <v>131</v>
      </c>
      <c r="N691" t="s">
        <v>132</v>
      </c>
      <c r="O691" t="s">
        <v>133</v>
      </c>
      <c r="P691" t="s">
        <v>5643</v>
      </c>
    </row>
    <row r="692" spans="1:16" x14ac:dyDescent="0.25">
      <c r="A692" t="s">
        <v>5644</v>
      </c>
      <c r="B692" t="s">
        <v>5645</v>
      </c>
      <c r="C692" t="s">
        <v>3053</v>
      </c>
      <c r="D692" s="2">
        <v>1598</v>
      </c>
      <c r="E692" s="2">
        <v>2990</v>
      </c>
      <c r="F692" s="1">
        <v>0.47</v>
      </c>
      <c r="G692">
        <v>3.8</v>
      </c>
      <c r="H692" s="4">
        <v>11015</v>
      </c>
      <c r="I692" t="s">
        <v>5646</v>
      </c>
      <c r="J692" t="s">
        <v>5647</v>
      </c>
      <c r="K692" t="s">
        <v>5648</v>
      </c>
      <c r="L692" t="s">
        <v>5649</v>
      </c>
      <c r="M692" t="s">
        <v>5650</v>
      </c>
      <c r="N692" t="s">
        <v>5651</v>
      </c>
      <c r="O692" t="s">
        <v>5652</v>
      </c>
      <c r="P692" t="s">
        <v>5653</v>
      </c>
    </row>
    <row r="693" spans="1:16" x14ac:dyDescent="0.25">
      <c r="A693" t="s">
        <v>5654</v>
      </c>
      <c r="B693" t="s">
        <v>5655</v>
      </c>
      <c r="C693" t="s">
        <v>5656</v>
      </c>
      <c r="D693">
        <v>599</v>
      </c>
      <c r="E693">
        <v>899</v>
      </c>
      <c r="F693" s="1">
        <v>0.33</v>
      </c>
      <c r="G693">
        <v>4.3</v>
      </c>
      <c r="H693" s="4">
        <v>95116</v>
      </c>
      <c r="I693" t="s">
        <v>5657</v>
      </c>
      <c r="J693" t="s">
        <v>5658</v>
      </c>
      <c r="K693" t="s">
        <v>5659</v>
      </c>
      <c r="L693" t="s">
        <v>5660</v>
      </c>
      <c r="M693" t="s">
        <v>13075</v>
      </c>
      <c r="N693" t="s">
        <v>13074</v>
      </c>
      <c r="O693" t="s">
        <v>5661</v>
      </c>
      <c r="P693" t="s">
        <v>5662</v>
      </c>
    </row>
    <row r="694" spans="1:16" x14ac:dyDescent="0.25">
      <c r="A694" t="s">
        <v>135</v>
      </c>
      <c r="B694" t="s">
        <v>136</v>
      </c>
      <c r="C694" t="s">
        <v>5</v>
      </c>
      <c r="D694">
        <v>159</v>
      </c>
      <c r="E694">
        <v>399</v>
      </c>
      <c r="F694" s="1">
        <v>0.6</v>
      </c>
      <c r="G694">
        <v>4.0999999999999996</v>
      </c>
      <c r="H694" s="4">
        <v>4768</v>
      </c>
      <c r="I694" t="s">
        <v>46</v>
      </c>
      <c r="J694" t="s">
        <v>137</v>
      </c>
      <c r="K694" t="s">
        <v>138</v>
      </c>
      <c r="L694" t="s">
        <v>139</v>
      </c>
      <c r="M694" t="s">
        <v>140</v>
      </c>
      <c r="N694" t="s">
        <v>141</v>
      </c>
      <c r="O694" t="s">
        <v>142</v>
      </c>
      <c r="P694" t="s">
        <v>5663</v>
      </c>
    </row>
    <row r="695" spans="1:16" x14ac:dyDescent="0.25">
      <c r="A695" t="s">
        <v>5664</v>
      </c>
      <c r="B695" t="s">
        <v>5665</v>
      </c>
      <c r="C695" t="s">
        <v>4821</v>
      </c>
      <c r="D695" s="2">
        <v>1299</v>
      </c>
      <c r="E695" s="2">
        <v>3000</v>
      </c>
      <c r="F695" s="1">
        <v>0.56999999999999995</v>
      </c>
      <c r="G695">
        <v>4.3</v>
      </c>
      <c r="H695" s="4">
        <v>23022</v>
      </c>
      <c r="I695" t="s">
        <v>5666</v>
      </c>
      <c r="J695" t="s">
        <v>5667</v>
      </c>
      <c r="K695" t="s">
        <v>5668</v>
      </c>
      <c r="L695" t="s">
        <v>5669</v>
      </c>
      <c r="M695" t="s">
        <v>5670</v>
      </c>
      <c r="N695" t="s">
        <v>5671</v>
      </c>
      <c r="O695" t="s">
        <v>5672</v>
      </c>
      <c r="P695" t="s">
        <v>5673</v>
      </c>
    </row>
    <row r="696" spans="1:16" x14ac:dyDescent="0.25">
      <c r="A696" t="s">
        <v>3773</v>
      </c>
      <c r="B696" t="s">
        <v>3774</v>
      </c>
      <c r="C696" t="s">
        <v>2935</v>
      </c>
      <c r="D696" s="2">
        <v>1599</v>
      </c>
      <c r="E696" s="2">
        <v>4999</v>
      </c>
      <c r="F696" s="1">
        <v>0.68</v>
      </c>
      <c r="G696">
        <v>4</v>
      </c>
      <c r="H696" s="4">
        <v>67951</v>
      </c>
      <c r="I696" t="s">
        <v>3775</v>
      </c>
      <c r="J696" t="s">
        <v>5674</v>
      </c>
      <c r="K696" t="s">
        <v>5675</v>
      </c>
      <c r="L696" t="s">
        <v>5676</v>
      </c>
      <c r="M696" t="s">
        <v>5677</v>
      </c>
      <c r="N696" t="s">
        <v>5678</v>
      </c>
      <c r="O696" t="s">
        <v>5679</v>
      </c>
      <c r="P696" t="s">
        <v>5680</v>
      </c>
    </row>
    <row r="697" spans="1:16" x14ac:dyDescent="0.25">
      <c r="A697" t="s">
        <v>5681</v>
      </c>
      <c r="B697" t="s">
        <v>5682</v>
      </c>
      <c r="C697" t="s">
        <v>5683</v>
      </c>
      <c r="D697">
        <v>294</v>
      </c>
      <c r="E697" s="2">
        <v>4999</v>
      </c>
      <c r="F697" s="1">
        <v>0.94</v>
      </c>
      <c r="G697">
        <v>4.3</v>
      </c>
      <c r="H697" s="4">
        <v>4426</v>
      </c>
      <c r="I697" t="s">
        <v>5684</v>
      </c>
      <c r="J697" t="s">
        <v>5685</v>
      </c>
      <c r="K697" t="s">
        <v>5686</v>
      </c>
      <c r="L697" t="s">
        <v>5687</v>
      </c>
      <c r="M697" t="s">
        <v>5688</v>
      </c>
      <c r="N697" t="s">
        <v>5689</v>
      </c>
      <c r="O697" t="s">
        <v>5690</v>
      </c>
      <c r="P697" t="s">
        <v>5691</v>
      </c>
    </row>
    <row r="698" spans="1:16" x14ac:dyDescent="0.25">
      <c r="A698" t="s">
        <v>5692</v>
      </c>
      <c r="B698" t="s">
        <v>5693</v>
      </c>
      <c r="C698" t="s">
        <v>5249</v>
      </c>
      <c r="D698">
        <v>828</v>
      </c>
      <c r="E698">
        <v>861</v>
      </c>
      <c r="F698" s="1">
        <v>0.04</v>
      </c>
      <c r="G698">
        <v>4.2</v>
      </c>
      <c r="H698" s="4">
        <v>4567</v>
      </c>
      <c r="I698" t="s">
        <v>5694</v>
      </c>
      <c r="J698" t="s">
        <v>5695</v>
      </c>
      <c r="K698" t="s">
        <v>5696</v>
      </c>
      <c r="L698" t="s">
        <v>5697</v>
      </c>
      <c r="M698" t="s">
        <v>5698</v>
      </c>
      <c r="N698" t="s">
        <v>5699</v>
      </c>
      <c r="O698" t="s">
        <v>5700</v>
      </c>
      <c r="P698" t="s">
        <v>5701</v>
      </c>
    </row>
    <row r="699" spans="1:16" x14ac:dyDescent="0.25">
      <c r="A699" t="s">
        <v>5702</v>
      </c>
      <c r="B699" t="s">
        <v>5703</v>
      </c>
      <c r="C699" t="s">
        <v>4412</v>
      </c>
      <c r="D699">
        <v>745</v>
      </c>
      <c r="E699">
        <v>795</v>
      </c>
      <c r="F699" s="1">
        <v>0.06</v>
      </c>
      <c r="G699">
        <v>4</v>
      </c>
      <c r="H699" s="4">
        <v>13797</v>
      </c>
      <c r="I699" t="s">
        <v>5704</v>
      </c>
      <c r="J699" t="s">
        <v>5705</v>
      </c>
      <c r="K699" t="s">
        <v>5706</v>
      </c>
      <c r="L699" t="s">
        <v>5707</v>
      </c>
      <c r="M699" t="s">
        <v>5708</v>
      </c>
      <c r="N699" t="s">
        <v>5709</v>
      </c>
      <c r="O699" t="s">
        <v>5710</v>
      </c>
      <c r="P699" t="s">
        <v>5711</v>
      </c>
    </row>
    <row r="700" spans="1:16" x14ac:dyDescent="0.25">
      <c r="A700" t="s">
        <v>5712</v>
      </c>
      <c r="B700" t="s">
        <v>5713</v>
      </c>
      <c r="C700" t="s">
        <v>5714</v>
      </c>
      <c r="D700" s="2">
        <v>1549</v>
      </c>
      <c r="E700" s="2">
        <v>2495</v>
      </c>
      <c r="F700" s="1">
        <v>0.38</v>
      </c>
      <c r="G700">
        <v>4.4000000000000004</v>
      </c>
      <c r="H700" s="4">
        <v>15137</v>
      </c>
      <c r="I700" t="s">
        <v>5715</v>
      </c>
      <c r="J700" t="s">
        <v>5716</v>
      </c>
      <c r="K700" t="s">
        <v>5717</v>
      </c>
      <c r="L700" t="s">
        <v>5718</v>
      </c>
      <c r="M700" t="s">
        <v>5719</v>
      </c>
      <c r="N700" t="s">
        <v>5720</v>
      </c>
      <c r="O700" t="s">
        <v>5721</v>
      </c>
      <c r="P700" t="s">
        <v>5722</v>
      </c>
    </row>
    <row r="701" spans="1:16" x14ac:dyDescent="0.25">
      <c r="A701" t="s">
        <v>144</v>
      </c>
      <c r="B701" t="s">
        <v>145</v>
      </c>
      <c r="C701" t="s">
        <v>5</v>
      </c>
      <c r="D701">
        <v>349</v>
      </c>
      <c r="E701">
        <v>399</v>
      </c>
      <c r="F701" s="1">
        <v>0.13</v>
      </c>
      <c r="G701">
        <v>4.4000000000000004</v>
      </c>
      <c r="H701" s="4">
        <v>18757</v>
      </c>
      <c r="I701" t="s">
        <v>5723</v>
      </c>
      <c r="J701" t="s">
        <v>147</v>
      </c>
      <c r="K701" t="s">
        <v>148</v>
      </c>
      <c r="L701" t="s">
        <v>149</v>
      </c>
      <c r="M701" t="s">
        <v>150</v>
      </c>
      <c r="N701" t="s">
        <v>3892</v>
      </c>
      <c r="O701" t="s">
        <v>5724</v>
      </c>
      <c r="P701" t="s">
        <v>5725</v>
      </c>
    </row>
    <row r="702" spans="1:16" x14ac:dyDescent="0.25">
      <c r="A702" t="s">
        <v>190</v>
      </c>
      <c r="B702" t="s">
        <v>191</v>
      </c>
      <c r="C702" t="s">
        <v>5</v>
      </c>
      <c r="D702">
        <v>970</v>
      </c>
      <c r="E702" s="2">
        <v>1799</v>
      </c>
      <c r="F702" s="1">
        <v>0.46</v>
      </c>
      <c r="G702">
        <v>4.5</v>
      </c>
      <c r="H702" s="4">
        <v>815</v>
      </c>
      <c r="I702" t="s">
        <v>192</v>
      </c>
      <c r="J702" t="s">
        <v>193</v>
      </c>
      <c r="K702" t="s">
        <v>194</v>
      </c>
      <c r="L702" t="s">
        <v>195</v>
      </c>
      <c r="M702" t="s">
        <v>196</v>
      </c>
      <c r="N702" t="s">
        <v>197</v>
      </c>
      <c r="O702" t="s">
        <v>5726</v>
      </c>
      <c r="P702" t="s">
        <v>5727</v>
      </c>
    </row>
    <row r="703" spans="1:16" x14ac:dyDescent="0.25">
      <c r="A703" t="s">
        <v>5728</v>
      </c>
      <c r="B703" t="s">
        <v>5729</v>
      </c>
      <c r="C703" t="s">
        <v>5210</v>
      </c>
      <c r="D703" s="2">
        <v>1469</v>
      </c>
      <c r="E703" s="2">
        <v>2499</v>
      </c>
      <c r="F703" s="1">
        <v>0.41</v>
      </c>
      <c r="G703">
        <v>4.2</v>
      </c>
      <c r="H703" s="4">
        <v>156638</v>
      </c>
      <c r="I703" t="s">
        <v>5730</v>
      </c>
      <c r="J703" t="s">
        <v>5731</v>
      </c>
      <c r="K703" t="s">
        <v>5732</v>
      </c>
      <c r="L703" t="s">
        <v>5733</v>
      </c>
      <c r="M703" t="s">
        <v>5734</v>
      </c>
      <c r="N703" t="s">
        <v>5735</v>
      </c>
      <c r="O703" t="s">
        <v>5736</v>
      </c>
      <c r="P703" t="s">
        <v>5737</v>
      </c>
    </row>
    <row r="704" spans="1:16" x14ac:dyDescent="0.25">
      <c r="A704" t="s">
        <v>5738</v>
      </c>
      <c r="B704" t="s">
        <v>5739</v>
      </c>
      <c r="C704" t="s">
        <v>5740</v>
      </c>
      <c r="D704">
        <v>198</v>
      </c>
      <c r="E704">
        <v>800</v>
      </c>
      <c r="F704" s="1">
        <v>0.75</v>
      </c>
      <c r="G704">
        <v>4.0999999999999996</v>
      </c>
      <c r="H704" s="4">
        <v>9344</v>
      </c>
      <c r="I704" t="s">
        <v>5741</v>
      </c>
      <c r="J704" t="s">
        <v>5742</v>
      </c>
      <c r="K704" t="s">
        <v>5743</v>
      </c>
      <c r="L704" t="s">
        <v>5744</v>
      </c>
      <c r="M704" t="s">
        <v>5745</v>
      </c>
      <c r="N704" t="s">
        <v>5746</v>
      </c>
      <c r="O704" t="s">
        <v>5747</v>
      </c>
      <c r="P704" t="s">
        <v>5748</v>
      </c>
    </row>
    <row r="705" spans="1:16" x14ac:dyDescent="0.25">
      <c r="A705" t="s">
        <v>5749</v>
      </c>
      <c r="B705" t="s">
        <v>5750</v>
      </c>
      <c r="C705" t="s">
        <v>5751</v>
      </c>
      <c r="D705">
        <v>549</v>
      </c>
      <c r="E705">
        <v>549</v>
      </c>
      <c r="F705" s="1">
        <v>0</v>
      </c>
      <c r="G705">
        <v>4.5</v>
      </c>
      <c r="H705" s="4">
        <v>4875</v>
      </c>
      <c r="I705" t="s">
        <v>5752</v>
      </c>
      <c r="J705" t="s">
        <v>5753</v>
      </c>
      <c r="K705" t="s">
        <v>5754</v>
      </c>
      <c r="L705" t="s">
        <v>5755</v>
      </c>
      <c r="M705" t="s">
        <v>5756</v>
      </c>
      <c r="N705" t="s">
        <v>5757</v>
      </c>
      <c r="O705" t="s">
        <v>5758</v>
      </c>
      <c r="P705" t="s">
        <v>5759</v>
      </c>
    </row>
    <row r="706" spans="1:16" x14ac:dyDescent="0.25">
      <c r="A706" t="s">
        <v>3948</v>
      </c>
      <c r="B706" t="s">
        <v>3949</v>
      </c>
      <c r="C706" t="s">
        <v>2935</v>
      </c>
      <c r="D706" s="2">
        <v>2999</v>
      </c>
      <c r="E706" s="2">
        <v>9999</v>
      </c>
      <c r="F706" s="1">
        <v>0.7</v>
      </c>
      <c r="G706">
        <v>4.2</v>
      </c>
      <c r="H706" s="4">
        <v>20881</v>
      </c>
      <c r="I706" t="s">
        <v>3950</v>
      </c>
      <c r="J706" t="s">
        <v>3951</v>
      </c>
      <c r="K706" t="s">
        <v>3952</v>
      </c>
      <c r="L706" t="s">
        <v>3953</v>
      </c>
      <c r="M706" t="s">
        <v>3954</v>
      </c>
      <c r="N706" t="s">
        <v>3955</v>
      </c>
      <c r="O706" t="s">
        <v>5760</v>
      </c>
      <c r="P706" t="s">
        <v>5761</v>
      </c>
    </row>
    <row r="707" spans="1:16" x14ac:dyDescent="0.25">
      <c r="A707" t="s">
        <v>5762</v>
      </c>
      <c r="B707" t="s">
        <v>5763</v>
      </c>
      <c r="C707" t="s">
        <v>2935</v>
      </c>
      <c r="D707" s="2">
        <v>12000</v>
      </c>
      <c r="E707" s="2">
        <v>29999</v>
      </c>
      <c r="F707" s="1">
        <v>0.6</v>
      </c>
      <c r="G707">
        <v>4.3</v>
      </c>
      <c r="H707" s="4">
        <v>4744</v>
      </c>
      <c r="I707" t="s">
        <v>5764</v>
      </c>
      <c r="J707" t="s">
        <v>5765</v>
      </c>
      <c r="K707" t="s">
        <v>5766</v>
      </c>
      <c r="L707" t="s">
        <v>5767</v>
      </c>
      <c r="M707" t="s">
        <v>5768</v>
      </c>
      <c r="N707" t="s">
        <v>5769</v>
      </c>
      <c r="O707" t="s">
        <v>5770</v>
      </c>
      <c r="P707" t="s">
        <v>5771</v>
      </c>
    </row>
    <row r="708" spans="1:16" x14ac:dyDescent="0.25">
      <c r="A708" t="s">
        <v>5772</v>
      </c>
      <c r="B708" t="s">
        <v>5773</v>
      </c>
      <c r="C708" t="s">
        <v>3053</v>
      </c>
      <c r="D708" s="2">
        <v>1299</v>
      </c>
      <c r="E708" s="2">
        <v>3499</v>
      </c>
      <c r="F708" s="1">
        <v>0.63</v>
      </c>
      <c r="G708">
        <v>3.9</v>
      </c>
      <c r="H708" s="4">
        <v>12452</v>
      </c>
      <c r="I708" t="s">
        <v>5774</v>
      </c>
      <c r="J708" t="s">
        <v>5775</v>
      </c>
      <c r="K708" t="s">
        <v>5776</v>
      </c>
      <c r="L708" t="s">
        <v>5777</v>
      </c>
      <c r="M708" t="s">
        <v>5778</v>
      </c>
      <c r="N708" t="s">
        <v>13032</v>
      </c>
      <c r="O708" t="s">
        <v>5779</v>
      </c>
      <c r="P708" t="s">
        <v>5780</v>
      </c>
    </row>
    <row r="709" spans="1:16" x14ac:dyDescent="0.25">
      <c r="A709" t="s">
        <v>5781</v>
      </c>
      <c r="B709" t="s">
        <v>5782</v>
      </c>
      <c r="C709" t="s">
        <v>5034</v>
      </c>
      <c r="D709">
        <v>269</v>
      </c>
      <c r="E709">
        <v>315</v>
      </c>
      <c r="F709" s="1">
        <v>0.15</v>
      </c>
      <c r="G709">
        <v>4.5</v>
      </c>
      <c r="H709" s="4">
        <v>17810</v>
      </c>
      <c r="I709" t="s">
        <v>5783</v>
      </c>
      <c r="J709" t="s">
        <v>5784</v>
      </c>
      <c r="K709" t="s">
        <v>5785</v>
      </c>
      <c r="L709" t="s">
        <v>5786</v>
      </c>
      <c r="M709" t="s">
        <v>5787</v>
      </c>
      <c r="N709" t="s">
        <v>5788</v>
      </c>
      <c r="O709" t="s">
        <v>5789</v>
      </c>
      <c r="P709" t="s">
        <v>5790</v>
      </c>
    </row>
    <row r="710" spans="1:16" x14ac:dyDescent="0.25">
      <c r="A710" t="s">
        <v>5791</v>
      </c>
      <c r="B710" t="s">
        <v>5792</v>
      </c>
      <c r="C710" t="s">
        <v>3053</v>
      </c>
      <c r="D710">
        <v>799</v>
      </c>
      <c r="E710" s="2">
        <v>1499</v>
      </c>
      <c r="F710" s="1">
        <v>0.47</v>
      </c>
      <c r="G710">
        <v>4.0999999999999996</v>
      </c>
      <c r="H710" s="4">
        <v>53648</v>
      </c>
      <c r="I710" t="s">
        <v>5793</v>
      </c>
      <c r="J710" t="s">
        <v>5794</v>
      </c>
      <c r="K710" t="s">
        <v>5795</v>
      </c>
      <c r="L710" t="s">
        <v>5796</v>
      </c>
      <c r="M710" t="s">
        <v>5797</v>
      </c>
      <c r="N710" t="s">
        <v>5798</v>
      </c>
      <c r="O710" t="s">
        <v>5799</v>
      </c>
      <c r="P710" t="s">
        <v>5800</v>
      </c>
    </row>
    <row r="711" spans="1:16" x14ac:dyDescent="0.25">
      <c r="A711" t="s">
        <v>5801</v>
      </c>
      <c r="B711" t="s">
        <v>5802</v>
      </c>
      <c r="C711" t="s">
        <v>5803</v>
      </c>
      <c r="D711" s="2">
        <v>6299</v>
      </c>
      <c r="E711" s="2">
        <v>13750</v>
      </c>
      <c r="F711" s="1">
        <v>0.54</v>
      </c>
      <c r="G711">
        <v>4.2</v>
      </c>
      <c r="H711" s="4">
        <v>2014</v>
      </c>
      <c r="I711" t="s">
        <v>5804</v>
      </c>
      <c r="J711" t="s">
        <v>5805</v>
      </c>
      <c r="K711" t="s">
        <v>5806</v>
      </c>
      <c r="L711" t="s">
        <v>5807</v>
      </c>
      <c r="M711" t="s">
        <v>5808</v>
      </c>
      <c r="N711" t="s">
        <v>5809</v>
      </c>
      <c r="O711" t="s">
        <v>5810</v>
      </c>
      <c r="P711" t="s">
        <v>5811</v>
      </c>
    </row>
    <row r="712" spans="1:16" x14ac:dyDescent="0.25">
      <c r="A712" t="s">
        <v>5812</v>
      </c>
      <c r="B712" t="s">
        <v>5813</v>
      </c>
      <c r="C712" t="s">
        <v>5814</v>
      </c>
      <c r="D712">
        <v>59</v>
      </c>
      <c r="E712">
        <v>59</v>
      </c>
      <c r="F712" s="1">
        <v>0</v>
      </c>
      <c r="G712">
        <v>3.8</v>
      </c>
      <c r="H712" s="4">
        <v>5958</v>
      </c>
      <c r="I712" t="s">
        <v>5815</v>
      </c>
      <c r="J712" t="s">
        <v>5816</v>
      </c>
      <c r="K712" t="s">
        <v>5817</v>
      </c>
      <c r="L712" t="s">
        <v>5818</v>
      </c>
      <c r="M712" t="s">
        <v>5819</v>
      </c>
      <c r="N712" t="s">
        <v>5820</v>
      </c>
      <c r="O712" t="s">
        <v>5821</v>
      </c>
      <c r="P712" t="s">
        <v>5822</v>
      </c>
    </row>
    <row r="713" spans="1:16" x14ac:dyDescent="0.25">
      <c r="A713" t="s">
        <v>5823</v>
      </c>
      <c r="B713" t="s">
        <v>5824</v>
      </c>
      <c r="C713" t="s">
        <v>3094</v>
      </c>
      <c r="D713">
        <v>571</v>
      </c>
      <c r="E713">
        <v>999</v>
      </c>
      <c r="F713" s="1">
        <v>0.43</v>
      </c>
      <c r="G713">
        <v>4.3</v>
      </c>
      <c r="H713" s="4">
        <v>38221</v>
      </c>
      <c r="I713" t="s">
        <v>5825</v>
      </c>
      <c r="J713" t="s">
        <v>5826</v>
      </c>
      <c r="K713" t="s">
        <v>5827</v>
      </c>
      <c r="L713" t="s">
        <v>5828</v>
      </c>
      <c r="M713" t="s">
        <v>5829</v>
      </c>
      <c r="N713" t="s">
        <v>5830</v>
      </c>
      <c r="O713" t="s">
        <v>5831</v>
      </c>
      <c r="P713" t="s">
        <v>5832</v>
      </c>
    </row>
    <row r="714" spans="1:16" x14ac:dyDescent="0.25">
      <c r="A714" t="s">
        <v>5833</v>
      </c>
      <c r="B714" t="s">
        <v>5834</v>
      </c>
      <c r="C714" t="s">
        <v>5502</v>
      </c>
      <c r="D714">
        <v>549</v>
      </c>
      <c r="E714">
        <v>999</v>
      </c>
      <c r="F714" s="1">
        <v>0.45</v>
      </c>
      <c r="G714">
        <v>3.9</v>
      </c>
      <c r="H714" s="4">
        <v>64705</v>
      </c>
      <c r="I714" t="s">
        <v>5835</v>
      </c>
      <c r="J714" t="s">
        <v>5836</v>
      </c>
      <c r="K714" t="s">
        <v>5837</v>
      </c>
      <c r="L714" t="s">
        <v>5838</v>
      </c>
      <c r="M714" t="s">
        <v>5839</v>
      </c>
      <c r="N714" t="s">
        <v>5840</v>
      </c>
      <c r="O714" t="s">
        <v>5841</v>
      </c>
      <c r="P714" t="s">
        <v>5842</v>
      </c>
    </row>
    <row r="715" spans="1:16" x14ac:dyDescent="0.25">
      <c r="A715" t="s">
        <v>3852</v>
      </c>
      <c r="B715" t="s">
        <v>3853</v>
      </c>
      <c r="C715" t="s">
        <v>3854</v>
      </c>
      <c r="D715" s="2">
        <v>2099</v>
      </c>
      <c r="E715" s="2">
        <v>5999</v>
      </c>
      <c r="F715" s="1">
        <v>0.65</v>
      </c>
      <c r="G715">
        <v>4.3</v>
      </c>
      <c r="H715" s="4">
        <v>17129</v>
      </c>
      <c r="I715" t="s">
        <v>3855</v>
      </c>
      <c r="J715" t="s">
        <v>3856</v>
      </c>
      <c r="K715" t="s">
        <v>3857</v>
      </c>
      <c r="L715" t="s">
        <v>3858</v>
      </c>
      <c r="M715" t="s">
        <v>3859</v>
      </c>
      <c r="N715" t="s">
        <v>3860</v>
      </c>
      <c r="O715" t="s">
        <v>5843</v>
      </c>
      <c r="P715" t="s">
        <v>5844</v>
      </c>
    </row>
    <row r="716" spans="1:16" x14ac:dyDescent="0.25">
      <c r="A716" t="s">
        <v>180</v>
      </c>
      <c r="B716" t="s">
        <v>181</v>
      </c>
      <c r="C716" t="s">
        <v>156</v>
      </c>
      <c r="D716" s="2">
        <v>13490</v>
      </c>
      <c r="E716" s="2">
        <v>21990</v>
      </c>
      <c r="F716" s="1">
        <v>0.39</v>
      </c>
      <c r="G716">
        <v>4.3</v>
      </c>
      <c r="H716" s="4">
        <v>11976</v>
      </c>
      <c r="I716" t="s">
        <v>182</v>
      </c>
      <c r="J716" t="s">
        <v>183</v>
      </c>
      <c r="K716" t="s">
        <v>184</v>
      </c>
      <c r="L716" t="s">
        <v>185</v>
      </c>
      <c r="M716" t="s">
        <v>186</v>
      </c>
      <c r="N716" t="s">
        <v>187</v>
      </c>
      <c r="O716" t="s">
        <v>188</v>
      </c>
      <c r="P716" t="s">
        <v>5845</v>
      </c>
    </row>
    <row r="717" spans="1:16" x14ac:dyDescent="0.25">
      <c r="A717" t="s">
        <v>5846</v>
      </c>
      <c r="B717" t="s">
        <v>5847</v>
      </c>
      <c r="C717" t="s">
        <v>5089</v>
      </c>
      <c r="D717">
        <v>448</v>
      </c>
      <c r="E717">
        <v>699</v>
      </c>
      <c r="F717" s="1">
        <v>0.36</v>
      </c>
      <c r="G717">
        <v>3.9</v>
      </c>
      <c r="H717" s="4">
        <v>17348</v>
      </c>
      <c r="I717" t="s">
        <v>5848</v>
      </c>
      <c r="J717" t="s">
        <v>5849</v>
      </c>
      <c r="K717" t="s">
        <v>5850</v>
      </c>
      <c r="L717" t="s">
        <v>5851</v>
      </c>
      <c r="M717" t="s">
        <v>5852</v>
      </c>
      <c r="N717" t="s">
        <v>5853</v>
      </c>
      <c r="O717" t="s">
        <v>5854</v>
      </c>
      <c r="P717" t="s">
        <v>5855</v>
      </c>
    </row>
    <row r="718" spans="1:16" x14ac:dyDescent="0.25">
      <c r="A718" t="s">
        <v>5856</v>
      </c>
      <c r="B718" t="s">
        <v>5857</v>
      </c>
      <c r="C718" t="s">
        <v>3053</v>
      </c>
      <c r="D718" s="2">
        <v>1499</v>
      </c>
      <c r="E718" s="2">
        <v>2999</v>
      </c>
      <c r="F718" s="1">
        <v>0.5</v>
      </c>
      <c r="G718">
        <v>3.7</v>
      </c>
      <c r="H718" s="4">
        <v>87798</v>
      </c>
      <c r="I718" t="s">
        <v>5858</v>
      </c>
      <c r="J718" t="s">
        <v>5859</v>
      </c>
      <c r="K718" t="s">
        <v>5860</v>
      </c>
      <c r="L718" t="s">
        <v>5861</v>
      </c>
      <c r="M718" t="s">
        <v>5862</v>
      </c>
      <c r="N718" t="s">
        <v>5863</v>
      </c>
      <c r="O718" t="s">
        <v>5864</v>
      </c>
      <c r="P718" t="s">
        <v>5865</v>
      </c>
    </row>
    <row r="719" spans="1:16" x14ac:dyDescent="0.25">
      <c r="A719" t="s">
        <v>5866</v>
      </c>
      <c r="B719" t="s">
        <v>5867</v>
      </c>
      <c r="C719" t="s">
        <v>5868</v>
      </c>
      <c r="D719">
        <v>299</v>
      </c>
      <c r="E719">
        <v>499</v>
      </c>
      <c r="F719" s="1">
        <v>0.4</v>
      </c>
      <c r="G719">
        <v>4.2</v>
      </c>
      <c r="H719" s="4">
        <v>24432</v>
      </c>
      <c r="I719" t="s">
        <v>5869</v>
      </c>
      <c r="J719" t="s">
        <v>5870</v>
      </c>
      <c r="K719" t="s">
        <v>5871</v>
      </c>
      <c r="L719" t="s">
        <v>5872</v>
      </c>
      <c r="M719" t="s">
        <v>5873</v>
      </c>
      <c r="N719" t="s">
        <v>5874</v>
      </c>
      <c r="O719" t="s">
        <v>5875</v>
      </c>
      <c r="P719" t="s">
        <v>5876</v>
      </c>
    </row>
    <row r="720" spans="1:16" x14ac:dyDescent="0.25">
      <c r="A720" t="s">
        <v>5877</v>
      </c>
      <c r="B720" t="s">
        <v>5878</v>
      </c>
      <c r="C720" t="s">
        <v>4821</v>
      </c>
      <c r="D720">
        <v>579</v>
      </c>
      <c r="E720" s="2">
        <v>1400</v>
      </c>
      <c r="F720" s="1">
        <v>0.59</v>
      </c>
      <c r="G720">
        <v>4.3</v>
      </c>
      <c r="H720" s="4">
        <v>189104</v>
      </c>
      <c r="I720" t="s">
        <v>5879</v>
      </c>
      <c r="J720" t="s">
        <v>5880</v>
      </c>
      <c r="K720" t="s">
        <v>5881</v>
      </c>
      <c r="L720" t="s">
        <v>5882</v>
      </c>
      <c r="M720" t="s">
        <v>5883</v>
      </c>
      <c r="N720" t="s">
        <v>5884</v>
      </c>
      <c r="O720" t="s">
        <v>5885</v>
      </c>
      <c r="P720" t="s">
        <v>5886</v>
      </c>
    </row>
    <row r="721" spans="1:16" x14ac:dyDescent="0.25">
      <c r="A721" t="s">
        <v>5887</v>
      </c>
      <c r="B721" t="s">
        <v>5888</v>
      </c>
      <c r="C721" t="s">
        <v>5889</v>
      </c>
      <c r="D721" s="2">
        <v>2499</v>
      </c>
      <c r="E721" s="2">
        <v>3299</v>
      </c>
      <c r="F721" s="1">
        <v>0.24</v>
      </c>
      <c r="G721">
        <v>4.2</v>
      </c>
      <c r="H721" s="4">
        <v>93112</v>
      </c>
      <c r="I721" t="s">
        <v>5890</v>
      </c>
      <c r="J721" t="s">
        <v>5891</v>
      </c>
      <c r="K721" t="s">
        <v>5892</v>
      </c>
      <c r="L721" t="s">
        <v>5893</v>
      </c>
      <c r="M721" t="s">
        <v>5894</v>
      </c>
      <c r="N721" t="s">
        <v>5895</v>
      </c>
      <c r="O721" t="s">
        <v>5896</v>
      </c>
      <c r="P721" t="s">
        <v>5897</v>
      </c>
    </row>
    <row r="722" spans="1:16" x14ac:dyDescent="0.25">
      <c r="A722" t="s">
        <v>5898</v>
      </c>
      <c r="B722" t="s">
        <v>5899</v>
      </c>
      <c r="C722" t="s">
        <v>3053</v>
      </c>
      <c r="D722" s="2">
        <v>1199</v>
      </c>
      <c r="E722" s="2">
        <v>5999</v>
      </c>
      <c r="F722" s="1">
        <v>0.8</v>
      </c>
      <c r="G722">
        <v>3.9</v>
      </c>
      <c r="H722" s="4">
        <v>47521</v>
      </c>
      <c r="I722" t="s">
        <v>5900</v>
      </c>
      <c r="J722" t="s">
        <v>5901</v>
      </c>
      <c r="K722" t="s">
        <v>5902</v>
      </c>
      <c r="L722" t="s">
        <v>5903</v>
      </c>
      <c r="M722" t="s">
        <v>5904</v>
      </c>
      <c r="N722" t="s">
        <v>5905</v>
      </c>
      <c r="O722" t="s">
        <v>5906</v>
      </c>
      <c r="P722" t="s">
        <v>5907</v>
      </c>
    </row>
    <row r="723" spans="1:16" x14ac:dyDescent="0.25">
      <c r="A723" t="s">
        <v>5908</v>
      </c>
      <c r="B723" t="s">
        <v>5909</v>
      </c>
      <c r="C723" t="s">
        <v>5634</v>
      </c>
      <c r="D723">
        <v>399</v>
      </c>
      <c r="E723">
        <v>499</v>
      </c>
      <c r="F723" s="1">
        <v>0.2</v>
      </c>
      <c r="G723">
        <v>4.3</v>
      </c>
      <c r="H723" s="4">
        <v>27201</v>
      </c>
      <c r="I723" t="s">
        <v>5910</v>
      </c>
      <c r="J723" t="s">
        <v>5911</v>
      </c>
      <c r="K723" t="s">
        <v>5912</v>
      </c>
      <c r="L723" t="s">
        <v>5913</v>
      </c>
      <c r="M723" t="s">
        <v>5914</v>
      </c>
      <c r="N723" t="s">
        <v>5915</v>
      </c>
      <c r="O723" t="s">
        <v>5916</v>
      </c>
      <c r="P723" t="s">
        <v>5917</v>
      </c>
    </row>
    <row r="724" spans="1:16" x14ac:dyDescent="0.25">
      <c r="A724" t="s">
        <v>200</v>
      </c>
      <c r="B724" t="s">
        <v>201</v>
      </c>
      <c r="C724" t="s">
        <v>116</v>
      </c>
      <c r="D724">
        <v>279</v>
      </c>
      <c r="E724">
        <v>499</v>
      </c>
      <c r="F724" s="1">
        <v>0.44</v>
      </c>
      <c r="G724">
        <v>3.7</v>
      </c>
      <c r="H724" s="4">
        <v>10962</v>
      </c>
      <c r="I724" t="s">
        <v>202</v>
      </c>
      <c r="J724" t="s">
        <v>203</v>
      </c>
      <c r="K724" t="s">
        <v>204</v>
      </c>
      <c r="L724" t="s">
        <v>205</v>
      </c>
      <c r="M724" t="s">
        <v>206</v>
      </c>
      <c r="N724" t="s">
        <v>207</v>
      </c>
      <c r="O724" t="s">
        <v>5918</v>
      </c>
      <c r="P724" t="s">
        <v>5919</v>
      </c>
    </row>
    <row r="725" spans="1:16" x14ac:dyDescent="0.25">
      <c r="A725" t="s">
        <v>210</v>
      </c>
      <c r="B725" t="s">
        <v>211</v>
      </c>
      <c r="C725" t="s">
        <v>156</v>
      </c>
      <c r="D725" s="2">
        <v>13490</v>
      </c>
      <c r="E725" s="2">
        <v>22900</v>
      </c>
      <c r="F725" s="1">
        <v>0.41</v>
      </c>
      <c r="G725">
        <v>4.3</v>
      </c>
      <c r="H725" s="4">
        <v>16299</v>
      </c>
      <c r="I725" t="s">
        <v>212</v>
      </c>
      <c r="J725" t="s">
        <v>213</v>
      </c>
      <c r="K725" t="s">
        <v>214</v>
      </c>
      <c r="L725" t="s">
        <v>215</v>
      </c>
      <c r="M725" t="s">
        <v>216</v>
      </c>
      <c r="N725" t="s">
        <v>217</v>
      </c>
      <c r="O725" t="s">
        <v>5920</v>
      </c>
      <c r="P725" t="s">
        <v>5921</v>
      </c>
    </row>
    <row r="726" spans="1:16" x14ac:dyDescent="0.25">
      <c r="A726" t="s">
        <v>5922</v>
      </c>
      <c r="B726" t="s">
        <v>5923</v>
      </c>
      <c r="C726" t="s">
        <v>4832</v>
      </c>
      <c r="D726">
        <v>279</v>
      </c>
      <c r="E726">
        <v>375</v>
      </c>
      <c r="F726" s="1">
        <v>0.26</v>
      </c>
      <c r="G726">
        <v>4.3</v>
      </c>
      <c r="H726" s="4">
        <v>31534</v>
      </c>
      <c r="I726" t="s">
        <v>5924</v>
      </c>
      <c r="J726" t="s">
        <v>5925</v>
      </c>
      <c r="K726" t="s">
        <v>5926</v>
      </c>
      <c r="L726" t="s">
        <v>5927</v>
      </c>
      <c r="M726" t="s">
        <v>5928</v>
      </c>
      <c r="N726" t="s">
        <v>5929</v>
      </c>
      <c r="O726" t="s">
        <v>5930</v>
      </c>
      <c r="P726" t="s">
        <v>5931</v>
      </c>
    </row>
    <row r="727" spans="1:16" x14ac:dyDescent="0.25">
      <c r="A727" t="s">
        <v>5932</v>
      </c>
      <c r="B727" t="s">
        <v>5933</v>
      </c>
      <c r="C727" t="s">
        <v>2935</v>
      </c>
      <c r="D727" s="2">
        <v>2499</v>
      </c>
      <c r="E727" s="2">
        <v>4999</v>
      </c>
      <c r="F727" s="1">
        <v>0.5</v>
      </c>
      <c r="G727">
        <v>3.9</v>
      </c>
      <c r="H727" s="4">
        <v>7571</v>
      </c>
      <c r="I727" t="s">
        <v>5934</v>
      </c>
      <c r="J727" t="s">
        <v>4077</v>
      </c>
      <c r="K727" t="s">
        <v>4078</v>
      </c>
      <c r="L727" t="s">
        <v>4079</v>
      </c>
      <c r="M727" t="s">
        <v>4080</v>
      </c>
      <c r="N727" t="s">
        <v>4081</v>
      </c>
      <c r="O727" t="s">
        <v>5935</v>
      </c>
      <c r="P727" t="s">
        <v>5936</v>
      </c>
    </row>
    <row r="728" spans="1:16" x14ac:dyDescent="0.25">
      <c r="A728" t="s">
        <v>5937</v>
      </c>
      <c r="B728" t="s">
        <v>5938</v>
      </c>
      <c r="C728" t="s">
        <v>5610</v>
      </c>
      <c r="D728">
        <v>137</v>
      </c>
      <c r="E728">
        <v>160</v>
      </c>
      <c r="F728" s="1">
        <v>0.14000000000000001</v>
      </c>
      <c r="G728">
        <v>4.4000000000000004</v>
      </c>
      <c r="H728" s="4">
        <v>6537</v>
      </c>
      <c r="I728" t="s">
        <v>5939</v>
      </c>
      <c r="J728" t="s">
        <v>5940</v>
      </c>
      <c r="K728" t="s">
        <v>5941</v>
      </c>
      <c r="L728" t="s">
        <v>5942</v>
      </c>
      <c r="M728" t="s">
        <v>5943</v>
      </c>
      <c r="N728" t="s">
        <v>5944</v>
      </c>
      <c r="O728" t="s">
        <v>5945</v>
      </c>
      <c r="P728" t="s">
        <v>5946</v>
      </c>
    </row>
    <row r="729" spans="1:16" x14ac:dyDescent="0.25">
      <c r="A729" t="s">
        <v>220</v>
      </c>
      <c r="B729" t="s">
        <v>221</v>
      </c>
      <c r="C729" t="s">
        <v>5</v>
      </c>
      <c r="D729">
        <v>59</v>
      </c>
      <c r="E729">
        <v>199</v>
      </c>
      <c r="F729" s="1">
        <v>0.7</v>
      </c>
      <c r="G729">
        <v>4</v>
      </c>
      <c r="H729" s="4">
        <v>9377</v>
      </c>
      <c r="I729" t="s">
        <v>222</v>
      </c>
      <c r="J729" t="s">
        <v>223</v>
      </c>
      <c r="K729" t="s">
        <v>224</v>
      </c>
      <c r="L729" t="s">
        <v>225</v>
      </c>
      <c r="M729" t="s">
        <v>226</v>
      </c>
      <c r="N729" t="s">
        <v>227</v>
      </c>
      <c r="O729" t="s">
        <v>228</v>
      </c>
      <c r="P729" t="s">
        <v>5947</v>
      </c>
    </row>
    <row r="730" spans="1:16" x14ac:dyDescent="0.25">
      <c r="A730" t="s">
        <v>5948</v>
      </c>
      <c r="B730" t="s">
        <v>5949</v>
      </c>
      <c r="C730" t="s">
        <v>5356</v>
      </c>
      <c r="D730">
        <v>299</v>
      </c>
      <c r="E730">
        <v>499</v>
      </c>
      <c r="F730" s="1">
        <v>0.4</v>
      </c>
      <c r="G730">
        <v>4.5</v>
      </c>
      <c r="H730" s="4">
        <v>21010</v>
      </c>
      <c r="I730" t="s">
        <v>5950</v>
      </c>
      <c r="J730" t="s">
        <v>5951</v>
      </c>
      <c r="K730" t="s">
        <v>5952</v>
      </c>
      <c r="L730" t="s">
        <v>5953</v>
      </c>
      <c r="M730" t="s">
        <v>5954</v>
      </c>
      <c r="N730" t="s">
        <v>5955</v>
      </c>
      <c r="O730" t="s">
        <v>5956</v>
      </c>
      <c r="P730" t="s">
        <v>5957</v>
      </c>
    </row>
    <row r="731" spans="1:16" x14ac:dyDescent="0.25">
      <c r="A731" t="s">
        <v>5958</v>
      </c>
      <c r="B731" t="s">
        <v>5959</v>
      </c>
      <c r="C731" t="s">
        <v>3053</v>
      </c>
      <c r="D731" s="2">
        <v>1799</v>
      </c>
      <c r="E731" s="2">
        <v>3999</v>
      </c>
      <c r="F731" s="1">
        <v>0.55000000000000004</v>
      </c>
      <c r="G731">
        <v>3.9</v>
      </c>
      <c r="H731" s="4">
        <v>3517</v>
      </c>
      <c r="I731" t="s">
        <v>5960</v>
      </c>
      <c r="J731" t="s">
        <v>5961</v>
      </c>
      <c r="K731" t="s">
        <v>5962</v>
      </c>
      <c r="L731" t="s">
        <v>5963</v>
      </c>
      <c r="M731" t="s">
        <v>5964</v>
      </c>
      <c r="N731" t="s">
        <v>5965</v>
      </c>
      <c r="O731" t="s">
        <v>5966</v>
      </c>
      <c r="P731" t="s">
        <v>5967</v>
      </c>
    </row>
    <row r="732" spans="1:16" x14ac:dyDescent="0.25">
      <c r="A732" t="s">
        <v>5968</v>
      </c>
      <c r="B732" t="s">
        <v>5969</v>
      </c>
      <c r="C732" t="s">
        <v>5502</v>
      </c>
      <c r="D732" s="2">
        <v>1999</v>
      </c>
      <c r="E732" s="2">
        <v>2999</v>
      </c>
      <c r="F732" s="1">
        <v>0.33</v>
      </c>
      <c r="G732">
        <v>4.3</v>
      </c>
      <c r="H732" s="4">
        <v>63899</v>
      </c>
      <c r="I732" t="s">
        <v>5970</v>
      </c>
      <c r="J732" t="s">
        <v>5971</v>
      </c>
      <c r="K732" t="s">
        <v>5972</v>
      </c>
      <c r="L732" t="s">
        <v>5973</v>
      </c>
      <c r="M732" t="s">
        <v>5974</v>
      </c>
      <c r="N732" t="s">
        <v>5975</v>
      </c>
      <c r="O732" t="s">
        <v>5976</v>
      </c>
      <c r="P732" t="s">
        <v>5977</v>
      </c>
    </row>
    <row r="733" spans="1:16" x14ac:dyDescent="0.25">
      <c r="A733" t="s">
        <v>239</v>
      </c>
      <c r="B733" t="s">
        <v>240</v>
      </c>
      <c r="C733" t="s">
        <v>116</v>
      </c>
      <c r="D733">
        <v>199</v>
      </c>
      <c r="E733">
        <v>699</v>
      </c>
      <c r="F733" s="1">
        <v>0.72</v>
      </c>
      <c r="G733">
        <v>4.2</v>
      </c>
      <c r="H733" s="4">
        <v>12153</v>
      </c>
      <c r="I733" t="s">
        <v>241</v>
      </c>
      <c r="J733" t="s">
        <v>242</v>
      </c>
      <c r="K733" t="s">
        <v>243</v>
      </c>
      <c r="L733" t="s">
        <v>244</v>
      </c>
      <c r="M733" t="s">
        <v>245</v>
      </c>
      <c r="N733" t="s">
        <v>246</v>
      </c>
      <c r="O733" t="s">
        <v>247</v>
      </c>
      <c r="P733" t="s">
        <v>5978</v>
      </c>
    </row>
    <row r="734" spans="1:16" x14ac:dyDescent="0.25">
      <c r="A734" t="s">
        <v>5979</v>
      </c>
      <c r="B734" t="s">
        <v>5980</v>
      </c>
      <c r="C734" t="s">
        <v>5981</v>
      </c>
      <c r="D734">
        <v>399</v>
      </c>
      <c r="E734" s="2">
        <v>1499</v>
      </c>
      <c r="F734" s="1">
        <v>0.73</v>
      </c>
      <c r="G734">
        <v>4.0999999999999996</v>
      </c>
      <c r="H734" s="4">
        <v>5730</v>
      </c>
      <c r="I734" t="s">
        <v>5982</v>
      </c>
      <c r="J734" t="s">
        <v>5983</v>
      </c>
      <c r="K734" t="s">
        <v>5984</v>
      </c>
      <c r="L734" t="s">
        <v>5985</v>
      </c>
      <c r="M734" t="s">
        <v>5986</v>
      </c>
      <c r="N734" t="s">
        <v>5987</v>
      </c>
      <c r="O734" t="s">
        <v>5988</v>
      </c>
      <c r="P734" t="s">
        <v>5989</v>
      </c>
    </row>
    <row r="735" spans="1:16" x14ac:dyDescent="0.25">
      <c r="A735" t="s">
        <v>5990</v>
      </c>
      <c r="B735" t="s">
        <v>5991</v>
      </c>
      <c r="C735" t="s">
        <v>5992</v>
      </c>
      <c r="D735" s="2">
        <v>1699</v>
      </c>
      <c r="E735" s="2">
        <v>3999</v>
      </c>
      <c r="F735" s="1">
        <v>0.57999999999999996</v>
      </c>
      <c r="G735">
        <v>4.2</v>
      </c>
      <c r="H735" s="4">
        <v>25488</v>
      </c>
      <c r="I735" t="s">
        <v>5993</v>
      </c>
      <c r="J735" t="s">
        <v>5994</v>
      </c>
      <c r="K735" t="s">
        <v>5995</v>
      </c>
      <c r="L735" t="s">
        <v>5996</v>
      </c>
      <c r="M735" t="s">
        <v>5997</v>
      </c>
      <c r="N735" t="s">
        <v>5998</v>
      </c>
      <c r="O735" t="s">
        <v>5999</v>
      </c>
      <c r="P735" t="s">
        <v>6000</v>
      </c>
    </row>
    <row r="736" spans="1:16" x14ac:dyDescent="0.25">
      <c r="A736" t="s">
        <v>6001</v>
      </c>
      <c r="B736" t="s">
        <v>6002</v>
      </c>
      <c r="C736" t="s">
        <v>4832</v>
      </c>
      <c r="D736">
        <v>699</v>
      </c>
      <c r="E736">
        <v>995</v>
      </c>
      <c r="F736" s="1">
        <v>0.3</v>
      </c>
      <c r="G736">
        <v>4.5</v>
      </c>
      <c r="H736" s="4">
        <v>54405</v>
      </c>
      <c r="I736" t="s">
        <v>6003</v>
      </c>
      <c r="J736" t="s">
        <v>6004</v>
      </c>
      <c r="K736" t="s">
        <v>6005</v>
      </c>
      <c r="L736" t="s">
        <v>6006</v>
      </c>
      <c r="M736" t="s">
        <v>6007</v>
      </c>
      <c r="N736" t="s">
        <v>6008</v>
      </c>
      <c r="O736" t="s">
        <v>6009</v>
      </c>
      <c r="P736" t="s">
        <v>6010</v>
      </c>
    </row>
    <row r="737" spans="1:16" x14ac:dyDescent="0.25">
      <c r="A737" t="s">
        <v>4027</v>
      </c>
      <c r="B737" t="s">
        <v>4028</v>
      </c>
      <c r="C737" t="s">
        <v>3625</v>
      </c>
      <c r="D737">
        <v>95</v>
      </c>
      <c r="E737">
        <v>499</v>
      </c>
      <c r="F737" s="1">
        <v>0.81</v>
      </c>
      <c r="G737">
        <v>4.2</v>
      </c>
      <c r="H737" s="4">
        <v>1949</v>
      </c>
      <c r="I737" t="s">
        <v>4029</v>
      </c>
      <c r="J737" t="s">
        <v>4030</v>
      </c>
      <c r="K737" t="s">
        <v>4031</v>
      </c>
      <c r="L737" t="s">
        <v>4032</v>
      </c>
      <c r="M737" t="s">
        <v>4033</v>
      </c>
      <c r="N737" t="s">
        <v>4034</v>
      </c>
      <c r="O737" t="s">
        <v>6011</v>
      </c>
      <c r="P737" t="s">
        <v>6012</v>
      </c>
    </row>
    <row r="738" spans="1:16" x14ac:dyDescent="0.25">
      <c r="A738" t="s">
        <v>6013</v>
      </c>
      <c r="B738" t="s">
        <v>6014</v>
      </c>
      <c r="C738" t="s">
        <v>5430</v>
      </c>
      <c r="D738" s="2">
        <v>1149</v>
      </c>
      <c r="E738" s="2">
        <v>1699</v>
      </c>
      <c r="F738" s="1">
        <v>0.32</v>
      </c>
      <c r="G738">
        <v>4.2</v>
      </c>
      <c r="H738" s="4">
        <v>122478</v>
      </c>
      <c r="I738" t="s">
        <v>6015</v>
      </c>
      <c r="J738" t="s">
        <v>6016</v>
      </c>
      <c r="K738" t="s">
        <v>6017</v>
      </c>
      <c r="L738" t="s">
        <v>6018</v>
      </c>
      <c r="M738" t="s">
        <v>6019</v>
      </c>
      <c r="N738" t="s">
        <v>6020</v>
      </c>
      <c r="O738" t="s">
        <v>6021</v>
      </c>
      <c r="P738" t="s">
        <v>6022</v>
      </c>
    </row>
    <row r="739" spans="1:16" x14ac:dyDescent="0.25">
      <c r="A739" t="s">
        <v>6023</v>
      </c>
      <c r="B739" t="s">
        <v>6024</v>
      </c>
      <c r="C739" t="s">
        <v>5089</v>
      </c>
      <c r="D739" s="2">
        <v>1495</v>
      </c>
      <c r="E739" s="2">
        <v>1995</v>
      </c>
      <c r="F739" s="1">
        <v>0.25</v>
      </c>
      <c r="G739">
        <v>4.3</v>
      </c>
      <c r="H739" s="4">
        <v>7241</v>
      </c>
      <c r="I739" t="s">
        <v>6025</v>
      </c>
      <c r="J739" t="s">
        <v>6026</v>
      </c>
      <c r="K739" t="s">
        <v>6027</v>
      </c>
      <c r="L739" t="s">
        <v>6028</v>
      </c>
      <c r="M739" t="s">
        <v>6029</v>
      </c>
      <c r="N739" t="s">
        <v>6030</v>
      </c>
      <c r="O739" t="s">
        <v>6031</v>
      </c>
      <c r="P739" t="s">
        <v>6032</v>
      </c>
    </row>
    <row r="740" spans="1:16" x14ac:dyDescent="0.25">
      <c r="A740" t="s">
        <v>6033</v>
      </c>
      <c r="B740" t="s">
        <v>6034</v>
      </c>
      <c r="C740" t="s">
        <v>4863</v>
      </c>
      <c r="D740">
        <v>849</v>
      </c>
      <c r="E740" s="2">
        <v>4999</v>
      </c>
      <c r="F740" s="1">
        <v>0.83</v>
      </c>
      <c r="G740">
        <v>4</v>
      </c>
      <c r="H740" s="4">
        <v>20457</v>
      </c>
      <c r="I740" t="s">
        <v>6035</v>
      </c>
      <c r="J740" t="s">
        <v>6036</v>
      </c>
      <c r="K740" t="s">
        <v>6037</v>
      </c>
      <c r="L740" t="s">
        <v>6038</v>
      </c>
      <c r="M740" t="s">
        <v>6039</v>
      </c>
      <c r="N740" t="s">
        <v>6040</v>
      </c>
      <c r="O740" t="s">
        <v>6041</v>
      </c>
      <c r="P740" t="s">
        <v>6042</v>
      </c>
    </row>
    <row r="741" spans="1:16" x14ac:dyDescent="0.25">
      <c r="A741" t="s">
        <v>6043</v>
      </c>
      <c r="B741" t="s">
        <v>6044</v>
      </c>
      <c r="C741" t="s">
        <v>6045</v>
      </c>
      <c r="D741">
        <v>440</v>
      </c>
      <c r="E741">
        <v>440</v>
      </c>
      <c r="F741" s="1">
        <v>0</v>
      </c>
      <c r="G741">
        <v>4.5</v>
      </c>
      <c r="H741" s="4">
        <v>8610</v>
      </c>
      <c r="I741" t="s">
        <v>6046</v>
      </c>
      <c r="J741" t="s">
        <v>6047</v>
      </c>
      <c r="K741" t="s">
        <v>6048</v>
      </c>
      <c r="L741" t="s">
        <v>6049</v>
      </c>
      <c r="M741" t="s">
        <v>6050</v>
      </c>
      <c r="N741" t="s">
        <v>6051</v>
      </c>
      <c r="O741" t="s">
        <v>6052</v>
      </c>
      <c r="P741" t="s">
        <v>6053</v>
      </c>
    </row>
    <row r="742" spans="1:16" x14ac:dyDescent="0.25">
      <c r="A742" t="s">
        <v>3996</v>
      </c>
      <c r="B742" t="s">
        <v>3997</v>
      </c>
      <c r="C742" t="s">
        <v>3854</v>
      </c>
      <c r="D742">
        <v>349</v>
      </c>
      <c r="E742">
        <v>999</v>
      </c>
      <c r="F742" s="1">
        <v>0.65</v>
      </c>
      <c r="G742">
        <v>3.8</v>
      </c>
      <c r="H742" s="4">
        <v>16557</v>
      </c>
      <c r="I742" t="s">
        <v>3998</v>
      </c>
      <c r="J742" t="s">
        <v>3999</v>
      </c>
      <c r="K742" t="s">
        <v>4000</v>
      </c>
      <c r="L742" t="s">
        <v>4001</v>
      </c>
      <c r="M742" t="s">
        <v>4002</v>
      </c>
      <c r="N742" t="s">
        <v>4003</v>
      </c>
      <c r="O742" t="s">
        <v>6054</v>
      </c>
      <c r="P742" t="s">
        <v>6055</v>
      </c>
    </row>
    <row r="743" spans="1:16" x14ac:dyDescent="0.25">
      <c r="A743" t="s">
        <v>6056</v>
      </c>
      <c r="B743" t="s">
        <v>6057</v>
      </c>
      <c r="C743" t="s">
        <v>4863</v>
      </c>
      <c r="D743">
        <v>599</v>
      </c>
      <c r="E743" s="2">
        <v>3999</v>
      </c>
      <c r="F743" s="1">
        <v>0.85</v>
      </c>
      <c r="G743">
        <v>3.9</v>
      </c>
      <c r="H743" s="4">
        <v>1087</v>
      </c>
      <c r="I743" t="s">
        <v>6058</v>
      </c>
      <c r="J743" t="s">
        <v>6059</v>
      </c>
      <c r="K743" t="s">
        <v>6060</v>
      </c>
      <c r="L743" t="s">
        <v>6061</v>
      </c>
      <c r="M743" t="s">
        <v>6062</v>
      </c>
      <c r="N743" t="s">
        <v>6063</v>
      </c>
      <c r="O743" t="s">
        <v>6064</v>
      </c>
      <c r="P743" t="s">
        <v>6065</v>
      </c>
    </row>
    <row r="744" spans="1:16" x14ac:dyDescent="0.25">
      <c r="A744" t="s">
        <v>6066</v>
      </c>
      <c r="B744" t="s">
        <v>6067</v>
      </c>
      <c r="C744" t="s">
        <v>5683</v>
      </c>
      <c r="D744">
        <v>149</v>
      </c>
      <c r="E744">
        <v>399</v>
      </c>
      <c r="F744" s="1">
        <v>0.63</v>
      </c>
      <c r="G744">
        <v>4</v>
      </c>
      <c r="H744" s="4">
        <v>1540</v>
      </c>
      <c r="I744" t="s">
        <v>6068</v>
      </c>
      <c r="J744" t="s">
        <v>6069</v>
      </c>
      <c r="K744" t="s">
        <v>6070</v>
      </c>
      <c r="L744" t="s">
        <v>6071</v>
      </c>
      <c r="M744" t="s">
        <v>6072</v>
      </c>
      <c r="N744" t="s">
        <v>6073</v>
      </c>
      <c r="O744" t="s">
        <v>6074</v>
      </c>
      <c r="P744" t="s">
        <v>6075</v>
      </c>
    </row>
    <row r="745" spans="1:16" x14ac:dyDescent="0.25">
      <c r="A745" t="s">
        <v>6076</v>
      </c>
      <c r="B745" t="s">
        <v>6077</v>
      </c>
      <c r="C745" t="s">
        <v>4843</v>
      </c>
      <c r="D745">
        <v>289</v>
      </c>
      <c r="E745">
        <v>999</v>
      </c>
      <c r="F745" s="1">
        <v>0.71</v>
      </c>
      <c r="G745">
        <v>4.0999999999999996</v>
      </c>
      <c r="H745" s="4">
        <v>401</v>
      </c>
      <c r="I745" t="s">
        <v>6078</v>
      </c>
      <c r="J745" t="s">
        <v>6079</v>
      </c>
      <c r="K745" t="s">
        <v>6080</v>
      </c>
      <c r="L745" t="s">
        <v>6081</v>
      </c>
      <c r="M745" t="s">
        <v>6082</v>
      </c>
      <c r="N745" t="s">
        <v>6083</v>
      </c>
      <c r="O745" t="s">
        <v>6084</v>
      </c>
      <c r="P745" t="s">
        <v>6085</v>
      </c>
    </row>
    <row r="746" spans="1:16" x14ac:dyDescent="0.25">
      <c r="A746" t="s">
        <v>6086</v>
      </c>
      <c r="B746" t="s">
        <v>6087</v>
      </c>
      <c r="C746" t="s">
        <v>6088</v>
      </c>
      <c r="D746">
        <v>179</v>
      </c>
      <c r="E746">
        <v>499</v>
      </c>
      <c r="F746" s="1">
        <v>0.64</v>
      </c>
      <c r="G746">
        <v>3.4</v>
      </c>
      <c r="H746" s="4">
        <v>9385</v>
      </c>
      <c r="I746" t="s">
        <v>6089</v>
      </c>
      <c r="J746" t="s">
        <v>6090</v>
      </c>
      <c r="K746" t="s">
        <v>6091</v>
      </c>
      <c r="L746" t="s">
        <v>6092</v>
      </c>
      <c r="M746" t="s">
        <v>6093</v>
      </c>
      <c r="N746" t="s">
        <v>6094</v>
      </c>
      <c r="O746" t="s">
        <v>6095</v>
      </c>
      <c r="P746" t="s">
        <v>6096</v>
      </c>
    </row>
    <row r="747" spans="1:16" x14ac:dyDescent="0.25">
      <c r="A747" t="s">
        <v>6097</v>
      </c>
      <c r="B747" t="s">
        <v>6098</v>
      </c>
      <c r="C747" t="s">
        <v>2935</v>
      </c>
      <c r="D747" s="2">
        <v>1499</v>
      </c>
      <c r="E747" s="2">
        <v>4999</v>
      </c>
      <c r="F747" s="1">
        <v>0.7</v>
      </c>
      <c r="G747">
        <v>4</v>
      </c>
      <c r="H747" s="4">
        <v>92588</v>
      </c>
      <c r="I747" t="s">
        <v>6099</v>
      </c>
      <c r="J747" t="s">
        <v>4204</v>
      </c>
      <c r="K747" t="s">
        <v>4205</v>
      </c>
      <c r="L747" t="s">
        <v>4206</v>
      </c>
      <c r="M747" t="s">
        <v>4207</v>
      </c>
      <c r="N747" t="s">
        <v>4208</v>
      </c>
      <c r="O747" t="s">
        <v>6100</v>
      </c>
      <c r="P747" t="s">
        <v>6101</v>
      </c>
    </row>
    <row r="748" spans="1:16" x14ac:dyDescent="0.25">
      <c r="A748" t="s">
        <v>6102</v>
      </c>
      <c r="B748" t="s">
        <v>6103</v>
      </c>
      <c r="C748" t="s">
        <v>3053</v>
      </c>
      <c r="D748">
        <v>399</v>
      </c>
      <c r="E748">
        <v>699</v>
      </c>
      <c r="F748" s="1">
        <v>0.43</v>
      </c>
      <c r="G748">
        <v>3.4</v>
      </c>
      <c r="H748" s="4">
        <v>3454</v>
      </c>
      <c r="I748" t="s">
        <v>6104</v>
      </c>
      <c r="J748" t="s">
        <v>6105</v>
      </c>
      <c r="K748" t="s">
        <v>6106</v>
      </c>
      <c r="L748" t="s">
        <v>6107</v>
      </c>
      <c r="M748" t="s">
        <v>6108</v>
      </c>
      <c r="N748" t="s">
        <v>6109</v>
      </c>
      <c r="O748" t="s">
        <v>6110</v>
      </c>
      <c r="P748" t="s">
        <v>6111</v>
      </c>
    </row>
    <row r="749" spans="1:16" x14ac:dyDescent="0.25">
      <c r="A749" t="s">
        <v>6112</v>
      </c>
      <c r="B749" t="s">
        <v>6113</v>
      </c>
      <c r="C749" t="s">
        <v>5323</v>
      </c>
      <c r="D749">
        <v>599</v>
      </c>
      <c r="E749">
        <v>799</v>
      </c>
      <c r="F749" s="1">
        <v>0.25</v>
      </c>
      <c r="G749">
        <v>4.3</v>
      </c>
      <c r="H749" s="4">
        <v>15790</v>
      </c>
      <c r="I749" t="s">
        <v>6114</v>
      </c>
      <c r="J749" t="s">
        <v>6115</v>
      </c>
      <c r="K749" t="s">
        <v>6116</v>
      </c>
      <c r="L749" t="s">
        <v>6117</v>
      </c>
      <c r="M749" t="s">
        <v>6118</v>
      </c>
      <c r="N749" t="s">
        <v>6119</v>
      </c>
      <c r="O749" t="s">
        <v>6120</v>
      </c>
      <c r="P749" t="s">
        <v>6121</v>
      </c>
    </row>
    <row r="750" spans="1:16" x14ac:dyDescent="0.25">
      <c r="A750" t="s">
        <v>6122</v>
      </c>
      <c r="B750" t="s">
        <v>6123</v>
      </c>
      <c r="C750" t="s">
        <v>6124</v>
      </c>
      <c r="D750">
        <v>949</v>
      </c>
      <c r="E750" s="2">
        <v>2000</v>
      </c>
      <c r="F750" s="1">
        <v>0.53</v>
      </c>
      <c r="G750">
        <v>3.9</v>
      </c>
      <c r="H750" s="4">
        <v>14969</v>
      </c>
      <c r="I750" t="s">
        <v>6125</v>
      </c>
      <c r="J750" t="s">
        <v>6126</v>
      </c>
      <c r="K750" t="s">
        <v>6127</v>
      </c>
      <c r="L750" t="s">
        <v>6128</v>
      </c>
      <c r="M750" t="s">
        <v>6129</v>
      </c>
      <c r="N750" t="s">
        <v>6130</v>
      </c>
      <c r="O750" t="s">
        <v>6131</v>
      </c>
      <c r="P750" t="s">
        <v>6132</v>
      </c>
    </row>
    <row r="751" spans="1:16" x14ac:dyDescent="0.25">
      <c r="A751" t="s">
        <v>6133</v>
      </c>
      <c r="B751" t="s">
        <v>6134</v>
      </c>
      <c r="C751" t="s">
        <v>2935</v>
      </c>
      <c r="D751" s="2">
        <v>2499</v>
      </c>
      <c r="E751" s="2">
        <v>9999</v>
      </c>
      <c r="F751" s="1">
        <v>0.75</v>
      </c>
      <c r="G751">
        <v>4.0999999999999996</v>
      </c>
      <c r="H751" s="4">
        <v>42139</v>
      </c>
      <c r="I751" t="s">
        <v>6135</v>
      </c>
      <c r="J751" t="s">
        <v>6136</v>
      </c>
      <c r="K751" t="s">
        <v>6137</v>
      </c>
      <c r="L751" t="s">
        <v>6138</v>
      </c>
      <c r="M751" t="s">
        <v>6139</v>
      </c>
      <c r="N751" t="s">
        <v>6140</v>
      </c>
      <c r="O751" t="s">
        <v>6141</v>
      </c>
      <c r="P751" t="s">
        <v>6142</v>
      </c>
    </row>
    <row r="752" spans="1:16" x14ac:dyDescent="0.25">
      <c r="A752" t="s">
        <v>6143</v>
      </c>
      <c r="B752" t="s">
        <v>6144</v>
      </c>
      <c r="C752" t="s">
        <v>5034</v>
      </c>
      <c r="D752">
        <v>159</v>
      </c>
      <c r="E752">
        <v>180</v>
      </c>
      <c r="F752" s="1">
        <v>0.12</v>
      </c>
      <c r="G752">
        <v>4.3</v>
      </c>
      <c r="H752" s="4">
        <v>989</v>
      </c>
      <c r="I752" t="s">
        <v>6145</v>
      </c>
      <c r="J752" t="s">
        <v>6146</v>
      </c>
      <c r="K752" t="s">
        <v>6147</v>
      </c>
      <c r="L752" t="s">
        <v>6148</v>
      </c>
      <c r="M752" t="s">
        <v>6149</v>
      </c>
      <c r="N752" t="s">
        <v>6150</v>
      </c>
      <c r="O752" t="s">
        <v>6151</v>
      </c>
      <c r="P752" t="s">
        <v>6152</v>
      </c>
    </row>
    <row r="753" spans="1:16" x14ac:dyDescent="0.25">
      <c r="A753" t="s">
        <v>6153</v>
      </c>
      <c r="B753" t="s">
        <v>6154</v>
      </c>
      <c r="C753" t="s">
        <v>3011</v>
      </c>
      <c r="D753" s="2">
        <v>1329</v>
      </c>
      <c r="E753" s="2">
        <v>2900</v>
      </c>
      <c r="F753" s="1">
        <v>0.54</v>
      </c>
      <c r="G753">
        <v>4.5</v>
      </c>
      <c r="H753" s="4">
        <v>19624</v>
      </c>
      <c r="I753" t="s">
        <v>6155</v>
      </c>
      <c r="J753" t="s">
        <v>6156</v>
      </c>
      <c r="K753" t="s">
        <v>6157</v>
      </c>
      <c r="L753" t="s">
        <v>6158</v>
      </c>
      <c r="M753" t="s">
        <v>6159</v>
      </c>
      <c r="N753" t="s">
        <v>6160</v>
      </c>
      <c r="O753" t="s">
        <v>6161</v>
      </c>
      <c r="P753" t="s">
        <v>6162</v>
      </c>
    </row>
    <row r="754" spans="1:16" x14ac:dyDescent="0.25">
      <c r="A754" t="s">
        <v>6163</v>
      </c>
      <c r="B754" t="s">
        <v>6164</v>
      </c>
      <c r="C754" t="s">
        <v>6088</v>
      </c>
      <c r="D754">
        <v>570</v>
      </c>
      <c r="E754">
        <v>999</v>
      </c>
      <c r="F754" s="1">
        <v>0.43</v>
      </c>
      <c r="G754">
        <v>4.2</v>
      </c>
      <c r="H754" s="4">
        <v>3201</v>
      </c>
      <c r="I754" t="s">
        <v>6165</v>
      </c>
      <c r="J754" t="s">
        <v>6166</v>
      </c>
      <c r="K754" t="s">
        <v>6167</v>
      </c>
      <c r="L754" t="s">
        <v>6168</v>
      </c>
      <c r="M754" t="s">
        <v>6169</v>
      </c>
      <c r="N754" t="s">
        <v>13033</v>
      </c>
      <c r="O754" t="s">
        <v>6170</v>
      </c>
      <c r="P754" t="s">
        <v>6171</v>
      </c>
    </row>
    <row r="755" spans="1:16" x14ac:dyDescent="0.25">
      <c r="A755" t="s">
        <v>6172</v>
      </c>
      <c r="B755" t="s">
        <v>6173</v>
      </c>
      <c r="C755" t="s">
        <v>6174</v>
      </c>
      <c r="D755">
        <v>899</v>
      </c>
      <c r="E755" s="2">
        <v>1999</v>
      </c>
      <c r="F755" s="1">
        <v>0.55000000000000004</v>
      </c>
      <c r="G755">
        <v>4.0999999999999996</v>
      </c>
      <c r="H755" s="4">
        <v>30469</v>
      </c>
      <c r="I755" t="s">
        <v>6175</v>
      </c>
      <c r="J755" t="s">
        <v>6176</v>
      </c>
      <c r="K755" t="s">
        <v>6177</v>
      </c>
      <c r="L755" t="s">
        <v>6178</v>
      </c>
      <c r="M755" t="s">
        <v>6179</v>
      </c>
      <c r="N755" t="s">
        <v>6180</v>
      </c>
      <c r="O755" t="s">
        <v>6181</v>
      </c>
      <c r="P755" t="s">
        <v>6182</v>
      </c>
    </row>
    <row r="756" spans="1:16" x14ac:dyDescent="0.25">
      <c r="A756" t="s">
        <v>6183</v>
      </c>
      <c r="B756" t="s">
        <v>6184</v>
      </c>
      <c r="C756" t="s">
        <v>6185</v>
      </c>
      <c r="D756">
        <v>449</v>
      </c>
      <c r="E756">
        <v>999</v>
      </c>
      <c r="F756" s="1">
        <v>0.55000000000000004</v>
      </c>
      <c r="G756">
        <v>4.4000000000000004</v>
      </c>
      <c r="H756" s="4">
        <v>9940</v>
      </c>
      <c r="I756" t="s">
        <v>6186</v>
      </c>
      <c r="J756" t="s">
        <v>6187</v>
      </c>
      <c r="K756" t="s">
        <v>6188</v>
      </c>
      <c r="L756" t="s">
        <v>6189</v>
      </c>
      <c r="M756" t="s">
        <v>6190</v>
      </c>
      <c r="N756" t="s">
        <v>6191</v>
      </c>
      <c r="O756" t="s">
        <v>6192</v>
      </c>
      <c r="P756" t="s">
        <v>6193</v>
      </c>
    </row>
    <row r="757" spans="1:16" x14ac:dyDescent="0.25">
      <c r="A757" t="s">
        <v>6194</v>
      </c>
      <c r="B757" t="s">
        <v>6195</v>
      </c>
      <c r="C757" t="s">
        <v>6196</v>
      </c>
      <c r="D757">
        <v>549</v>
      </c>
      <c r="E757">
        <v>999</v>
      </c>
      <c r="F757" s="1">
        <v>0.45</v>
      </c>
      <c r="G757">
        <v>4.3</v>
      </c>
      <c r="H757" s="4">
        <v>7758</v>
      </c>
      <c r="I757" t="s">
        <v>6197</v>
      </c>
      <c r="J757" t="s">
        <v>6198</v>
      </c>
      <c r="K757" t="s">
        <v>6199</v>
      </c>
      <c r="L757" t="s">
        <v>6200</v>
      </c>
      <c r="M757" t="s">
        <v>6201</v>
      </c>
      <c r="N757" t="s">
        <v>6202</v>
      </c>
      <c r="O757" t="s">
        <v>6203</v>
      </c>
      <c r="P757" t="s">
        <v>6204</v>
      </c>
    </row>
    <row r="758" spans="1:16" x14ac:dyDescent="0.25">
      <c r="A758" t="s">
        <v>6205</v>
      </c>
      <c r="B758" t="s">
        <v>6206</v>
      </c>
      <c r="C758" t="s">
        <v>5430</v>
      </c>
      <c r="D758" s="2">
        <v>1529</v>
      </c>
      <c r="E758" s="2">
        <v>2399</v>
      </c>
      <c r="F758" s="1">
        <v>0.36</v>
      </c>
      <c r="G758">
        <v>4.3</v>
      </c>
      <c r="H758" s="4">
        <v>68409</v>
      </c>
      <c r="I758" t="s">
        <v>6207</v>
      </c>
      <c r="J758" t="s">
        <v>6208</v>
      </c>
      <c r="K758" t="s">
        <v>6209</v>
      </c>
      <c r="L758" t="s">
        <v>6210</v>
      </c>
      <c r="M758" t="s">
        <v>6211</v>
      </c>
      <c r="N758" t="s">
        <v>6212</v>
      </c>
      <c r="O758" t="s">
        <v>6213</v>
      </c>
      <c r="P758" t="s">
        <v>6214</v>
      </c>
    </row>
    <row r="759" spans="1:16" x14ac:dyDescent="0.25">
      <c r="A759" t="s">
        <v>6215</v>
      </c>
      <c r="B759" t="s">
        <v>6216</v>
      </c>
      <c r="C759" t="s">
        <v>6217</v>
      </c>
      <c r="D759">
        <v>100</v>
      </c>
      <c r="E759">
        <v>100</v>
      </c>
      <c r="F759" s="1">
        <v>0</v>
      </c>
      <c r="G759">
        <v>4.3</v>
      </c>
      <c r="H759" s="4">
        <v>3095</v>
      </c>
      <c r="I759" t="s">
        <v>6218</v>
      </c>
      <c r="J759" t="s">
        <v>6219</v>
      </c>
      <c r="K759" t="s">
        <v>6220</v>
      </c>
      <c r="L759" t="s">
        <v>6221</v>
      </c>
      <c r="M759" t="s">
        <v>6222</v>
      </c>
      <c r="N759" t="s">
        <v>6223</v>
      </c>
      <c r="O759" t="s">
        <v>6224</v>
      </c>
      <c r="P759" t="s">
        <v>6225</v>
      </c>
    </row>
    <row r="760" spans="1:16" x14ac:dyDescent="0.25">
      <c r="A760" t="s">
        <v>6226</v>
      </c>
      <c r="B760" t="s">
        <v>6227</v>
      </c>
      <c r="C760" t="s">
        <v>4888</v>
      </c>
      <c r="D760">
        <v>299</v>
      </c>
      <c r="E760" s="2">
        <v>1499</v>
      </c>
      <c r="F760" s="1">
        <v>0.8</v>
      </c>
      <c r="G760">
        <v>4.2</v>
      </c>
      <c r="H760" s="4">
        <v>903</v>
      </c>
      <c r="I760" t="s">
        <v>6228</v>
      </c>
      <c r="J760" t="s">
        <v>6229</v>
      </c>
      <c r="K760" t="s">
        <v>6230</v>
      </c>
      <c r="L760" t="s">
        <v>6231</v>
      </c>
      <c r="M760" t="s">
        <v>6232</v>
      </c>
      <c r="N760" t="s">
        <v>6233</v>
      </c>
      <c r="O760" t="s">
        <v>6234</v>
      </c>
      <c r="P760" t="s">
        <v>6235</v>
      </c>
    </row>
    <row r="761" spans="1:16" x14ac:dyDescent="0.25">
      <c r="A761" t="s">
        <v>6236</v>
      </c>
      <c r="B761" t="s">
        <v>6237</v>
      </c>
      <c r="C761" t="s">
        <v>5089</v>
      </c>
      <c r="D761" s="2">
        <v>1295</v>
      </c>
      <c r="E761" s="2">
        <v>1795</v>
      </c>
      <c r="F761" s="1">
        <v>0.28000000000000003</v>
      </c>
      <c r="G761">
        <v>4.0999999999999996</v>
      </c>
      <c r="H761" s="4">
        <v>25771</v>
      </c>
      <c r="I761" t="s">
        <v>6238</v>
      </c>
      <c r="J761" t="s">
        <v>6239</v>
      </c>
      <c r="K761" t="s">
        <v>6240</v>
      </c>
      <c r="L761" t="s">
        <v>6241</v>
      </c>
      <c r="M761" t="s">
        <v>6242</v>
      </c>
      <c r="N761" t="s">
        <v>6243</v>
      </c>
      <c r="O761" t="s">
        <v>6244</v>
      </c>
      <c r="P761" t="s">
        <v>6245</v>
      </c>
    </row>
    <row r="762" spans="1:16" x14ac:dyDescent="0.25">
      <c r="A762" t="s">
        <v>6246</v>
      </c>
      <c r="B762" t="s">
        <v>6247</v>
      </c>
      <c r="C762" t="s">
        <v>3053</v>
      </c>
      <c r="D762">
        <v>699</v>
      </c>
      <c r="E762">
        <v>999</v>
      </c>
      <c r="F762" s="1">
        <v>0.3</v>
      </c>
      <c r="G762">
        <v>4.0999999999999996</v>
      </c>
      <c r="H762" s="4">
        <v>273189</v>
      </c>
      <c r="I762" t="s">
        <v>6248</v>
      </c>
      <c r="J762" t="s">
        <v>6249</v>
      </c>
      <c r="K762" t="s">
        <v>6250</v>
      </c>
      <c r="L762" t="s">
        <v>6251</v>
      </c>
      <c r="M762" t="s">
        <v>6252</v>
      </c>
      <c r="N762" t="s">
        <v>6253</v>
      </c>
      <c r="O762" t="s">
        <v>6254</v>
      </c>
      <c r="P762" t="s">
        <v>6255</v>
      </c>
    </row>
    <row r="763" spans="1:16" x14ac:dyDescent="0.25">
      <c r="A763" t="s">
        <v>6256</v>
      </c>
      <c r="B763" t="s">
        <v>6257</v>
      </c>
      <c r="C763" t="s">
        <v>6258</v>
      </c>
      <c r="D763">
        <v>252</v>
      </c>
      <c r="E763">
        <v>315</v>
      </c>
      <c r="F763" s="1">
        <v>0.2</v>
      </c>
      <c r="G763">
        <v>4.5</v>
      </c>
      <c r="H763" s="4">
        <v>3785</v>
      </c>
      <c r="I763" t="s">
        <v>6259</v>
      </c>
      <c r="J763" t="s">
        <v>6260</v>
      </c>
      <c r="K763" t="s">
        <v>6261</v>
      </c>
      <c r="L763" t="s">
        <v>6262</v>
      </c>
      <c r="M763" t="s">
        <v>6263</v>
      </c>
      <c r="N763" t="s">
        <v>6264</v>
      </c>
      <c r="O763" t="s">
        <v>6265</v>
      </c>
      <c r="P763" t="s">
        <v>6266</v>
      </c>
    </row>
    <row r="764" spans="1:16" x14ac:dyDescent="0.25">
      <c r="A764" t="s">
        <v>6267</v>
      </c>
      <c r="B764" t="s">
        <v>6268</v>
      </c>
      <c r="C764" t="s">
        <v>5034</v>
      </c>
      <c r="D764">
        <v>190</v>
      </c>
      <c r="E764">
        <v>220</v>
      </c>
      <c r="F764" s="1">
        <v>0.14000000000000001</v>
      </c>
      <c r="G764">
        <v>4.4000000000000004</v>
      </c>
      <c r="H764" s="4">
        <v>2866</v>
      </c>
      <c r="I764" t="s">
        <v>6269</v>
      </c>
      <c r="J764" t="s">
        <v>6270</v>
      </c>
      <c r="K764" t="s">
        <v>6271</v>
      </c>
      <c r="L764" t="s">
        <v>6272</v>
      </c>
      <c r="M764" t="s">
        <v>6273</v>
      </c>
      <c r="N764" t="s">
        <v>6274</v>
      </c>
      <c r="O764" t="s">
        <v>6275</v>
      </c>
      <c r="P764" t="s">
        <v>6276</v>
      </c>
    </row>
    <row r="765" spans="1:16" x14ac:dyDescent="0.25">
      <c r="A765" t="s">
        <v>6277</v>
      </c>
      <c r="B765" t="s">
        <v>6278</v>
      </c>
      <c r="C765" t="s">
        <v>5089</v>
      </c>
      <c r="D765" s="2">
        <v>1299</v>
      </c>
      <c r="E765" s="2">
        <v>1599</v>
      </c>
      <c r="F765" s="1">
        <v>0.19</v>
      </c>
      <c r="G765">
        <v>4.3</v>
      </c>
      <c r="H765" s="4">
        <v>27223</v>
      </c>
      <c r="I765" t="s">
        <v>6279</v>
      </c>
      <c r="J765" t="s">
        <v>6280</v>
      </c>
      <c r="K765" t="s">
        <v>6281</v>
      </c>
      <c r="L765" t="s">
        <v>6282</v>
      </c>
      <c r="M765" t="s">
        <v>6283</v>
      </c>
      <c r="N765" t="s">
        <v>6284</v>
      </c>
      <c r="O765" t="s">
        <v>6285</v>
      </c>
      <c r="P765" t="s">
        <v>6286</v>
      </c>
    </row>
    <row r="766" spans="1:16" x14ac:dyDescent="0.25">
      <c r="A766" t="s">
        <v>6287</v>
      </c>
      <c r="B766" t="s">
        <v>6288</v>
      </c>
      <c r="C766" t="s">
        <v>4821</v>
      </c>
      <c r="D766">
        <v>729</v>
      </c>
      <c r="E766" s="2">
        <v>1650</v>
      </c>
      <c r="F766" s="1">
        <v>0.56000000000000005</v>
      </c>
      <c r="G766">
        <v>4.3</v>
      </c>
      <c r="H766" s="4">
        <v>82356</v>
      </c>
      <c r="I766" t="s">
        <v>6289</v>
      </c>
      <c r="J766" t="s">
        <v>6290</v>
      </c>
      <c r="K766" t="s">
        <v>6291</v>
      </c>
      <c r="L766" t="s">
        <v>6292</v>
      </c>
      <c r="M766" t="s">
        <v>6293</v>
      </c>
      <c r="N766" t="s">
        <v>6294</v>
      </c>
      <c r="O766" t="s">
        <v>6295</v>
      </c>
      <c r="P766" t="s">
        <v>6296</v>
      </c>
    </row>
    <row r="767" spans="1:16" x14ac:dyDescent="0.25">
      <c r="A767" t="s">
        <v>6297</v>
      </c>
      <c r="B767" t="s">
        <v>6298</v>
      </c>
      <c r="C767" t="s">
        <v>6299</v>
      </c>
      <c r="D767">
        <v>480</v>
      </c>
      <c r="E767">
        <v>600</v>
      </c>
      <c r="F767" s="1">
        <v>0.2</v>
      </c>
      <c r="G767">
        <v>4.3</v>
      </c>
      <c r="H767" s="4">
        <v>5719</v>
      </c>
      <c r="I767" t="s">
        <v>6300</v>
      </c>
      <c r="J767" t="s">
        <v>6301</v>
      </c>
      <c r="K767" t="s">
        <v>6302</v>
      </c>
      <c r="L767" t="s">
        <v>6303</v>
      </c>
      <c r="M767" t="s">
        <v>6304</v>
      </c>
      <c r="N767" t="s">
        <v>6305</v>
      </c>
      <c r="O767" t="s">
        <v>6306</v>
      </c>
      <c r="P767" t="s">
        <v>6307</v>
      </c>
    </row>
    <row r="768" spans="1:16" x14ac:dyDescent="0.25">
      <c r="A768" t="s">
        <v>4109</v>
      </c>
      <c r="B768" t="s">
        <v>4110</v>
      </c>
      <c r="C768" t="s">
        <v>2935</v>
      </c>
      <c r="D768" s="2">
        <v>1799</v>
      </c>
      <c r="E768" s="2">
        <v>6990</v>
      </c>
      <c r="F768" s="1">
        <v>0.74</v>
      </c>
      <c r="G768">
        <v>4</v>
      </c>
      <c r="H768" s="4">
        <v>26880</v>
      </c>
      <c r="I768" t="s">
        <v>4111</v>
      </c>
      <c r="J768" t="s">
        <v>4112</v>
      </c>
      <c r="K768" t="s">
        <v>4113</v>
      </c>
      <c r="L768" t="s">
        <v>4114</v>
      </c>
      <c r="M768" t="s">
        <v>4115</v>
      </c>
      <c r="N768" t="s">
        <v>6308</v>
      </c>
      <c r="O768" t="s">
        <v>6309</v>
      </c>
      <c r="P768" t="s">
        <v>6310</v>
      </c>
    </row>
    <row r="769" spans="1:16" x14ac:dyDescent="0.25">
      <c r="A769" t="s">
        <v>6311</v>
      </c>
      <c r="B769" t="s">
        <v>6312</v>
      </c>
      <c r="C769" t="s">
        <v>4863</v>
      </c>
      <c r="D769">
        <v>999</v>
      </c>
      <c r="E769" s="2">
        <v>2499</v>
      </c>
      <c r="F769" s="1">
        <v>0.6</v>
      </c>
      <c r="G769">
        <v>4.3</v>
      </c>
      <c r="H769" s="4">
        <v>1690</v>
      </c>
      <c r="I769" t="s">
        <v>6313</v>
      </c>
      <c r="J769" t="s">
        <v>6314</v>
      </c>
      <c r="K769" t="s">
        <v>6315</v>
      </c>
      <c r="L769" t="s">
        <v>6316</v>
      </c>
      <c r="M769" t="s">
        <v>6317</v>
      </c>
      <c r="N769" t="s">
        <v>6318</v>
      </c>
      <c r="O769" t="s">
        <v>6319</v>
      </c>
      <c r="P769" t="s">
        <v>6320</v>
      </c>
    </row>
    <row r="770" spans="1:16" x14ac:dyDescent="0.25">
      <c r="A770" t="s">
        <v>259</v>
      </c>
      <c r="B770" t="s">
        <v>260</v>
      </c>
      <c r="C770" t="s">
        <v>5</v>
      </c>
      <c r="D770">
        <v>299</v>
      </c>
      <c r="E770">
        <v>399</v>
      </c>
      <c r="F770" s="1">
        <v>0.25</v>
      </c>
      <c r="G770">
        <v>4</v>
      </c>
      <c r="H770" s="4">
        <v>2766</v>
      </c>
      <c r="I770" t="s">
        <v>261</v>
      </c>
      <c r="J770" t="s">
        <v>262</v>
      </c>
      <c r="K770" t="s">
        <v>263</v>
      </c>
      <c r="L770" t="s">
        <v>264</v>
      </c>
      <c r="M770" t="s">
        <v>265</v>
      </c>
      <c r="N770" t="s">
        <v>266</v>
      </c>
      <c r="O770" t="s">
        <v>6321</v>
      </c>
      <c r="P770" t="s">
        <v>6322</v>
      </c>
    </row>
    <row r="771" spans="1:16" x14ac:dyDescent="0.25">
      <c r="A771" t="s">
        <v>6323</v>
      </c>
      <c r="B771" t="s">
        <v>6324</v>
      </c>
      <c r="C771" t="s">
        <v>6325</v>
      </c>
      <c r="D771">
        <v>238</v>
      </c>
      <c r="E771">
        <v>699</v>
      </c>
      <c r="F771" s="1">
        <v>0.66</v>
      </c>
      <c r="G771">
        <v>4.4000000000000004</v>
      </c>
      <c r="H771" s="4">
        <v>8372</v>
      </c>
      <c r="I771" t="s">
        <v>6326</v>
      </c>
      <c r="J771" t="s">
        <v>6327</v>
      </c>
      <c r="K771" t="s">
        <v>6328</v>
      </c>
      <c r="L771" t="s">
        <v>6329</v>
      </c>
      <c r="M771" t="s">
        <v>6330</v>
      </c>
      <c r="N771" t="s">
        <v>6331</v>
      </c>
      <c r="O771" t="s">
        <v>6332</v>
      </c>
      <c r="P771" t="s">
        <v>6333</v>
      </c>
    </row>
    <row r="772" spans="1:16" x14ac:dyDescent="0.25">
      <c r="A772" t="s">
        <v>6334</v>
      </c>
      <c r="B772" t="s">
        <v>6335</v>
      </c>
      <c r="C772" t="s">
        <v>5089</v>
      </c>
      <c r="D772" s="2">
        <v>1349</v>
      </c>
      <c r="E772" s="2">
        <v>2198</v>
      </c>
      <c r="F772" s="1">
        <v>0.39</v>
      </c>
      <c r="G772">
        <v>4</v>
      </c>
      <c r="H772" s="4">
        <v>7113</v>
      </c>
      <c r="I772" t="s">
        <v>6336</v>
      </c>
      <c r="J772" t="s">
        <v>6337</v>
      </c>
      <c r="K772" t="s">
        <v>6338</v>
      </c>
      <c r="L772" t="s">
        <v>6339</v>
      </c>
      <c r="M772" t="s">
        <v>6340</v>
      </c>
      <c r="N772" t="s">
        <v>6341</v>
      </c>
      <c r="O772" t="s">
        <v>6342</v>
      </c>
      <c r="P772" t="s">
        <v>6343</v>
      </c>
    </row>
    <row r="773" spans="1:16" x14ac:dyDescent="0.25">
      <c r="A773" t="s">
        <v>279</v>
      </c>
      <c r="B773" t="s">
        <v>280</v>
      </c>
      <c r="C773" t="s">
        <v>5</v>
      </c>
      <c r="D773">
        <v>299</v>
      </c>
      <c r="E773">
        <v>999</v>
      </c>
      <c r="F773" s="1">
        <v>0.7</v>
      </c>
      <c r="G773">
        <v>4.3</v>
      </c>
      <c r="H773" s="4">
        <v>20850</v>
      </c>
      <c r="I773" t="s">
        <v>281</v>
      </c>
      <c r="J773" t="s">
        <v>282</v>
      </c>
      <c r="K773" t="s">
        <v>283</v>
      </c>
      <c r="L773" t="s">
        <v>284</v>
      </c>
      <c r="M773" t="s">
        <v>285</v>
      </c>
      <c r="N773" t="s">
        <v>286</v>
      </c>
      <c r="O773" t="s">
        <v>287</v>
      </c>
      <c r="P773" t="s">
        <v>6344</v>
      </c>
    </row>
    <row r="774" spans="1:16" x14ac:dyDescent="0.25">
      <c r="A774" t="s">
        <v>6345</v>
      </c>
      <c r="B774" t="s">
        <v>6346</v>
      </c>
      <c r="C774" t="s">
        <v>6124</v>
      </c>
      <c r="D774">
        <v>199</v>
      </c>
      <c r="E774">
        <v>499</v>
      </c>
      <c r="F774" s="1">
        <v>0.6</v>
      </c>
      <c r="G774">
        <v>3.3</v>
      </c>
      <c r="H774" s="4">
        <v>2804</v>
      </c>
      <c r="I774" t="s">
        <v>6347</v>
      </c>
      <c r="J774" t="s">
        <v>6348</v>
      </c>
      <c r="K774" t="s">
        <v>6349</v>
      </c>
      <c r="L774" t="s">
        <v>6350</v>
      </c>
      <c r="M774" t="s">
        <v>6351</v>
      </c>
      <c r="N774" t="s">
        <v>6352</v>
      </c>
      <c r="O774" t="s">
        <v>6353</v>
      </c>
      <c r="P774" t="s">
        <v>6354</v>
      </c>
    </row>
    <row r="775" spans="1:16" x14ac:dyDescent="0.25">
      <c r="A775" t="s">
        <v>6355</v>
      </c>
      <c r="B775" t="s">
        <v>6356</v>
      </c>
      <c r="C775" t="s">
        <v>3053</v>
      </c>
      <c r="D775" s="2">
        <v>1999</v>
      </c>
      <c r="E775" s="2">
        <v>9999</v>
      </c>
      <c r="F775" s="1">
        <v>0.8</v>
      </c>
      <c r="G775">
        <v>3.7</v>
      </c>
      <c r="H775" s="4">
        <v>1986</v>
      </c>
      <c r="I775" t="s">
        <v>5283</v>
      </c>
      <c r="J775" t="s">
        <v>6357</v>
      </c>
      <c r="K775" t="s">
        <v>6358</v>
      </c>
      <c r="L775" t="s">
        <v>6359</v>
      </c>
      <c r="M775" t="s">
        <v>6360</v>
      </c>
      <c r="N775" t="s">
        <v>6361</v>
      </c>
      <c r="O775" t="s">
        <v>6362</v>
      </c>
      <c r="P775" t="s">
        <v>6363</v>
      </c>
    </row>
    <row r="776" spans="1:16" x14ac:dyDescent="0.25">
      <c r="A776" t="s">
        <v>6364</v>
      </c>
      <c r="B776" t="s">
        <v>6365</v>
      </c>
      <c r="C776" t="s">
        <v>3482</v>
      </c>
      <c r="D776">
        <v>99</v>
      </c>
      <c r="E776">
        <v>499</v>
      </c>
      <c r="F776" s="1">
        <v>0.8</v>
      </c>
      <c r="G776">
        <v>4.0999999999999996</v>
      </c>
      <c r="H776" s="4">
        <v>2451</v>
      </c>
      <c r="I776" t="s">
        <v>3483</v>
      </c>
      <c r="J776" t="s">
        <v>6366</v>
      </c>
      <c r="K776" t="s">
        <v>6367</v>
      </c>
      <c r="L776" t="s">
        <v>6368</v>
      </c>
      <c r="M776" t="s">
        <v>6369</v>
      </c>
      <c r="N776" t="s">
        <v>6370</v>
      </c>
      <c r="O776" t="s">
        <v>6371</v>
      </c>
      <c r="P776" t="s">
        <v>6372</v>
      </c>
    </row>
    <row r="777" spans="1:16" x14ac:dyDescent="0.25">
      <c r="A777" t="s">
        <v>6373</v>
      </c>
      <c r="B777" t="s">
        <v>6374</v>
      </c>
      <c r="C777" t="s">
        <v>4832</v>
      </c>
      <c r="D777">
        <v>499</v>
      </c>
      <c r="E777" s="2">
        <v>1000</v>
      </c>
      <c r="F777" s="1">
        <v>0.5</v>
      </c>
      <c r="G777">
        <v>5</v>
      </c>
      <c r="H777" s="4">
        <v>23</v>
      </c>
      <c r="I777" t="s">
        <v>6375</v>
      </c>
      <c r="J777" t="s">
        <v>6376</v>
      </c>
      <c r="K777" t="s">
        <v>6377</v>
      </c>
      <c r="L777" t="s">
        <v>6378</v>
      </c>
      <c r="M777" t="s">
        <v>6379</v>
      </c>
      <c r="N777" t="s">
        <v>6380</v>
      </c>
      <c r="O777" t="s">
        <v>6381</v>
      </c>
      <c r="P777" t="s">
        <v>6382</v>
      </c>
    </row>
    <row r="778" spans="1:16" x14ac:dyDescent="0.25">
      <c r="A778" t="s">
        <v>6383</v>
      </c>
      <c r="B778" t="s">
        <v>6384</v>
      </c>
      <c r="C778" t="s">
        <v>6385</v>
      </c>
      <c r="D778" s="2">
        <v>1792</v>
      </c>
      <c r="E778" s="2">
        <v>3500</v>
      </c>
      <c r="F778" s="1">
        <v>0.49</v>
      </c>
      <c r="G778">
        <v>4.5</v>
      </c>
      <c r="H778" s="4">
        <v>26194</v>
      </c>
      <c r="I778" t="s">
        <v>6386</v>
      </c>
      <c r="J778" t="s">
        <v>6387</v>
      </c>
      <c r="K778" t="s">
        <v>6388</v>
      </c>
      <c r="L778" t="s">
        <v>6389</v>
      </c>
      <c r="M778" t="s">
        <v>6390</v>
      </c>
      <c r="N778" t="s">
        <v>6391</v>
      </c>
      <c r="O778" t="s">
        <v>6392</v>
      </c>
      <c r="P778" t="s">
        <v>6393</v>
      </c>
    </row>
    <row r="779" spans="1:16" x14ac:dyDescent="0.25">
      <c r="A779" t="s">
        <v>6394</v>
      </c>
      <c r="B779" t="s">
        <v>6395</v>
      </c>
      <c r="C779" t="s">
        <v>6396</v>
      </c>
      <c r="D779" s="2">
        <v>3299</v>
      </c>
      <c r="E779" s="2">
        <v>4100</v>
      </c>
      <c r="F779" s="1">
        <v>0.2</v>
      </c>
      <c r="G779">
        <v>3.9</v>
      </c>
      <c r="H779" s="4">
        <v>15783</v>
      </c>
      <c r="I779" t="s">
        <v>6397</v>
      </c>
      <c r="J779" t="s">
        <v>6398</v>
      </c>
      <c r="K779" t="s">
        <v>6399</v>
      </c>
      <c r="L779" t="s">
        <v>6400</v>
      </c>
      <c r="M779" t="s">
        <v>6401</v>
      </c>
      <c r="N779" t="s">
        <v>6402</v>
      </c>
      <c r="O779" t="s">
        <v>6403</v>
      </c>
      <c r="P779" t="s">
        <v>6404</v>
      </c>
    </row>
    <row r="780" spans="1:16" x14ac:dyDescent="0.25">
      <c r="A780" t="s">
        <v>6405</v>
      </c>
      <c r="B780" t="s">
        <v>6406</v>
      </c>
      <c r="C780" t="s">
        <v>6258</v>
      </c>
      <c r="D780">
        <v>125</v>
      </c>
      <c r="E780">
        <v>180</v>
      </c>
      <c r="F780" s="1">
        <v>0.31</v>
      </c>
      <c r="G780">
        <v>4.4000000000000004</v>
      </c>
      <c r="H780" s="4">
        <v>8053</v>
      </c>
      <c r="I780" t="s">
        <v>6407</v>
      </c>
      <c r="J780" t="s">
        <v>6408</v>
      </c>
      <c r="K780" t="s">
        <v>6409</v>
      </c>
      <c r="L780" t="s">
        <v>6410</v>
      </c>
      <c r="M780" t="s">
        <v>6411</v>
      </c>
      <c r="N780" t="s">
        <v>6412</v>
      </c>
      <c r="O780" t="s">
        <v>6413</v>
      </c>
      <c r="P780" t="s">
        <v>6414</v>
      </c>
    </row>
    <row r="781" spans="1:16" x14ac:dyDescent="0.25">
      <c r="A781" t="s">
        <v>6415</v>
      </c>
      <c r="B781" t="s">
        <v>6416</v>
      </c>
      <c r="C781" t="s">
        <v>4832</v>
      </c>
      <c r="D781">
        <v>399</v>
      </c>
      <c r="E781" s="2">
        <v>1190</v>
      </c>
      <c r="F781" s="1">
        <v>0.66</v>
      </c>
      <c r="G781">
        <v>4.0999999999999996</v>
      </c>
      <c r="H781" s="4">
        <v>2809</v>
      </c>
      <c r="I781" t="s">
        <v>6417</v>
      </c>
      <c r="J781" t="s">
        <v>6418</v>
      </c>
      <c r="K781" t="s">
        <v>6419</v>
      </c>
      <c r="L781" t="s">
        <v>6420</v>
      </c>
      <c r="M781" t="s">
        <v>6421</v>
      </c>
      <c r="N781" t="s">
        <v>6422</v>
      </c>
      <c r="O781" t="s">
        <v>6423</v>
      </c>
      <c r="P781" t="s">
        <v>6424</v>
      </c>
    </row>
    <row r="782" spans="1:16" x14ac:dyDescent="0.25">
      <c r="A782" t="s">
        <v>6425</v>
      </c>
      <c r="B782" t="s">
        <v>6426</v>
      </c>
      <c r="C782" t="s">
        <v>3053</v>
      </c>
      <c r="D782" s="2">
        <v>1199</v>
      </c>
      <c r="E782" s="2">
        <v>7999</v>
      </c>
      <c r="F782" s="1">
        <v>0.85</v>
      </c>
      <c r="G782">
        <v>3.6</v>
      </c>
      <c r="H782" s="4">
        <v>25910</v>
      </c>
      <c r="I782" t="s">
        <v>6427</v>
      </c>
      <c r="J782" t="s">
        <v>6428</v>
      </c>
      <c r="K782" t="s">
        <v>6429</v>
      </c>
      <c r="L782" t="s">
        <v>6430</v>
      </c>
      <c r="M782" t="s">
        <v>6431</v>
      </c>
      <c r="N782" t="s">
        <v>6432</v>
      </c>
      <c r="O782" t="s">
        <v>6433</v>
      </c>
      <c r="P782" t="s">
        <v>6434</v>
      </c>
    </row>
    <row r="783" spans="1:16" x14ac:dyDescent="0.25">
      <c r="A783" t="s">
        <v>6435</v>
      </c>
      <c r="B783" t="s">
        <v>6436</v>
      </c>
      <c r="C783" t="s">
        <v>4843</v>
      </c>
      <c r="D783">
        <v>235</v>
      </c>
      <c r="E783" s="2">
        <v>1599</v>
      </c>
      <c r="F783" s="1">
        <v>0.85</v>
      </c>
      <c r="G783">
        <v>3.8</v>
      </c>
      <c r="H783" s="4">
        <v>1173</v>
      </c>
      <c r="I783" t="s">
        <v>6437</v>
      </c>
      <c r="J783" t="s">
        <v>6438</v>
      </c>
      <c r="K783" t="s">
        <v>6439</v>
      </c>
      <c r="L783" t="s">
        <v>6440</v>
      </c>
      <c r="M783" t="s">
        <v>6441</v>
      </c>
      <c r="N783" t="s">
        <v>6442</v>
      </c>
      <c r="O783" t="s">
        <v>6443</v>
      </c>
      <c r="P783" t="s">
        <v>6444</v>
      </c>
    </row>
    <row r="784" spans="1:16" x14ac:dyDescent="0.25">
      <c r="A784" t="s">
        <v>6445</v>
      </c>
      <c r="B784" t="s">
        <v>6446</v>
      </c>
      <c r="C784" t="s">
        <v>4863</v>
      </c>
      <c r="D784">
        <v>549</v>
      </c>
      <c r="E784" s="2">
        <v>1999</v>
      </c>
      <c r="F784" s="1">
        <v>0.73</v>
      </c>
      <c r="G784">
        <v>3.6</v>
      </c>
      <c r="H784" s="4">
        <v>6422</v>
      </c>
      <c r="I784" t="s">
        <v>6447</v>
      </c>
      <c r="J784" t="s">
        <v>6448</v>
      </c>
      <c r="K784" t="s">
        <v>6449</v>
      </c>
      <c r="L784" t="s">
        <v>6450</v>
      </c>
      <c r="M784" t="s">
        <v>6451</v>
      </c>
      <c r="N784" t="s">
        <v>6452</v>
      </c>
      <c r="O784" t="s">
        <v>6453</v>
      </c>
      <c r="P784" t="s">
        <v>6454</v>
      </c>
    </row>
    <row r="785" spans="1:16" x14ac:dyDescent="0.25">
      <c r="A785" t="s">
        <v>6455</v>
      </c>
      <c r="B785" t="s">
        <v>6456</v>
      </c>
      <c r="C785" t="s">
        <v>5814</v>
      </c>
      <c r="D785">
        <v>89</v>
      </c>
      <c r="E785">
        <v>99</v>
      </c>
      <c r="F785" s="1">
        <v>0.1</v>
      </c>
      <c r="G785">
        <v>4.2</v>
      </c>
      <c r="H785" s="4">
        <v>241</v>
      </c>
      <c r="I785" t="s">
        <v>6457</v>
      </c>
      <c r="J785" t="s">
        <v>6458</v>
      </c>
      <c r="K785" t="s">
        <v>6459</v>
      </c>
      <c r="L785" t="s">
        <v>6460</v>
      </c>
      <c r="M785" t="s">
        <v>6461</v>
      </c>
      <c r="N785" t="s">
        <v>6462</v>
      </c>
      <c r="O785" t="s">
        <v>6463</v>
      </c>
      <c r="P785" t="s">
        <v>6464</v>
      </c>
    </row>
    <row r="786" spans="1:16" x14ac:dyDescent="0.25">
      <c r="A786" t="s">
        <v>269</v>
      </c>
      <c r="B786" t="s">
        <v>270</v>
      </c>
      <c r="C786" t="s">
        <v>5</v>
      </c>
      <c r="D786">
        <v>970</v>
      </c>
      <c r="E786" s="2">
        <v>1999</v>
      </c>
      <c r="F786" s="1">
        <v>0.51</v>
      </c>
      <c r="G786">
        <v>4.4000000000000004</v>
      </c>
      <c r="H786" s="4">
        <v>184</v>
      </c>
      <c r="I786" t="s">
        <v>271</v>
      </c>
      <c r="J786" t="s">
        <v>272</v>
      </c>
      <c r="K786" t="s">
        <v>273</v>
      </c>
      <c r="L786" t="s">
        <v>274</v>
      </c>
      <c r="M786" t="s">
        <v>275</v>
      </c>
      <c r="N786" t="s">
        <v>276</v>
      </c>
      <c r="O786" t="s">
        <v>6465</v>
      </c>
      <c r="P786" t="s">
        <v>6466</v>
      </c>
    </row>
    <row r="787" spans="1:16" x14ac:dyDescent="0.25">
      <c r="A787" t="s">
        <v>6467</v>
      </c>
      <c r="B787" t="s">
        <v>6468</v>
      </c>
      <c r="C787" t="s">
        <v>3053</v>
      </c>
      <c r="D787" s="2">
        <v>1299</v>
      </c>
      <c r="E787" s="2">
        <v>2999</v>
      </c>
      <c r="F787" s="1">
        <v>0.56999999999999995</v>
      </c>
      <c r="G787">
        <v>3.8</v>
      </c>
      <c r="H787" s="4">
        <v>14629</v>
      </c>
      <c r="I787" t="s">
        <v>6469</v>
      </c>
      <c r="J787" t="s">
        <v>6470</v>
      </c>
      <c r="K787" t="s">
        <v>6471</v>
      </c>
      <c r="L787" t="s">
        <v>6472</v>
      </c>
      <c r="M787" t="s">
        <v>6473</v>
      </c>
      <c r="N787" t="s">
        <v>6474</v>
      </c>
      <c r="O787" t="s">
        <v>6475</v>
      </c>
      <c r="P787" t="s">
        <v>6476</v>
      </c>
    </row>
    <row r="788" spans="1:16" x14ac:dyDescent="0.25">
      <c r="A788" t="s">
        <v>6477</v>
      </c>
      <c r="B788" t="s">
        <v>6478</v>
      </c>
      <c r="C788" t="s">
        <v>5345</v>
      </c>
      <c r="D788">
        <v>230</v>
      </c>
      <c r="E788">
        <v>999</v>
      </c>
      <c r="F788" s="1">
        <v>0.77</v>
      </c>
      <c r="G788">
        <v>4.2</v>
      </c>
      <c r="H788" s="4">
        <v>1528</v>
      </c>
      <c r="I788" t="s">
        <v>6479</v>
      </c>
      <c r="J788" t="s">
        <v>6480</v>
      </c>
      <c r="K788" t="s">
        <v>6481</v>
      </c>
      <c r="L788" t="s">
        <v>6482</v>
      </c>
      <c r="M788" t="s">
        <v>6483</v>
      </c>
      <c r="N788" t="s">
        <v>6484</v>
      </c>
      <c r="O788" t="s">
        <v>6485</v>
      </c>
      <c r="P788" t="s">
        <v>6486</v>
      </c>
    </row>
    <row r="789" spans="1:16" x14ac:dyDescent="0.25">
      <c r="A789" t="s">
        <v>6487</v>
      </c>
      <c r="B789" t="s">
        <v>6488</v>
      </c>
      <c r="C789" t="s">
        <v>6489</v>
      </c>
      <c r="D789">
        <v>119</v>
      </c>
      <c r="E789">
        <v>499</v>
      </c>
      <c r="F789" s="1">
        <v>0.76</v>
      </c>
      <c r="G789">
        <v>4.3</v>
      </c>
      <c r="H789" s="4">
        <v>15032</v>
      </c>
      <c r="I789" t="s">
        <v>6490</v>
      </c>
      <c r="J789" t="s">
        <v>6491</v>
      </c>
      <c r="K789" t="s">
        <v>6492</v>
      </c>
      <c r="L789" t="s">
        <v>6493</v>
      </c>
      <c r="M789" t="s">
        <v>6494</v>
      </c>
      <c r="N789" t="s">
        <v>6495</v>
      </c>
      <c r="O789" t="s">
        <v>6496</v>
      </c>
      <c r="P789" t="s">
        <v>6497</v>
      </c>
    </row>
    <row r="790" spans="1:16" x14ac:dyDescent="0.25">
      <c r="A790" t="s">
        <v>6498</v>
      </c>
      <c r="B790" t="s">
        <v>6499</v>
      </c>
      <c r="C790" t="s">
        <v>6500</v>
      </c>
      <c r="D790">
        <v>449</v>
      </c>
      <c r="E790">
        <v>800</v>
      </c>
      <c r="F790" s="1">
        <v>0.44</v>
      </c>
      <c r="G790">
        <v>4.4000000000000004</v>
      </c>
      <c r="H790" s="4">
        <v>69585</v>
      </c>
      <c r="I790" t="s">
        <v>6501</v>
      </c>
      <c r="J790" t="s">
        <v>6502</v>
      </c>
      <c r="K790" t="s">
        <v>6503</v>
      </c>
      <c r="L790" t="s">
        <v>6504</v>
      </c>
      <c r="M790" t="s">
        <v>6505</v>
      </c>
      <c r="N790" t="s">
        <v>6506</v>
      </c>
      <c r="O790" t="s">
        <v>6507</v>
      </c>
      <c r="P790" t="s">
        <v>6508</v>
      </c>
    </row>
    <row r="791" spans="1:16" x14ac:dyDescent="0.25">
      <c r="A791" t="s">
        <v>6509</v>
      </c>
      <c r="B791" t="s">
        <v>6510</v>
      </c>
      <c r="C791" t="s">
        <v>6511</v>
      </c>
      <c r="D791" s="2">
        <v>1699</v>
      </c>
      <c r="E791" s="2">
        <v>3495</v>
      </c>
      <c r="F791" s="1">
        <v>0.51</v>
      </c>
      <c r="G791">
        <v>4.0999999999999996</v>
      </c>
      <c r="H791" s="4">
        <v>14371</v>
      </c>
      <c r="I791" t="s">
        <v>6512</v>
      </c>
      <c r="J791" t="s">
        <v>6513</v>
      </c>
      <c r="K791" t="s">
        <v>6514</v>
      </c>
      <c r="L791" t="s">
        <v>6515</v>
      </c>
      <c r="M791" t="s">
        <v>6516</v>
      </c>
      <c r="N791" t="s">
        <v>6517</v>
      </c>
      <c r="O791" t="s">
        <v>6518</v>
      </c>
      <c r="P791" t="s">
        <v>6519</v>
      </c>
    </row>
    <row r="792" spans="1:16" x14ac:dyDescent="0.25">
      <c r="A792" t="s">
        <v>6520</v>
      </c>
      <c r="B792" t="s">
        <v>6521</v>
      </c>
      <c r="C792" t="s">
        <v>6258</v>
      </c>
      <c r="D792">
        <v>561</v>
      </c>
      <c r="E792">
        <v>720</v>
      </c>
      <c r="F792" s="1">
        <v>0.22</v>
      </c>
      <c r="G792">
        <v>4.4000000000000004</v>
      </c>
      <c r="H792" s="4">
        <v>3182</v>
      </c>
      <c r="I792" t="s">
        <v>6522</v>
      </c>
      <c r="J792" t="s">
        <v>6523</v>
      </c>
      <c r="K792" t="s">
        <v>6524</v>
      </c>
      <c r="L792" t="s">
        <v>6525</v>
      </c>
      <c r="M792" t="s">
        <v>6526</v>
      </c>
      <c r="N792" t="s">
        <v>6527</v>
      </c>
      <c r="O792" t="s">
        <v>6528</v>
      </c>
      <c r="P792" t="s">
        <v>6529</v>
      </c>
    </row>
    <row r="793" spans="1:16" x14ac:dyDescent="0.25">
      <c r="A793" t="s">
        <v>6530</v>
      </c>
      <c r="B793" t="s">
        <v>6531</v>
      </c>
      <c r="C793" t="s">
        <v>4832</v>
      </c>
      <c r="D793">
        <v>289</v>
      </c>
      <c r="E793">
        <v>590</v>
      </c>
      <c r="F793" s="1">
        <v>0.51</v>
      </c>
      <c r="G793">
        <v>4.4000000000000004</v>
      </c>
      <c r="H793" s="4">
        <v>25886</v>
      </c>
      <c r="I793" t="s">
        <v>6532</v>
      </c>
      <c r="J793" t="s">
        <v>6533</v>
      </c>
      <c r="K793" t="s">
        <v>6534</v>
      </c>
      <c r="L793" t="s">
        <v>6535</v>
      </c>
      <c r="M793" t="s">
        <v>6536</v>
      </c>
      <c r="N793" t="s">
        <v>6537</v>
      </c>
      <c r="O793" t="s">
        <v>6538</v>
      </c>
      <c r="P793" t="s">
        <v>6539</v>
      </c>
    </row>
    <row r="794" spans="1:16" x14ac:dyDescent="0.25">
      <c r="A794" t="s">
        <v>6540</v>
      </c>
      <c r="B794" t="s">
        <v>6541</v>
      </c>
      <c r="C794" t="s">
        <v>4888</v>
      </c>
      <c r="D794">
        <v>599</v>
      </c>
      <c r="E794" s="2">
        <v>1999</v>
      </c>
      <c r="F794" s="1">
        <v>0.7</v>
      </c>
      <c r="G794">
        <v>4.4000000000000004</v>
      </c>
      <c r="H794" s="4">
        <v>4736</v>
      </c>
      <c r="I794" t="s">
        <v>6542</v>
      </c>
      <c r="J794" t="s">
        <v>6543</v>
      </c>
      <c r="K794" t="s">
        <v>6544</v>
      </c>
      <c r="L794" t="s">
        <v>6545</v>
      </c>
      <c r="M794" t="s">
        <v>6546</v>
      </c>
      <c r="N794" t="s">
        <v>6547</v>
      </c>
      <c r="O794" t="s">
        <v>6548</v>
      </c>
      <c r="P794" t="s">
        <v>6549</v>
      </c>
    </row>
    <row r="795" spans="1:16" x14ac:dyDescent="0.25">
      <c r="A795" t="s">
        <v>6550</v>
      </c>
      <c r="B795" t="s">
        <v>6551</v>
      </c>
      <c r="C795" t="s">
        <v>5109</v>
      </c>
      <c r="D795" s="2">
        <v>5599</v>
      </c>
      <c r="E795" s="2">
        <v>7350</v>
      </c>
      <c r="F795" s="1">
        <v>0.24</v>
      </c>
      <c r="G795">
        <v>4.4000000000000004</v>
      </c>
      <c r="H795" s="4">
        <v>73005</v>
      </c>
      <c r="I795" t="s">
        <v>6552</v>
      </c>
      <c r="J795" t="s">
        <v>6553</v>
      </c>
      <c r="K795" t="s">
        <v>6554</v>
      </c>
      <c r="L795" t="s">
        <v>6555</v>
      </c>
      <c r="M795" t="s">
        <v>6556</v>
      </c>
      <c r="N795" t="s">
        <v>6557</v>
      </c>
      <c r="O795" t="s">
        <v>6558</v>
      </c>
      <c r="P795" t="s">
        <v>6559</v>
      </c>
    </row>
    <row r="796" spans="1:16" x14ac:dyDescent="0.25">
      <c r="A796" t="s">
        <v>6560</v>
      </c>
      <c r="B796" t="s">
        <v>6561</v>
      </c>
      <c r="C796" t="s">
        <v>6562</v>
      </c>
      <c r="D796" s="2">
        <v>1990</v>
      </c>
      <c r="E796" s="2">
        <v>2595</v>
      </c>
      <c r="F796" s="1">
        <v>0.23</v>
      </c>
      <c r="G796">
        <v>4.3</v>
      </c>
      <c r="H796" s="4">
        <v>20398</v>
      </c>
      <c r="I796" t="s">
        <v>6563</v>
      </c>
      <c r="J796" t="s">
        <v>6564</v>
      </c>
      <c r="K796" t="s">
        <v>6565</v>
      </c>
      <c r="L796" t="s">
        <v>6566</v>
      </c>
      <c r="M796" t="s">
        <v>6567</v>
      </c>
      <c r="N796" t="s">
        <v>13034</v>
      </c>
      <c r="O796" t="s">
        <v>6568</v>
      </c>
      <c r="P796" t="s">
        <v>6569</v>
      </c>
    </row>
    <row r="797" spans="1:16" x14ac:dyDescent="0.25">
      <c r="A797" t="s">
        <v>6570</v>
      </c>
      <c r="B797" t="s">
        <v>6571</v>
      </c>
      <c r="C797" t="s">
        <v>6088</v>
      </c>
      <c r="D797">
        <v>499</v>
      </c>
      <c r="E797">
        <v>799</v>
      </c>
      <c r="F797" s="1">
        <v>0.38</v>
      </c>
      <c r="G797">
        <v>4.3</v>
      </c>
      <c r="H797" s="4">
        <v>2125</v>
      </c>
      <c r="I797" t="s">
        <v>6572</v>
      </c>
      <c r="J797" t="s">
        <v>6573</v>
      </c>
      <c r="K797" t="s">
        <v>6574</v>
      </c>
      <c r="L797" t="s">
        <v>6575</v>
      </c>
      <c r="M797" t="s">
        <v>6576</v>
      </c>
      <c r="N797" t="s">
        <v>6577</v>
      </c>
      <c r="O797" t="s">
        <v>6578</v>
      </c>
      <c r="P797" t="s">
        <v>6579</v>
      </c>
    </row>
    <row r="798" spans="1:16" x14ac:dyDescent="0.25">
      <c r="A798" t="s">
        <v>6580</v>
      </c>
      <c r="B798" t="s">
        <v>6581</v>
      </c>
      <c r="C798" t="s">
        <v>6185</v>
      </c>
      <c r="D798">
        <v>449</v>
      </c>
      <c r="E798">
        <v>999</v>
      </c>
      <c r="F798" s="1">
        <v>0.55000000000000004</v>
      </c>
      <c r="G798">
        <v>4.3</v>
      </c>
      <c r="H798" s="4">
        <v>11330</v>
      </c>
      <c r="I798" t="s">
        <v>6582</v>
      </c>
      <c r="J798" t="s">
        <v>6583</v>
      </c>
      <c r="K798" t="s">
        <v>6584</v>
      </c>
      <c r="L798" t="s">
        <v>6585</v>
      </c>
      <c r="M798" t="s">
        <v>6586</v>
      </c>
      <c r="N798" t="s">
        <v>6587</v>
      </c>
      <c r="O798" t="s">
        <v>6192</v>
      </c>
      <c r="P798" t="s">
        <v>6588</v>
      </c>
    </row>
    <row r="799" spans="1:16" x14ac:dyDescent="0.25">
      <c r="A799" t="s">
        <v>6589</v>
      </c>
      <c r="B799" t="s">
        <v>6590</v>
      </c>
      <c r="C799" t="s">
        <v>6591</v>
      </c>
      <c r="D799">
        <v>999</v>
      </c>
      <c r="E799" s="2">
        <v>1999</v>
      </c>
      <c r="F799" s="1">
        <v>0.5</v>
      </c>
      <c r="G799">
        <v>4.2</v>
      </c>
      <c r="H799" s="4">
        <v>27441</v>
      </c>
      <c r="I799" t="s">
        <v>6592</v>
      </c>
      <c r="J799" t="s">
        <v>6593</v>
      </c>
      <c r="K799" t="s">
        <v>6594</v>
      </c>
      <c r="L799" t="s">
        <v>6595</v>
      </c>
      <c r="M799" t="s">
        <v>6596</v>
      </c>
      <c r="N799" t="s">
        <v>6597</v>
      </c>
      <c r="O799" t="s">
        <v>6598</v>
      </c>
      <c r="P799" t="s">
        <v>6599</v>
      </c>
    </row>
    <row r="800" spans="1:16" x14ac:dyDescent="0.25">
      <c r="A800" t="s">
        <v>6600</v>
      </c>
      <c r="B800" t="s">
        <v>6601</v>
      </c>
      <c r="C800" t="s">
        <v>4437</v>
      </c>
      <c r="D800">
        <v>69</v>
      </c>
      <c r="E800">
        <v>299</v>
      </c>
      <c r="F800" s="1">
        <v>0.77</v>
      </c>
      <c r="G800">
        <v>4.3</v>
      </c>
      <c r="H800" s="4">
        <v>255</v>
      </c>
      <c r="I800" t="s">
        <v>6602</v>
      </c>
      <c r="J800" t="s">
        <v>6603</v>
      </c>
      <c r="K800" t="s">
        <v>6604</v>
      </c>
      <c r="L800" t="s">
        <v>6605</v>
      </c>
      <c r="M800" t="s">
        <v>6606</v>
      </c>
      <c r="N800" t="s">
        <v>6607</v>
      </c>
      <c r="O800" t="s">
        <v>6608</v>
      </c>
      <c r="P800" t="s">
        <v>6609</v>
      </c>
    </row>
    <row r="801" spans="1:16" x14ac:dyDescent="0.25">
      <c r="A801" t="s">
        <v>6610</v>
      </c>
      <c r="B801" t="s">
        <v>6611</v>
      </c>
      <c r="C801" t="s">
        <v>4832</v>
      </c>
      <c r="D801">
        <v>899</v>
      </c>
      <c r="E801" s="2">
        <v>1499</v>
      </c>
      <c r="F801" s="1">
        <v>0.4</v>
      </c>
      <c r="G801">
        <v>4.2</v>
      </c>
      <c r="H801" s="4">
        <v>23174</v>
      </c>
      <c r="I801" t="s">
        <v>6612</v>
      </c>
      <c r="J801" t="s">
        <v>6613</v>
      </c>
      <c r="K801" t="s">
        <v>6614</v>
      </c>
      <c r="L801" t="s">
        <v>6615</v>
      </c>
      <c r="M801" t="s">
        <v>6616</v>
      </c>
      <c r="N801" t="s">
        <v>6617</v>
      </c>
      <c r="O801" t="s">
        <v>6618</v>
      </c>
      <c r="P801" t="s">
        <v>6619</v>
      </c>
    </row>
    <row r="802" spans="1:16" x14ac:dyDescent="0.25">
      <c r="A802" t="s">
        <v>6620</v>
      </c>
      <c r="B802" t="s">
        <v>6621</v>
      </c>
      <c r="C802" t="s">
        <v>5021</v>
      </c>
      <c r="D802">
        <v>478</v>
      </c>
      <c r="E802">
        <v>699</v>
      </c>
      <c r="F802" s="1">
        <v>0.32</v>
      </c>
      <c r="G802">
        <v>3.8</v>
      </c>
      <c r="H802" s="4">
        <v>20218</v>
      </c>
      <c r="I802" t="s">
        <v>6622</v>
      </c>
      <c r="J802" t="s">
        <v>6623</v>
      </c>
      <c r="K802" t="s">
        <v>6624</v>
      </c>
      <c r="L802" t="s">
        <v>6625</v>
      </c>
      <c r="M802" t="s">
        <v>6626</v>
      </c>
      <c r="N802" t="s">
        <v>6627</v>
      </c>
      <c r="O802" t="s">
        <v>6628</v>
      </c>
      <c r="P802" t="s">
        <v>6629</v>
      </c>
    </row>
    <row r="803" spans="1:16" x14ac:dyDescent="0.25">
      <c r="A803" t="s">
        <v>6630</v>
      </c>
      <c r="B803" t="s">
        <v>6631</v>
      </c>
      <c r="C803" t="s">
        <v>6632</v>
      </c>
      <c r="D803" s="2">
        <v>1399</v>
      </c>
      <c r="E803" s="2">
        <v>2490</v>
      </c>
      <c r="F803" s="1">
        <v>0.44</v>
      </c>
      <c r="G803">
        <v>4.3</v>
      </c>
      <c r="H803" s="4">
        <v>11074</v>
      </c>
      <c r="I803" t="s">
        <v>6633</v>
      </c>
      <c r="J803" t="s">
        <v>6634</v>
      </c>
      <c r="K803" t="s">
        <v>6635</v>
      </c>
      <c r="L803" t="s">
        <v>6636</v>
      </c>
      <c r="M803" t="s">
        <v>6637</v>
      </c>
      <c r="N803" t="s">
        <v>6638</v>
      </c>
      <c r="O803" t="s">
        <v>6639</v>
      </c>
      <c r="P803" t="s">
        <v>6640</v>
      </c>
    </row>
    <row r="804" spans="1:16" x14ac:dyDescent="0.25">
      <c r="A804" t="s">
        <v>289</v>
      </c>
      <c r="B804" t="s">
        <v>290</v>
      </c>
      <c r="C804" t="s">
        <v>5</v>
      </c>
      <c r="D804">
        <v>199</v>
      </c>
      <c r="E804">
        <v>750</v>
      </c>
      <c r="F804" s="1">
        <v>0.73</v>
      </c>
      <c r="G804">
        <v>4.5</v>
      </c>
      <c r="H804" s="4">
        <v>74976</v>
      </c>
      <c r="I804" t="s">
        <v>291</v>
      </c>
      <c r="J804" t="s">
        <v>292</v>
      </c>
      <c r="K804" t="s">
        <v>293</v>
      </c>
      <c r="L804" t="s">
        <v>294</v>
      </c>
      <c r="M804" t="s">
        <v>295</v>
      </c>
      <c r="N804" t="s">
        <v>296</v>
      </c>
      <c r="O804" t="s">
        <v>6641</v>
      </c>
      <c r="P804" t="s">
        <v>6642</v>
      </c>
    </row>
    <row r="805" spans="1:16" x14ac:dyDescent="0.25">
      <c r="A805" t="s">
        <v>6643</v>
      </c>
      <c r="B805" t="s">
        <v>6644</v>
      </c>
      <c r="C805" t="s">
        <v>6645</v>
      </c>
      <c r="D805">
        <v>149</v>
      </c>
      <c r="E805">
        <v>499</v>
      </c>
      <c r="F805" s="1">
        <v>0.7</v>
      </c>
      <c r="G805">
        <v>4.0999999999999996</v>
      </c>
      <c r="H805" s="4">
        <v>25607</v>
      </c>
      <c r="I805" t="s">
        <v>6646</v>
      </c>
      <c r="J805" t="s">
        <v>6647</v>
      </c>
      <c r="K805" t="s">
        <v>6648</v>
      </c>
      <c r="L805" t="s">
        <v>6649</v>
      </c>
      <c r="M805" t="s">
        <v>6650</v>
      </c>
      <c r="N805" t="s">
        <v>6651</v>
      </c>
      <c r="O805" t="s">
        <v>6652</v>
      </c>
      <c r="P805" t="s">
        <v>6653</v>
      </c>
    </row>
    <row r="806" spans="1:16" x14ac:dyDescent="0.25">
      <c r="A806" t="s">
        <v>6654</v>
      </c>
      <c r="B806" t="s">
        <v>6655</v>
      </c>
      <c r="C806" t="s">
        <v>5502</v>
      </c>
      <c r="D806" s="2">
        <v>1799</v>
      </c>
      <c r="E806" s="2">
        <v>4990</v>
      </c>
      <c r="F806" s="1">
        <v>0.64</v>
      </c>
      <c r="G806">
        <v>4.2</v>
      </c>
      <c r="H806" s="4">
        <v>41226</v>
      </c>
      <c r="I806" t="s">
        <v>6656</v>
      </c>
      <c r="J806" t="s">
        <v>6657</v>
      </c>
      <c r="K806" t="s">
        <v>6658</v>
      </c>
      <c r="L806" t="s">
        <v>6659</v>
      </c>
      <c r="M806" t="s">
        <v>6660</v>
      </c>
      <c r="N806" t="s">
        <v>6661</v>
      </c>
      <c r="O806" t="s">
        <v>6662</v>
      </c>
      <c r="P806" t="s">
        <v>6663</v>
      </c>
    </row>
    <row r="807" spans="1:16" x14ac:dyDescent="0.25">
      <c r="A807" t="s">
        <v>6664</v>
      </c>
      <c r="B807" t="s">
        <v>6665</v>
      </c>
      <c r="C807" t="s">
        <v>6666</v>
      </c>
      <c r="D807">
        <v>425</v>
      </c>
      <c r="E807">
        <v>999</v>
      </c>
      <c r="F807" s="1">
        <v>0.56999999999999995</v>
      </c>
      <c r="G807">
        <v>4</v>
      </c>
      <c r="H807" s="4">
        <v>2581</v>
      </c>
      <c r="I807" t="s">
        <v>6667</v>
      </c>
      <c r="J807" t="s">
        <v>6668</v>
      </c>
      <c r="K807" t="s">
        <v>6669</v>
      </c>
      <c r="L807" t="s">
        <v>6670</v>
      </c>
      <c r="M807" t="s">
        <v>6671</v>
      </c>
      <c r="N807" t="s">
        <v>6672</v>
      </c>
      <c r="O807" t="s">
        <v>6673</v>
      </c>
      <c r="P807" t="s">
        <v>6674</v>
      </c>
    </row>
    <row r="808" spans="1:16" x14ac:dyDescent="0.25">
      <c r="A808" t="s">
        <v>6675</v>
      </c>
      <c r="B808" t="s">
        <v>6676</v>
      </c>
      <c r="C808" t="s">
        <v>6174</v>
      </c>
      <c r="D808">
        <v>999</v>
      </c>
      <c r="E808" s="2">
        <v>2490</v>
      </c>
      <c r="F808" s="1">
        <v>0.6</v>
      </c>
      <c r="G808">
        <v>4.0999999999999996</v>
      </c>
      <c r="H808" s="4">
        <v>18331</v>
      </c>
      <c r="I808" t="s">
        <v>6677</v>
      </c>
      <c r="J808" t="s">
        <v>6678</v>
      </c>
      <c r="K808" t="s">
        <v>6679</v>
      </c>
      <c r="L808" t="s">
        <v>6680</v>
      </c>
      <c r="M808" t="s">
        <v>6681</v>
      </c>
      <c r="N808" t="s">
        <v>6682</v>
      </c>
      <c r="O808" t="s">
        <v>6683</v>
      </c>
      <c r="P808" t="s">
        <v>6684</v>
      </c>
    </row>
    <row r="809" spans="1:16" x14ac:dyDescent="0.25">
      <c r="A809" t="s">
        <v>6685</v>
      </c>
      <c r="B809" t="s">
        <v>6686</v>
      </c>
      <c r="C809" t="s">
        <v>4843</v>
      </c>
      <c r="D809">
        <v>378</v>
      </c>
      <c r="E809">
        <v>999</v>
      </c>
      <c r="F809" s="1">
        <v>0.62</v>
      </c>
      <c r="G809">
        <v>4.0999999999999996</v>
      </c>
      <c r="H809" s="4">
        <v>1779</v>
      </c>
      <c r="I809" t="s">
        <v>6687</v>
      </c>
      <c r="J809" t="s">
        <v>6688</v>
      </c>
      <c r="K809" t="s">
        <v>6689</v>
      </c>
      <c r="L809" t="s">
        <v>6690</v>
      </c>
      <c r="M809" t="s">
        <v>6691</v>
      </c>
      <c r="N809" t="s">
        <v>6692</v>
      </c>
      <c r="O809" t="s">
        <v>6693</v>
      </c>
      <c r="P809" t="s">
        <v>6694</v>
      </c>
    </row>
    <row r="810" spans="1:16" x14ac:dyDescent="0.25">
      <c r="A810" t="s">
        <v>6695</v>
      </c>
      <c r="B810" t="s">
        <v>6696</v>
      </c>
      <c r="C810" t="s">
        <v>6697</v>
      </c>
      <c r="D810">
        <v>99</v>
      </c>
      <c r="E810">
        <v>99</v>
      </c>
      <c r="F810" s="1">
        <v>0</v>
      </c>
      <c r="G810">
        <v>4.3</v>
      </c>
      <c r="H810" s="4">
        <v>388</v>
      </c>
      <c r="I810" t="s">
        <v>6698</v>
      </c>
      <c r="J810" t="s">
        <v>6699</v>
      </c>
      <c r="K810" t="s">
        <v>6700</v>
      </c>
      <c r="L810" t="s">
        <v>6701</v>
      </c>
      <c r="M810" t="s">
        <v>6702</v>
      </c>
      <c r="N810" t="s">
        <v>6703</v>
      </c>
      <c r="O810" t="s">
        <v>6704</v>
      </c>
      <c r="P810" t="s">
        <v>6705</v>
      </c>
    </row>
    <row r="811" spans="1:16" x14ac:dyDescent="0.25">
      <c r="A811" t="s">
        <v>6706</v>
      </c>
      <c r="B811" t="s">
        <v>6707</v>
      </c>
      <c r="C811" t="s">
        <v>5430</v>
      </c>
      <c r="D811" s="2">
        <v>1499</v>
      </c>
      <c r="E811" s="2">
        <v>2999</v>
      </c>
      <c r="F811" s="1">
        <v>0.5</v>
      </c>
      <c r="G811">
        <v>4.5</v>
      </c>
      <c r="H811" s="4">
        <v>8656</v>
      </c>
      <c r="I811" t="s">
        <v>6708</v>
      </c>
      <c r="J811" t="s">
        <v>6709</v>
      </c>
      <c r="K811" t="s">
        <v>6710</v>
      </c>
      <c r="L811" t="s">
        <v>6711</v>
      </c>
      <c r="M811" t="s">
        <v>6712</v>
      </c>
      <c r="N811" t="s">
        <v>6713</v>
      </c>
      <c r="O811" t="s">
        <v>6714</v>
      </c>
      <c r="P811" t="s">
        <v>6715</v>
      </c>
    </row>
    <row r="812" spans="1:16" x14ac:dyDescent="0.25">
      <c r="A812" t="s">
        <v>6716</v>
      </c>
      <c r="B812" t="s">
        <v>6717</v>
      </c>
      <c r="C812" t="s">
        <v>6718</v>
      </c>
      <c r="D812" s="2">
        <v>1815</v>
      </c>
      <c r="E812" s="2">
        <v>3100</v>
      </c>
      <c r="F812" s="1">
        <v>0.41</v>
      </c>
      <c r="G812">
        <v>4.5</v>
      </c>
      <c r="H812" s="4">
        <v>92925</v>
      </c>
      <c r="I812" t="s">
        <v>6719</v>
      </c>
      <c r="J812" t="s">
        <v>6720</v>
      </c>
      <c r="K812" t="s">
        <v>6721</v>
      </c>
      <c r="L812" t="s">
        <v>6722</v>
      </c>
      <c r="M812" t="s">
        <v>6723</v>
      </c>
      <c r="N812" t="s">
        <v>6724</v>
      </c>
      <c r="O812" t="s">
        <v>6725</v>
      </c>
      <c r="P812" t="s">
        <v>6726</v>
      </c>
    </row>
    <row r="813" spans="1:16" x14ac:dyDescent="0.25">
      <c r="A813" t="s">
        <v>6727</v>
      </c>
      <c r="B813" t="s">
        <v>6728</v>
      </c>
      <c r="C813" t="s">
        <v>6258</v>
      </c>
      <c r="D813">
        <v>67</v>
      </c>
      <c r="E813">
        <v>75</v>
      </c>
      <c r="F813" s="1">
        <v>0.11</v>
      </c>
      <c r="G813">
        <v>4.0999999999999996</v>
      </c>
      <c r="H813" s="4">
        <v>1269</v>
      </c>
      <c r="I813" t="s">
        <v>6729</v>
      </c>
      <c r="J813" t="s">
        <v>6730</v>
      </c>
      <c r="K813" t="s">
        <v>6731</v>
      </c>
      <c r="L813" t="s">
        <v>6732</v>
      </c>
      <c r="M813" t="s">
        <v>6733</v>
      </c>
      <c r="N813" t="s">
        <v>6734</v>
      </c>
      <c r="O813" t="s">
        <v>6735</v>
      </c>
      <c r="P813" t="s">
        <v>6736</v>
      </c>
    </row>
    <row r="814" spans="1:16" x14ac:dyDescent="0.25">
      <c r="A814" t="s">
        <v>6737</v>
      </c>
      <c r="B814" t="s">
        <v>6738</v>
      </c>
      <c r="C814" t="s">
        <v>4863</v>
      </c>
      <c r="D814" s="2">
        <v>1889</v>
      </c>
      <c r="E814" s="2">
        <v>2699</v>
      </c>
      <c r="F814" s="1">
        <v>0.3</v>
      </c>
      <c r="G814">
        <v>4.3</v>
      </c>
      <c r="H814" s="4">
        <v>17394</v>
      </c>
      <c r="I814" t="s">
        <v>6739</v>
      </c>
      <c r="J814" t="s">
        <v>6740</v>
      </c>
      <c r="K814" t="s">
        <v>6741</v>
      </c>
      <c r="L814" t="s">
        <v>6742</v>
      </c>
      <c r="M814" t="s">
        <v>6743</v>
      </c>
      <c r="N814" t="s">
        <v>6744</v>
      </c>
      <c r="O814" t="s">
        <v>6745</v>
      </c>
      <c r="P814" t="s">
        <v>6746</v>
      </c>
    </row>
    <row r="815" spans="1:16" x14ac:dyDescent="0.25">
      <c r="A815" t="s">
        <v>6747</v>
      </c>
      <c r="B815" t="s">
        <v>6748</v>
      </c>
      <c r="C815" t="s">
        <v>3053</v>
      </c>
      <c r="D815">
        <v>499</v>
      </c>
      <c r="E815" s="2">
        <v>1499</v>
      </c>
      <c r="F815" s="1">
        <v>0.67</v>
      </c>
      <c r="G815">
        <v>3.6</v>
      </c>
      <c r="H815" s="4">
        <v>9169</v>
      </c>
      <c r="I815" t="s">
        <v>6749</v>
      </c>
      <c r="J815" t="s">
        <v>6750</v>
      </c>
      <c r="K815" t="s">
        <v>6751</v>
      </c>
      <c r="L815" t="s">
        <v>6752</v>
      </c>
      <c r="M815" t="s">
        <v>6753</v>
      </c>
      <c r="N815" t="s">
        <v>6754</v>
      </c>
      <c r="O815" t="s">
        <v>6755</v>
      </c>
      <c r="P815" t="s">
        <v>6756</v>
      </c>
    </row>
    <row r="816" spans="1:16" x14ac:dyDescent="0.25">
      <c r="A816" t="s">
        <v>6757</v>
      </c>
      <c r="B816" t="s">
        <v>6758</v>
      </c>
      <c r="C816" t="s">
        <v>5345</v>
      </c>
      <c r="D816">
        <v>499</v>
      </c>
      <c r="E816">
        <v>999</v>
      </c>
      <c r="F816" s="1">
        <v>0.5</v>
      </c>
      <c r="G816">
        <v>4.4000000000000004</v>
      </c>
      <c r="H816" s="4">
        <v>1030</v>
      </c>
      <c r="I816" t="s">
        <v>6759</v>
      </c>
      <c r="J816" t="s">
        <v>6760</v>
      </c>
      <c r="K816" t="s">
        <v>6761</v>
      </c>
      <c r="L816" t="s">
        <v>6762</v>
      </c>
      <c r="M816" t="s">
        <v>6763</v>
      </c>
      <c r="N816" t="s">
        <v>6764</v>
      </c>
      <c r="O816" t="s">
        <v>6765</v>
      </c>
      <c r="P816" t="s">
        <v>6766</v>
      </c>
    </row>
    <row r="817" spans="1:16" x14ac:dyDescent="0.25">
      <c r="A817" t="s">
        <v>6767</v>
      </c>
      <c r="B817" t="s">
        <v>6768</v>
      </c>
      <c r="C817" t="s">
        <v>5109</v>
      </c>
      <c r="D817" s="2">
        <v>5799</v>
      </c>
      <c r="E817" s="2">
        <v>7999</v>
      </c>
      <c r="F817" s="1">
        <v>0.28000000000000003</v>
      </c>
      <c r="G817">
        <v>4.5</v>
      </c>
      <c r="H817" s="4">
        <v>50273</v>
      </c>
      <c r="I817" t="s">
        <v>6769</v>
      </c>
      <c r="J817" t="s">
        <v>6770</v>
      </c>
      <c r="K817" t="s">
        <v>6771</v>
      </c>
      <c r="L817" t="s">
        <v>6772</v>
      </c>
      <c r="M817" t="s">
        <v>6773</v>
      </c>
      <c r="N817" t="s">
        <v>6774</v>
      </c>
      <c r="O817" t="s">
        <v>6775</v>
      </c>
      <c r="P817" t="s">
        <v>6776</v>
      </c>
    </row>
    <row r="818" spans="1:16" x14ac:dyDescent="0.25">
      <c r="A818" t="s">
        <v>6777</v>
      </c>
      <c r="B818" t="s">
        <v>6778</v>
      </c>
      <c r="C818" t="s">
        <v>6779</v>
      </c>
      <c r="D818">
        <v>499</v>
      </c>
      <c r="E818">
        <v>799</v>
      </c>
      <c r="F818" s="1">
        <v>0.38</v>
      </c>
      <c r="G818">
        <v>3.9</v>
      </c>
      <c r="H818" s="4">
        <v>6742</v>
      </c>
      <c r="I818" t="s">
        <v>6780</v>
      </c>
      <c r="J818" t="s">
        <v>6781</v>
      </c>
      <c r="K818" t="s">
        <v>6782</v>
      </c>
      <c r="L818" t="s">
        <v>6783</v>
      </c>
      <c r="M818" t="s">
        <v>6784</v>
      </c>
      <c r="N818" t="s">
        <v>6785</v>
      </c>
      <c r="O818" t="s">
        <v>6786</v>
      </c>
      <c r="P818" t="s">
        <v>6787</v>
      </c>
    </row>
    <row r="819" spans="1:16" x14ac:dyDescent="0.25">
      <c r="A819" t="s">
        <v>6788</v>
      </c>
      <c r="B819" t="s">
        <v>6789</v>
      </c>
      <c r="C819" t="s">
        <v>4843</v>
      </c>
      <c r="D819">
        <v>249</v>
      </c>
      <c r="E819">
        <v>600</v>
      </c>
      <c r="F819" s="1">
        <v>0.59</v>
      </c>
      <c r="G819">
        <v>4</v>
      </c>
      <c r="H819" s="4">
        <v>1208</v>
      </c>
      <c r="I819" t="s">
        <v>6790</v>
      </c>
      <c r="J819" t="s">
        <v>6791</v>
      </c>
      <c r="K819" t="s">
        <v>6792</v>
      </c>
      <c r="L819" t="s">
        <v>6793</v>
      </c>
      <c r="M819" t="s">
        <v>6794</v>
      </c>
      <c r="N819" t="s">
        <v>6795</v>
      </c>
      <c r="O819" t="s">
        <v>6796</v>
      </c>
      <c r="P819" t="s">
        <v>6797</v>
      </c>
    </row>
    <row r="820" spans="1:16" x14ac:dyDescent="0.25">
      <c r="A820" t="s">
        <v>299</v>
      </c>
      <c r="B820" t="s">
        <v>300</v>
      </c>
      <c r="C820" t="s">
        <v>5</v>
      </c>
      <c r="D820">
        <v>179</v>
      </c>
      <c r="E820">
        <v>499</v>
      </c>
      <c r="F820" s="1">
        <v>0.64</v>
      </c>
      <c r="G820">
        <v>4</v>
      </c>
      <c r="H820" s="4">
        <v>1933</v>
      </c>
      <c r="I820" t="s">
        <v>301</v>
      </c>
      <c r="J820" t="s">
        <v>302</v>
      </c>
      <c r="K820" t="s">
        <v>303</v>
      </c>
      <c r="L820" t="s">
        <v>304</v>
      </c>
      <c r="M820" t="s">
        <v>13006</v>
      </c>
      <c r="N820" t="s">
        <v>13007</v>
      </c>
      <c r="O820" t="s">
        <v>305</v>
      </c>
      <c r="P820" t="s">
        <v>6798</v>
      </c>
    </row>
    <row r="821" spans="1:16" x14ac:dyDescent="0.25">
      <c r="A821" t="s">
        <v>6799</v>
      </c>
      <c r="B821" t="s">
        <v>6800</v>
      </c>
      <c r="C821" t="s">
        <v>5109</v>
      </c>
      <c r="D821" s="2">
        <v>4449</v>
      </c>
      <c r="E821" s="2">
        <v>5734</v>
      </c>
      <c r="F821" s="1">
        <v>0.22</v>
      </c>
      <c r="G821">
        <v>4.4000000000000004</v>
      </c>
      <c r="H821" s="4">
        <v>25006</v>
      </c>
      <c r="I821" t="s">
        <v>6801</v>
      </c>
      <c r="J821" t="s">
        <v>6802</v>
      </c>
      <c r="K821" t="s">
        <v>6803</v>
      </c>
      <c r="L821" t="s">
        <v>6804</v>
      </c>
      <c r="M821" t="s">
        <v>6805</v>
      </c>
      <c r="N821" t="s">
        <v>13035</v>
      </c>
      <c r="O821" t="s">
        <v>6806</v>
      </c>
      <c r="P821" t="s">
        <v>6807</v>
      </c>
    </row>
    <row r="822" spans="1:16" x14ac:dyDescent="0.25">
      <c r="A822" t="s">
        <v>6808</v>
      </c>
      <c r="B822" t="s">
        <v>6809</v>
      </c>
      <c r="C822" t="s">
        <v>5992</v>
      </c>
      <c r="D822">
        <v>299</v>
      </c>
      <c r="E822">
        <v>550</v>
      </c>
      <c r="F822" s="1">
        <v>0.46</v>
      </c>
      <c r="G822">
        <v>4.5999999999999996</v>
      </c>
      <c r="H822" s="4">
        <v>33434</v>
      </c>
      <c r="I822" t="s">
        <v>6810</v>
      </c>
      <c r="J822" t="s">
        <v>6811</v>
      </c>
      <c r="K822" t="s">
        <v>6812</v>
      </c>
      <c r="L822" t="s">
        <v>6813</v>
      </c>
      <c r="M822" t="s">
        <v>6814</v>
      </c>
      <c r="N822" t="s">
        <v>6815</v>
      </c>
      <c r="O822" t="s">
        <v>6816</v>
      </c>
      <c r="P822" t="s">
        <v>6817</v>
      </c>
    </row>
    <row r="823" spans="1:16" x14ac:dyDescent="0.25">
      <c r="A823" t="s">
        <v>6818</v>
      </c>
      <c r="B823" t="s">
        <v>6819</v>
      </c>
      <c r="C823" t="s">
        <v>4832</v>
      </c>
      <c r="D823">
        <v>629</v>
      </c>
      <c r="E823" s="2">
        <v>1390</v>
      </c>
      <c r="F823" s="1">
        <v>0.55000000000000004</v>
      </c>
      <c r="G823">
        <v>4.4000000000000004</v>
      </c>
      <c r="H823" s="4">
        <v>6301</v>
      </c>
      <c r="I823" t="s">
        <v>6820</v>
      </c>
      <c r="J823" t="s">
        <v>6821</v>
      </c>
      <c r="K823" t="s">
        <v>6822</v>
      </c>
      <c r="L823" t="s">
        <v>6823</v>
      </c>
      <c r="M823" t="s">
        <v>6824</v>
      </c>
      <c r="N823" t="s">
        <v>6825</v>
      </c>
      <c r="O823" t="s">
        <v>6826</v>
      </c>
      <c r="P823" t="s">
        <v>6827</v>
      </c>
    </row>
    <row r="824" spans="1:16" x14ac:dyDescent="0.25">
      <c r="A824" t="s">
        <v>6828</v>
      </c>
      <c r="B824" t="s">
        <v>6829</v>
      </c>
      <c r="C824" t="s">
        <v>4993</v>
      </c>
      <c r="D824" s="2">
        <v>2595</v>
      </c>
      <c r="E824" s="2">
        <v>3295</v>
      </c>
      <c r="F824" s="1">
        <v>0.21</v>
      </c>
      <c r="G824">
        <v>4.4000000000000004</v>
      </c>
      <c r="H824" s="4">
        <v>22618</v>
      </c>
      <c r="I824" t="s">
        <v>6830</v>
      </c>
      <c r="J824" t="s">
        <v>6831</v>
      </c>
      <c r="K824" t="s">
        <v>6832</v>
      </c>
      <c r="L824" t="s">
        <v>6833</v>
      </c>
      <c r="M824" t="s">
        <v>6834</v>
      </c>
      <c r="N824" t="s">
        <v>6835</v>
      </c>
      <c r="O824" t="s">
        <v>6836</v>
      </c>
      <c r="P824" t="s">
        <v>6837</v>
      </c>
    </row>
    <row r="825" spans="1:16" x14ac:dyDescent="0.25">
      <c r="A825" t="s">
        <v>307</v>
      </c>
      <c r="B825" t="s">
        <v>308</v>
      </c>
      <c r="C825" t="s">
        <v>5</v>
      </c>
      <c r="D825">
        <v>389</v>
      </c>
      <c r="E825" s="2">
        <v>1099</v>
      </c>
      <c r="F825" s="1">
        <v>0.65</v>
      </c>
      <c r="G825">
        <v>4.3</v>
      </c>
      <c r="H825" s="4">
        <v>974</v>
      </c>
      <c r="I825" t="s">
        <v>309</v>
      </c>
      <c r="J825" t="s">
        <v>310</v>
      </c>
      <c r="K825" t="s">
        <v>311</v>
      </c>
      <c r="L825" t="s">
        <v>312</v>
      </c>
      <c r="M825" t="s">
        <v>313</v>
      </c>
      <c r="N825" t="s">
        <v>314</v>
      </c>
      <c r="O825" t="s">
        <v>6838</v>
      </c>
      <c r="P825" t="s">
        <v>6839</v>
      </c>
    </row>
    <row r="826" spans="1:16" x14ac:dyDescent="0.25">
      <c r="A826" t="s">
        <v>6840</v>
      </c>
      <c r="B826" t="s">
        <v>6841</v>
      </c>
      <c r="C826" t="s">
        <v>5430</v>
      </c>
      <c r="D826" s="2">
        <v>1799</v>
      </c>
      <c r="E826" s="2">
        <v>2911</v>
      </c>
      <c r="F826" s="1">
        <v>0.38</v>
      </c>
      <c r="G826">
        <v>4.3</v>
      </c>
      <c r="H826" s="4">
        <v>20342</v>
      </c>
      <c r="I826" t="s">
        <v>6842</v>
      </c>
      <c r="J826" t="s">
        <v>6843</v>
      </c>
      <c r="K826" t="s">
        <v>6844</v>
      </c>
      <c r="L826" t="s">
        <v>6845</v>
      </c>
      <c r="M826" t="s">
        <v>6846</v>
      </c>
      <c r="N826" t="s">
        <v>6847</v>
      </c>
      <c r="O826" t="s">
        <v>6848</v>
      </c>
      <c r="P826" t="s">
        <v>6849</v>
      </c>
    </row>
    <row r="827" spans="1:16" x14ac:dyDescent="0.25">
      <c r="A827" t="s">
        <v>6850</v>
      </c>
      <c r="B827" t="s">
        <v>6851</v>
      </c>
      <c r="C827" t="s">
        <v>5740</v>
      </c>
      <c r="D827">
        <v>90</v>
      </c>
      <c r="E827">
        <v>175</v>
      </c>
      <c r="F827" s="1">
        <v>0.49</v>
      </c>
      <c r="G827">
        <v>4.4000000000000004</v>
      </c>
      <c r="H827" s="4">
        <v>7429</v>
      </c>
      <c r="I827" t="s">
        <v>6852</v>
      </c>
      <c r="J827" t="s">
        <v>6853</v>
      </c>
      <c r="K827" t="s">
        <v>6854</v>
      </c>
      <c r="L827" t="s">
        <v>6855</v>
      </c>
      <c r="M827" t="s">
        <v>6856</v>
      </c>
      <c r="N827" t="s">
        <v>6857</v>
      </c>
      <c r="O827" t="s">
        <v>6858</v>
      </c>
      <c r="P827" t="s">
        <v>6859</v>
      </c>
    </row>
    <row r="828" spans="1:16" x14ac:dyDescent="0.25">
      <c r="A828" t="s">
        <v>6860</v>
      </c>
      <c r="B828" t="s">
        <v>6861</v>
      </c>
      <c r="C828" t="s">
        <v>4863</v>
      </c>
      <c r="D828">
        <v>599</v>
      </c>
      <c r="E828">
        <v>599</v>
      </c>
      <c r="F828" s="1">
        <v>0</v>
      </c>
      <c r="G828">
        <v>4</v>
      </c>
      <c r="H828" s="4">
        <v>26423</v>
      </c>
      <c r="I828" t="s">
        <v>6862</v>
      </c>
      <c r="J828" t="s">
        <v>6863</v>
      </c>
      <c r="K828" t="s">
        <v>6864</v>
      </c>
      <c r="L828" t="s">
        <v>6865</v>
      </c>
      <c r="M828" t="s">
        <v>6866</v>
      </c>
      <c r="N828" t="s">
        <v>6867</v>
      </c>
      <c r="O828" t="s">
        <v>6868</v>
      </c>
      <c r="P828" t="s">
        <v>6869</v>
      </c>
    </row>
    <row r="829" spans="1:16" x14ac:dyDescent="0.25">
      <c r="A829" t="s">
        <v>6870</v>
      </c>
      <c r="B829" t="s">
        <v>6871</v>
      </c>
      <c r="C829" t="s">
        <v>2935</v>
      </c>
      <c r="D829" s="2">
        <v>1999</v>
      </c>
      <c r="E829" s="2">
        <v>7999</v>
      </c>
      <c r="F829" s="1">
        <v>0.75</v>
      </c>
      <c r="G829">
        <v>4.2</v>
      </c>
      <c r="H829" s="4">
        <v>31305</v>
      </c>
      <c r="I829" t="s">
        <v>6872</v>
      </c>
      <c r="J829" t="s">
        <v>6873</v>
      </c>
      <c r="K829" t="s">
        <v>6874</v>
      </c>
      <c r="L829" t="s">
        <v>6875</v>
      </c>
      <c r="M829" t="s">
        <v>6876</v>
      </c>
      <c r="N829" t="s">
        <v>6877</v>
      </c>
      <c r="O829" t="s">
        <v>6878</v>
      </c>
      <c r="P829" t="s">
        <v>6879</v>
      </c>
    </row>
    <row r="830" spans="1:16" x14ac:dyDescent="0.25">
      <c r="A830" t="s">
        <v>6880</v>
      </c>
      <c r="B830" t="s">
        <v>6881</v>
      </c>
      <c r="C830" t="s">
        <v>6882</v>
      </c>
      <c r="D830" s="2">
        <v>2099</v>
      </c>
      <c r="E830" s="2">
        <v>3250</v>
      </c>
      <c r="F830" s="1">
        <v>0.35</v>
      </c>
      <c r="G830">
        <v>3.8</v>
      </c>
      <c r="H830" s="4">
        <v>11213</v>
      </c>
      <c r="I830" t="s">
        <v>6883</v>
      </c>
      <c r="J830" t="s">
        <v>6884</v>
      </c>
      <c r="K830" t="s">
        <v>6885</v>
      </c>
      <c r="L830" t="s">
        <v>6886</v>
      </c>
      <c r="M830" t="s">
        <v>6887</v>
      </c>
      <c r="N830" t="s">
        <v>6888</v>
      </c>
      <c r="O830" t="s">
        <v>6889</v>
      </c>
      <c r="P830" t="s">
        <v>6890</v>
      </c>
    </row>
    <row r="831" spans="1:16" x14ac:dyDescent="0.25">
      <c r="A831" t="s">
        <v>6891</v>
      </c>
      <c r="B831" t="s">
        <v>6892</v>
      </c>
      <c r="C831" t="s">
        <v>6893</v>
      </c>
      <c r="D831">
        <v>179</v>
      </c>
      <c r="E831">
        <v>499</v>
      </c>
      <c r="F831" s="1">
        <v>0.64</v>
      </c>
      <c r="G831">
        <v>4.0999999999999996</v>
      </c>
      <c r="H831" s="4">
        <v>10174</v>
      </c>
      <c r="I831" t="s">
        <v>6894</v>
      </c>
      <c r="J831" t="s">
        <v>6895</v>
      </c>
      <c r="K831" t="s">
        <v>6896</v>
      </c>
      <c r="L831" t="s">
        <v>6897</v>
      </c>
      <c r="M831" t="s">
        <v>6898</v>
      </c>
      <c r="N831" t="s">
        <v>6899</v>
      </c>
      <c r="O831" t="s">
        <v>6900</v>
      </c>
      <c r="P831" t="s">
        <v>6901</v>
      </c>
    </row>
    <row r="832" spans="1:16" x14ac:dyDescent="0.25">
      <c r="A832" t="s">
        <v>6902</v>
      </c>
      <c r="B832" t="s">
        <v>6903</v>
      </c>
      <c r="C832" t="s">
        <v>5089</v>
      </c>
      <c r="D832" s="2">
        <v>1345</v>
      </c>
      <c r="E832" s="2">
        <v>2295</v>
      </c>
      <c r="F832" s="1">
        <v>0.41</v>
      </c>
      <c r="G832">
        <v>4.2</v>
      </c>
      <c r="H832" s="4">
        <v>17413</v>
      </c>
      <c r="I832" t="s">
        <v>6904</v>
      </c>
      <c r="J832" t="s">
        <v>6905</v>
      </c>
      <c r="K832" t="s">
        <v>6906</v>
      </c>
      <c r="L832" t="s">
        <v>6907</v>
      </c>
      <c r="M832" t="s">
        <v>6908</v>
      </c>
      <c r="N832" t="s">
        <v>6909</v>
      </c>
      <c r="O832" t="s">
        <v>6910</v>
      </c>
      <c r="P832" t="s">
        <v>6911</v>
      </c>
    </row>
    <row r="833" spans="1:16" x14ac:dyDescent="0.25">
      <c r="A833" t="s">
        <v>6912</v>
      </c>
      <c r="B833" t="s">
        <v>6913</v>
      </c>
      <c r="C833" t="s">
        <v>5231</v>
      </c>
      <c r="D833">
        <v>349</v>
      </c>
      <c r="E833">
        <v>995</v>
      </c>
      <c r="F833" s="1">
        <v>0.65</v>
      </c>
      <c r="G833">
        <v>4.2</v>
      </c>
      <c r="H833" s="4">
        <v>6676</v>
      </c>
      <c r="I833" t="s">
        <v>6914</v>
      </c>
      <c r="J833" t="s">
        <v>6915</v>
      </c>
      <c r="K833" t="s">
        <v>6916</v>
      </c>
      <c r="L833" t="s">
        <v>6917</v>
      </c>
      <c r="M833" t="s">
        <v>6918</v>
      </c>
      <c r="N833" t="s">
        <v>6919</v>
      </c>
      <c r="O833" t="s">
        <v>6920</v>
      </c>
      <c r="P833" t="s">
        <v>6921</v>
      </c>
    </row>
    <row r="834" spans="1:16" x14ac:dyDescent="0.25">
      <c r="A834" t="s">
        <v>6922</v>
      </c>
      <c r="B834" t="s">
        <v>6923</v>
      </c>
      <c r="C834" t="s">
        <v>6325</v>
      </c>
      <c r="D834">
        <v>287</v>
      </c>
      <c r="E834">
        <v>499</v>
      </c>
      <c r="F834" s="1">
        <v>0.42</v>
      </c>
      <c r="G834">
        <v>4.4000000000000004</v>
      </c>
      <c r="H834" s="4">
        <v>8076</v>
      </c>
      <c r="I834" t="s">
        <v>6924</v>
      </c>
      <c r="J834" t="s">
        <v>6925</v>
      </c>
      <c r="K834" t="s">
        <v>6926</v>
      </c>
      <c r="L834" t="s">
        <v>6927</v>
      </c>
      <c r="M834" t="s">
        <v>6928</v>
      </c>
      <c r="N834" t="s">
        <v>6929</v>
      </c>
      <c r="O834" t="s">
        <v>6930</v>
      </c>
      <c r="P834" t="s">
        <v>6931</v>
      </c>
    </row>
    <row r="835" spans="1:16" x14ac:dyDescent="0.25">
      <c r="A835" t="s">
        <v>317</v>
      </c>
      <c r="B835" t="s">
        <v>318</v>
      </c>
      <c r="C835" t="s">
        <v>5</v>
      </c>
      <c r="D835">
        <v>599</v>
      </c>
      <c r="E835">
        <v>599</v>
      </c>
      <c r="F835" s="1">
        <v>0</v>
      </c>
      <c r="G835">
        <v>4.3</v>
      </c>
      <c r="H835" s="4">
        <v>355</v>
      </c>
      <c r="I835" t="s">
        <v>319</v>
      </c>
      <c r="J835" t="s">
        <v>320</v>
      </c>
      <c r="K835" t="s">
        <v>321</v>
      </c>
      <c r="L835" t="s">
        <v>322</v>
      </c>
      <c r="M835" t="s">
        <v>323</v>
      </c>
      <c r="N835" t="s">
        <v>6932</v>
      </c>
      <c r="O835" t="s">
        <v>6933</v>
      </c>
      <c r="P835" t="s">
        <v>6934</v>
      </c>
    </row>
    <row r="836" spans="1:16" x14ac:dyDescent="0.25">
      <c r="A836" t="s">
        <v>6935</v>
      </c>
      <c r="B836" t="s">
        <v>6936</v>
      </c>
      <c r="C836" t="s">
        <v>4821</v>
      </c>
      <c r="D836">
        <v>349</v>
      </c>
      <c r="E836">
        <v>450</v>
      </c>
      <c r="F836" s="1">
        <v>0.22</v>
      </c>
      <c r="G836">
        <v>4.0999999999999996</v>
      </c>
      <c r="H836" s="4">
        <v>18656</v>
      </c>
      <c r="I836" t="s">
        <v>6937</v>
      </c>
      <c r="J836" t="s">
        <v>6938</v>
      </c>
      <c r="K836" t="s">
        <v>6939</v>
      </c>
      <c r="L836" t="s">
        <v>6940</v>
      </c>
      <c r="M836" t="s">
        <v>6941</v>
      </c>
      <c r="N836" t="s">
        <v>6942</v>
      </c>
      <c r="O836" t="s">
        <v>6943</v>
      </c>
      <c r="P836" t="s">
        <v>6944</v>
      </c>
    </row>
    <row r="837" spans="1:16" x14ac:dyDescent="0.25">
      <c r="A837" t="s">
        <v>6945</v>
      </c>
      <c r="B837" t="s">
        <v>6946</v>
      </c>
      <c r="C837" t="s">
        <v>5034</v>
      </c>
      <c r="D837">
        <v>879</v>
      </c>
      <c r="E837" s="2">
        <v>1109</v>
      </c>
      <c r="F837" s="1">
        <v>0.21</v>
      </c>
      <c r="G837">
        <v>4.4000000000000004</v>
      </c>
      <c r="H837" s="4">
        <v>31599</v>
      </c>
      <c r="I837" t="s">
        <v>6947</v>
      </c>
      <c r="J837" t="s">
        <v>6948</v>
      </c>
      <c r="K837" t="s">
        <v>6949</v>
      </c>
      <c r="L837" t="s">
        <v>6950</v>
      </c>
      <c r="M837" t="s">
        <v>6951</v>
      </c>
      <c r="N837" t="s">
        <v>6952</v>
      </c>
      <c r="O837" t="s">
        <v>6953</v>
      </c>
      <c r="P837" t="s">
        <v>6954</v>
      </c>
    </row>
    <row r="838" spans="1:16" x14ac:dyDescent="0.25">
      <c r="A838" t="s">
        <v>327</v>
      </c>
      <c r="B838" t="s">
        <v>328</v>
      </c>
      <c r="C838" t="s">
        <v>5</v>
      </c>
      <c r="D838">
        <v>199</v>
      </c>
      <c r="E838">
        <v>999</v>
      </c>
      <c r="F838" s="1">
        <v>0.8</v>
      </c>
      <c r="G838">
        <v>3.9</v>
      </c>
      <c r="H838" s="4">
        <v>1075</v>
      </c>
      <c r="I838" t="s">
        <v>329</v>
      </c>
      <c r="J838" t="s">
        <v>330</v>
      </c>
      <c r="K838" t="s">
        <v>331</v>
      </c>
      <c r="L838" t="s">
        <v>332</v>
      </c>
      <c r="M838" t="s">
        <v>333</v>
      </c>
      <c r="N838" t="s">
        <v>334</v>
      </c>
      <c r="O838" t="s">
        <v>335</v>
      </c>
      <c r="P838" t="s">
        <v>6955</v>
      </c>
    </row>
    <row r="839" spans="1:16" x14ac:dyDescent="0.25">
      <c r="A839" t="s">
        <v>6956</v>
      </c>
      <c r="B839" t="s">
        <v>6957</v>
      </c>
      <c r="C839" t="s">
        <v>5634</v>
      </c>
      <c r="D839">
        <v>250</v>
      </c>
      <c r="E839">
        <v>250</v>
      </c>
      <c r="F839" s="1">
        <v>0</v>
      </c>
      <c r="G839">
        <v>3.9</v>
      </c>
      <c r="H839" s="4">
        <v>13971</v>
      </c>
      <c r="I839" t="s">
        <v>6958</v>
      </c>
      <c r="J839" t="s">
        <v>6959</v>
      </c>
      <c r="K839" t="s">
        <v>6960</v>
      </c>
      <c r="L839" t="s">
        <v>6961</v>
      </c>
      <c r="M839" t="s">
        <v>6962</v>
      </c>
      <c r="N839" t="s">
        <v>13036</v>
      </c>
      <c r="O839" t="s">
        <v>6963</v>
      </c>
      <c r="P839" t="s">
        <v>6964</v>
      </c>
    </row>
    <row r="840" spans="1:16" x14ac:dyDescent="0.25">
      <c r="A840" t="s">
        <v>6965</v>
      </c>
      <c r="B840" t="s">
        <v>6966</v>
      </c>
      <c r="C840" t="s">
        <v>3053</v>
      </c>
      <c r="D840">
        <v>199</v>
      </c>
      <c r="E840">
        <v>499</v>
      </c>
      <c r="F840" s="1">
        <v>0.6</v>
      </c>
      <c r="G840">
        <v>3.6</v>
      </c>
      <c r="H840" s="4">
        <v>2492</v>
      </c>
      <c r="I840" t="s">
        <v>6967</v>
      </c>
      <c r="J840" t="s">
        <v>6968</v>
      </c>
      <c r="K840" t="s">
        <v>6969</v>
      </c>
      <c r="L840" t="s">
        <v>6970</v>
      </c>
      <c r="M840" t="s">
        <v>6971</v>
      </c>
      <c r="N840" t="s">
        <v>6972</v>
      </c>
      <c r="O840" t="s">
        <v>6973</v>
      </c>
      <c r="P840" t="s">
        <v>6974</v>
      </c>
    </row>
    <row r="841" spans="1:16" x14ac:dyDescent="0.25">
      <c r="A841" t="s">
        <v>343</v>
      </c>
      <c r="B841" t="s">
        <v>344</v>
      </c>
      <c r="C841" t="s">
        <v>5</v>
      </c>
      <c r="D841">
        <v>899</v>
      </c>
      <c r="E841" s="2">
        <v>1900</v>
      </c>
      <c r="F841" s="1">
        <v>0.53</v>
      </c>
      <c r="G841">
        <v>4.4000000000000004</v>
      </c>
      <c r="H841" s="4">
        <v>13552</v>
      </c>
      <c r="I841" t="s">
        <v>345</v>
      </c>
      <c r="J841" t="s">
        <v>346</v>
      </c>
      <c r="K841" t="s">
        <v>347</v>
      </c>
      <c r="L841" t="s">
        <v>348</v>
      </c>
      <c r="M841" t="s">
        <v>349</v>
      </c>
      <c r="N841" t="s">
        <v>350</v>
      </c>
      <c r="O841" t="s">
        <v>6975</v>
      </c>
      <c r="P841" t="s">
        <v>6976</v>
      </c>
    </row>
    <row r="842" spans="1:16" x14ac:dyDescent="0.25">
      <c r="A842" t="s">
        <v>353</v>
      </c>
      <c r="B842" t="s">
        <v>354</v>
      </c>
      <c r="C842" t="s">
        <v>5</v>
      </c>
      <c r="D842">
        <v>199</v>
      </c>
      <c r="E842">
        <v>999</v>
      </c>
      <c r="F842" s="1">
        <v>0.8</v>
      </c>
      <c r="G842">
        <v>4</v>
      </c>
      <c r="H842" s="4">
        <v>575</v>
      </c>
      <c r="I842" t="s">
        <v>355</v>
      </c>
      <c r="J842" t="s">
        <v>356</v>
      </c>
      <c r="K842" t="s">
        <v>357</v>
      </c>
      <c r="L842" t="s">
        <v>358</v>
      </c>
      <c r="M842" t="s">
        <v>359</v>
      </c>
      <c r="N842" t="s">
        <v>360</v>
      </c>
      <c r="O842" t="s">
        <v>6977</v>
      </c>
      <c r="P842" t="s">
        <v>6978</v>
      </c>
    </row>
    <row r="843" spans="1:16" x14ac:dyDescent="0.25">
      <c r="A843" t="s">
        <v>6979</v>
      </c>
      <c r="B843" t="s">
        <v>6980</v>
      </c>
      <c r="C843" t="s">
        <v>6893</v>
      </c>
      <c r="D843">
        <v>149</v>
      </c>
      <c r="E843">
        <v>999</v>
      </c>
      <c r="F843" s="1">
        <v>0.85</v>
      </c>
      <c r="G843">
        <v>3.5</v>
      </c>
      <c r="H843" s="4">
        <v>2523</v>
      </c>
      <c r="I843" t="s">
        <v>6981</v>
      </c>
      <c r="J843" t="s">
        <v>6982</v>
      </c>
      <c r="K843" t="s">
        <v>6983</v>
      </c>
      <c r="L843" t="s">
        <v>6984</v>
      </c>
      <c r="M843" t="s">
        <v>6985</v>
      </c>
      <c r="N843" t="s">
        <v>6986</v>
      </c>
      <c r="O843" t="s">
        <v>6987</v>
      </c>
      <c r="P843" t="s">
        <v>6988</v>
      </c>
    </row>
    <row r="844" spans="1:16" x14ac:dyDescent="0.25">
      <c r="A844" t="s">
        <v>6989</v>
      </c>
      <c r="B844" t="s">
        <v>6990</v>
      </c>
      <c r="C844" t="s">
        <v>4843</v>
      </c>
      <c r="D844">
        <v>469</v>
      </c>
      <c r="E844" s="2">
        <v>1499</v>
      </c>
      <c r="F844" s="1">
        <v>0.69</v>
      </c>
      <c r="G844">
        <v>4.0999999999999996</v>
      </c>
      <c r="H844" s="4">
        <v>352</v>
      </c>
      <c r="I844" t="s">
        <v>6991</v>
      </c>
      <c r="J844" t="s">
        <v>6992</v>
      </c>
      <c r="K844" t="s">
        <v>6993</v>
      </c>
      <c r="L844" t="s">
        <v>6994</v>
      </c>
      <c r="M844" t="s">
        <v>6995</v>
      </c>
      <c r="N844" t="s">
        <v>6996</v>
      </c>
      <c r="O844" t="s">
        <v>6997</v>
      </c>
      <c r="P844" t="s">
        <v>6998</v>
      </c>
    </row>
    <row r="845" spans="1:16" x14ac:dyDescent="0.25">
      <c r="A845" t="s">
        <v>6999</v>
      </c>
      <c r="B845" t="s">
        <v>7000</v>
      </c>
      <c r="C845" t="s">
        <v>6088</v>
      </c>
      <c r="D845" s="2">
        <v>1187</v>
      </c>
      <c r="E845" s="2">
        <v>1929</v>
      </c>
      <c r="F845" s="1">
        <v>0.38</v>
      </c>
      <c r="G845">
        <v>4.0999999999999996</v>
      </c>
      <c r="H845" s="4">
        <v>1662</v>
      </c>
      <c r="I845" t="s">
        <v>7001</v>
      </c>
      <c r="J845" t="s">
        <v>7002</v>
      </c>
      <c r="K845" t="s">
        <v>7003</v>
      </c>
      <c r="L845" t="s">
        <v>7004</v>
      </c>
      <c r="M845" t="s">
        <v>7005</v>
      </c>
      <c r="N845" t="s">
        <v>7006</v>
      </c>
      <c r="O845" t="s">
        <v>7007</v>
      </c>
      <c r="P845" t="s">
        <v>7008</v>
      </c>
    </row>
    <row r="846" spans="1:16" x14ac:dyDescent="0.25">
      <c r="A846" t="s">
        <v>7009</v>
      </c>
      <c r="B846" t="s">
        <v>7010</v>
      </c>
      <c r="C846" t="s">
        <v>7011</v>
      </c>
      <c r="D846">
        <v>849</v>
      </c>
      <c r="E846" s="2">
        <v>1499</v>
      </c>
      <c r="F846" s="1">
        <v>0.43</v>
      </c>
      <c r="G846">
        <v>4</v>
      </c>
      <c r="H846" s="4">
        <v>7352</v>
      </c>
      <c r="I846" t="s">
        <v>7012</v>
      </c>
      <c r="J846" t="s">
        <v>7013</v>
      </c>
      <c r="K846" t="s">
        <v>7014</v>
      </c>
      <c r="L846" t="s">
        <v>7015</v>
      </c>
      <c r="M846" t="s">
        <v>7016</v>
      </c>
      <c r="N846" t="s">
        <v>7017</v>
      </c>
      <c r="O846" t="s">
        <v>7018</v>
      </c>
      <c r="P846" t="s">
        <v>7019</v>
      </c>
    </row>
    <row r="847" spans="1:16" x14ac:dyDescent="0.25">
      <c r="A847" t="s">
        <v>7020</v>
      </c>
      <c r="B847" t="s">
        <v>7021</v>
      </c>
      <c r="C847" t="s">
        <v>4832</v>
      </c>
      <c r="D847">
        <v>328</v>
      </c>
      <c r="E847">
        <v>399</v>
      </c>
      <c r="F847" s="1">
        <v>0.18</v>
      </c>
      <c r="G847">
        <v>4.0999999999999996</v>
      </c>
      <c r="H847" s="4">
        <v>3441</v>
      </c>
      <c r="I847" t="s">
        <v>7022</v>
      </c>
      <c r="J847" t="s">
        <v>7023</v>
      </c>
      <c r="K847" t="s">
        <v>7024</v>
      </c>
      <c r="L847" t="s">
        <v>7025</v>
      </c>
      <c r="M847" t="s">
        <v>7026</v>
      </c>
      <c r="N847" t="s">
        <v>7027</v>
      </c>
      <c r="O847" t="s">
        <v>7028</v>
      </c>
      <c r="P847" t="s">
        <v>7029</v>
      </c>
    </row>
    <row r="848" spans="1:16" x14ac:dyDescent="0.25">
      <c r="A848" t="s">
        <v>7030</v>
      </c>
      <c r="B848" t="s">
        <v>7031</v>
      </c>
      <c r="C848" t="s">
        <v>4863</v>
      </c>
      <c r="D848">
        <v>269</v>
      </c>
      <c r="E848">
        <v>699</v>
      </c>
      <c r="F848" s="1">
        <v>0.62</v>
      </c>
      <c r="G848">
        <v>4</v>
      </c>
      <c r="H848" s="4">
        <v>93</v>
      </c>
      <c r="I848" t="s">
        <v>7032</v>
      </c>
      <c r="J848" t="s">
        <v>7033</v>
      </c>
      <c r="K848" t="s">
        <v>7034</v>
      </c>
      <c r="L848" t="s">
        <v>7035</v>
      </c>
      <c r="M848" t="s">
        <v>7036</v>
      </c>
      <c r="N848" t="s">
        <v>7037</v>
      </c>
      <c r="O848" t="s">
        <v>7038</v>
      </c>
      <c r="P848" t="s">
        <v>7039</v>
      </c>
    </row>
    <row r="849" spans="1:16" x14ac:dyDescent="0.25">
      <c r="A849" t="s">
        <v>7040</v>
      </c>
      <c r="B849" t="s">
        <v>7041</v>
      </c>
      <c r="C849" t="s">
        <v>7042</v>
      </c>
      <c r="D849">
        <v>299</v>
      </c>
      <c r="E849">
        <v>400</v>
      </c>
      <c r="F849" s="1">
        <v>0.25</v>
      </c>
      <c r="G849">
        <v>3.8</v>
      </c>
      <c r="H849" s="4">
        <v>40895</v>
      </c>
      <c r="I849" t="s">
        <v>7043</v>
      </c>
      <c r="J849" t="s">
        <v>7044</v>
      </c>
      <c r="K849" t="s">
        <v>7045</v>
      </c>
      <c r="L849" t="s">
        <v>7046</v>
      </c>
      <c r="M849" t="s">
        <v>7047</v>
      </c>
      <c r="N849" t="s">
        <v>7048</v>
      </c>
      <c r="O849" t="s">
        <v>7049</v>
      </c>
      <c r="P849" t="s">
        <v>7050</v>
      </c>
    </row>
    <row r="850" spans="1:16" x14ac:dyDescent="0.25">
      <c r="A850" t="s">
        <v>7051</v>
      </c>
      <c r="B850" t="s">
        <v>7052</v>
      </c>
      <c r="C850" t="s">
        <v>7053</v>
      </c>
      <c r="D850">
        <v>549</v>
      </c>
      <c r="E850" s="2">
        <v>1499</v>
      </c>
      <c r="F850" s="1">
        <v>0.63</v>
      </c>
      <c r="G850">
        <v>4.3</v>
      </c>
      <c r="H850" s="4">
        <v>11006</v>
      </c>
      <c r="I850" t="s">
        <v>7054</v>
      </c>
      <c r="J850" t="s">
        <v>7055</v>
      </c>
      <c r="K850" t="s">
        <v>7056</v>
      </c>
      <c r="L850" t="s">
        <v>7057</v>
      </c>
      <c r="M850" t="s">
        <v>7058</v>
      </c>
      <c r="N850" t="s">
        <v>7059</v>
      </c>
      <c r="O850" t="s">
        <v>7060</v>
      </c>
      <c r="P850" t="s">
        <v>7061</v>
      </c>
    </row>
    <row r="851" spans="1:16" x14ac:dyDescent="0.25">
      <c r="A851" t="s">
        <v>7062</v>
      </c>
      <c r="B851" t="s">
        <v>7063</v>
      </c>
      <c r="C851" t="s">
        <v>5610</v>
      </c>
      <c r="D851">
        <v>114</v>
      </c>
      <c r="E851">
        <v>120</v>
      </c>
      <c r="F851" s="1">
        <v>0.05</v>
      </c>
      <c r="G851">
        <v>4.2</v>
      </c>
      <c r="H851" s="4">
        <v>8938</v>
      </c>
      <c r="I851" t="s">
        <v>7064</v>
      </c>
      <c r="J851" t="s">
        <v>7065</v>
      </c>
      <c r="K851" t="s">
        <v>7066</v>
      </c>
      <c r="L851" t="s">
        <v>7067</v>
      </c>
      <c r="M851" t="s">
        <v>7068</v>
      </c>
      <c r="N851" t="s">
        <v>7069</v>
      </c>
      <c r="O851" t="s">
        <v>7070</v>
      </c>
      <c r="P851" t="s">
        <v>7071</v>
      </c>
    </row>
    <row r="852" spans="1:16" x14ac:dyDescent="0.25">
      <c r="A852" t="s">
        <v>7072</v>
      </c>
      <c r="B852" t="s">
        <v>7073</v>
      </c>
      <c r="C852" t="s">
        <v>7074</v>
      </c>
      <c r="D852">
        <v>120</v>
      </c>
      <c r="E852">
        <v>120</v>
      </c>
      <c r="F852" s="1">
        <v>0</v>
      </c>
      <c r="G852">
        <v>4.0999999999999996</v>
      </c>
      <c r="H852" s="4">
        <v>4308</v>
      </c>
      <c r="I852" t="s">
        <v>7075</v>
      </c>
      <c r="J852" t="s">
        <v>7076</v>
      </c>
      <c r="K852" t="s">
        <v>7077</v>
      </c>
      <c r="L852" t="s">
        <v>7078</v>
      </c>
      <c r="M852" t="s">
        <v>7079</v>
      </c>
      <c r="N852" t="s">
        <v>7080</v>
      </c>
      <c r="O852" t="s">
        <v>7081</v>
      </c>
      <c r="P852" t="s">
        <v>7082</v>
      </c>
    </row>
    <row r="853" spans="1:16" x14ac:dyDescent="0.25">
      <c r="A853" t="s">
        <v>373</v>
      </c>
      <c r="B853" t="s">
        <v>374</v>
      </c>
      <c r="C853" t="s">
        <v>5</v>
      </c>
      <c r="D853">
        <v>970</v>
      </c>
      <c r="E853" s="2">
        <v>1999</v>
      </c>
      <c r="F853" s="1">
        <v>0.51</v>
      </c>
      <c r="G853">
        <v>4.2</v>
      </c>
      <c r="H853" s="4">
        <v>462</v>
      </c>
      <c r="I853" t="s">
        <v>375</v>
      </c>
      <c r="J853" t="s">
        <v>376</v>
      </c>
      <c r="K853" t="s">
        <v>377</v>
      </c>
      <c r="L853" t="s">
        <v>378</v>
      </c>
      <c r="M853" t="s">
        <v>379</v>
      </c>
      <c r="N853" t="s">
        <v>380</v>
      </c>
      <c r="O853" t="s">
        <v>7083</v>
      </c>
      <c r="P853" t="s">
        <v>7084</v>
      </c>
    </row>
    <row r="854" spans="1:16" x14ac:dyDescent="0.25">
      <c r="A854" t="s">
        <v>383</v>
      </c>
      <c r="B854" t="s">
        <v>384</v>
      </c>
      <c r="C854" t="s">
        <v>5</v>
      </c>
      <c r="D854">
        <v>209</v>
      </c>
      <c r="E854">
        <v>695</v>
      </c>
      <c r="F854" s="1">
        <v>0.7</v>
      </c>
      <c r="G854">
        <v>4.5</v>
      </c>
      <c r="H854" s="4">
        <v>107686</v>
      </c>
      <c r="I854" t="s">
        <v>385</v>
      </c>
      <c r="J854" t="s">
        <v>386</v>
      </c>
      <c r="K854" t="s">
        <v>387</v>
      </c>
      <c r="L854" t="s">
        <v>388</v>
      </c>
      <c r="M854" t="s">
        <v>389</v>
      </c>
      <c r="N854" t="s">
        <v>390</v>
      </c>
      <c r="O854" t="s">
        <v>391</v>
      </c>
      <c r="P854" t="s">
        <v>7085</v>
      </c>
    </row>
    <row r="855" spans="1:16" x14ac:dyDescent="0.25">
      <c r="A855" t="s">
        <v>7086</v>
      </c>
      <c r="B855" t="s">
        <v>7087</v>
      </c>
      <c r="C855" t="s">
        <v>4832</v>
      </c>
      <c r="D855" s="2">
        <v>1490</v>
      </c>
      <c r="E855" s="2">
        <v>2295</v>
      </c>
      <c r="F855" s="1">
        <v>0.35</v>
      </c>
      <c r="G855">
        <v>4.5999999999999996</v>
      </c>
      <c r="H855" s="4">
        <v>10652</v>
      </c>
      <c r="I855" t="s">
        <v>7088</v>
      </c>
      <c r="J855" t="s">
        <v>7089</v>
      </c>
      <c r="K855" t="s">
        <v>7090</v>
      </c>
      <c r="L855" t="s">
        <v>7091</v>
      </c>
      <c r="M855" t="s">
        <v>7092</v>
      </c>
      <c r="N855" t="s">
        <v>7093</v>
      </c>
      <c r="O855" t="s">
        <v>7094</v>
      </c>
      <c r="P855" t="s">
        <v>7095</v>
      </c>
    </row>
    <row r="856" spans="1:16" x14ac:dyDescent="0.25">
      <c r="A856" t="s">
        <v>7096</v>
      </c>
      <c r="B856" t="s">
        <v>7097</v>
      </c>
      <c r="C856" t="s">
        <v>7098</v>
      </c>
      <c r="D856">
        <v>99</v>
      </c>
      <c r="E856">
        <v>99</v>
      </c>
      <c r="F856" s="1">
        <v>0</v>
      </c>
      <c r="G856">
        <v>4.3</v>
      </c>
      <c r="H856" s="4">
        <v>5036</v>
      </c>
      <c r="I856" t="s">
        <v>7099</v>
      </c>
      <c r="J856" t="s">
        <v>7100</v>
      </c>
      <c r="K856" t="s">
        <v>7101</v>
      </c>
      <c r="L856" t="s">
        <v>7102</v>
      </c>
      <c r="M856" t="s">
        <v>7103</v>
      </c>
      <c r="N856" t="s">
        <v>7104</v>
      </c>
      <c r="O856" t="s">
        <v>7105</v>
      </c>
      <c r="P856" t="s">
        <v>7106</v>
      </c>
    </row>
    <row r="857" spans="1:16" x14ac:dyDescent="0.25">
      <c r="A857" t="s">
        <v>7107</v>
      </c>
      <c r="B857" t="s">
        <v>7108</v>
      </c>
      <c r="C857" t="s">
        <v>4832</v>
      </c>
      <c r="D857">
        <v>149</v>
      </c>
      <c r="E857">
        <v>249</v>
      </c>
      <c r="F857" s="1">
        <v>0.4</v>
      </c>
      <c r="G857">
        <v>4</v>
      </c>
      <c r="H857" s="4">
        <v>5057</v>
      </c>
      <c r="I857" t="s">
        <v>7109</v>
      </c>
      <c r="J857" t="s">
        <v>7110</v>
      </c>
      <c r="K857" t="s">
        <v>7111</v>
      </c>
      <c r="L857" t="s">
        <v>7112</v>
      </c>
      <c r="M857" t="s">
        <v>7113</v>
      </c>
      <c r="N857" t="s">
        <v>7114</v>
      </c>
      <c r="O857" t="s">
        <v>7115</v>
      </c>
      <c r="P857" t="s">
        <v>7116</v>
      </c>
    </row>
    <row r="858" spans="1:16" x14ac:dyDescent="0.25">
      <c r="A858" t="s">
        <v>7117</v>
      </c>
      <c r="B858" t="s">
        <v>7118</v>
      </c>
      <c r="C858" t="s">
        <v>5323</v>
      </c>
      <c r="D858">
        <v>575</v>
      </c>
      <c r="E858" s="2">
        <v>2799</v>
      </c>
      <c r="F858" s="1">
        <v>0.79</v>
      </c>
      <c r="G858">
        <v>4.2</v>
      </c>
      <c r="H858" s="4">
        <v>8537</v>
      </c>
      <c r="I858" t="s">
        <v>7119</v>
      </c>
      <c r="J858" t="s">
        <v>7120</v>
      </c>
      <c r="K858" t="s">
        <v>7121</v>
      </c>
      <c r="L858" t="s">
        <v>7122</v>
      </c>
      <c r="M858" t="s">
        <v>7123</v>
      </c>
      <c r="N858" t="s">
        <v>13037</v>
      </c>
      <c r="O858" t="s">
        <v>7124</v>
      </c>
      <c r="P858" t="s">
        <v>7125</v>
      </c>
    </row>
    <row r="859" spans="1:16" x14ac:dyDescent="0.25">
      <c r="A859" t="s">
        <v>422</v>
      </c>
      <c r="B859" t="s">
        <v>423</v>
      </c>
      <c r="C859" t="s">
        <v>5</v>
      </c>
      <c r="D859">
        <v>333</v>
      </c>
      <c r="E859">
        <v>999</v>
      </c>
      <c r="F859" s="1">
        <v>0.67</v>
      </c>
      <c r="G859">
        <v>3.3</v>
      </c>
      <c r="H859" s="4">
        <v>9792</v>
      </c>
      <c r="I859" t="s">
        <v>424</v>
      </c>
      <c r="J859" t="s">
        <v>425</v>
      </c>
      <c r="K859" t="s">
        <v>426</v>
      </c>
      <c r="L859" t="s">
        <v>427</v>
      </c>
      <c r="M859" t="s">
        <v>428</v>
      </c>
      <c r="N859" t="s">
        <v>429</v>
      </c>
      <c r="O859" t="s">
        <v>430</v>
      </c>
      <c r="P859" t="s">
        <v>7126</v>
      </c>
    </row>
    <row r="860" spans="1:16" x14ac:dyDescent="0.25">
      <c r="A860" t="s">
        <v>7127</v>
      </c>
      <c r="B860" t="s">
        <v>7128</v>
      </c>
      <c r="C860" t="s">
        <v>6299</v>
      </c>
      <c r="D860">
        <v>178</v>
      </c>
      <c r="E860">
        <v>210</v>
      </c>
      <c r="F860" s="1">
        <v>0.15</v>
      </c>
      <c r="G860">
        <v>4.3</v>
      </c>
      <c r="H860" s="4">
        <v>2450</v>
      </c>
      <c r="I860" t="s">
        <v>7129</v>
      </c>
      <c r="J860" t="s">
        <v>7130</v>
      </c>
      <c r="K860" t="s">
        <v>7131</v>
      </c>
      <c r="L860" t="s">
        <v>7132</v>
      </c>
      <c r="M860" t="s">
        <v>7133</v>
      </c>
      <c r="N860" t="s">
        <v>7134</v>
      </c>
      <c r="O860" t="s">
        <v>7135</v>
      </c>
      <c r="P860" t="s">
        <v>7136</v>
      </c>
    </row>
    <row r="861" spans="1:16" x14ac:dyDescent="0.25">
      <c r="A861" t="s">
        <v>7137</v>
      </c>
      <c r="B861" t="s">
        <v>7138</v>
      </c>
      <c r="C861" t="s">
        <v>3053</v>
      </c>
      <c r="D861" s="2">
        <v>1599</v>
      </c>
      <c r="E861" s="2">
        <v>3490</v>
      </c>
      <c r="F861" s="1">
        <v>0.54</v>
      </c>
      <c r="G861">
        <v>3.7</v>
      </c>
      <c r="H861" s="4">
        <v>676</v>
      </c>
      <c r="I861" t="s">
        <v>7139</v>
      </c>
      <c r="J861" t="s">
        <v>7140</v>
      </c>
      <c r="K861" t="s">
        <v>7141</v>
      </c>
      <c r="L861" t="s">
        <v>7142</v>
      </c>
      <c r="M861" t="s">
        <v>7143</v>
      </c>
      <c r="N861" t="s">
        <v>7144</v>
      </c>
      <c r="O861" t="s">
        <v>7145</v>
      </c>
      <c r="P861" t="s">
        <v>7146</v>
      </c>
    </row>
    <row r="862" spans="1:16" x14ac:dyDescent="0.25">
      <c r="A862" t="s">
        <v>7147</v>
      </c>
      <c r="B862" t="s">
        <v>7148</v>
      </c>
      <c r="C862" t="s">
        <v>3053</v>
      </c>
      <c r="D862">
        <v>499</v>
      </c>
      <c r="E862" s="2">
        <v>1299</v>
      </c>
      <c r="F862" s="1">
        <v>0.62</v>
      </c>
      <c r="G862">
        <v>3.9</v>
      </c>
      <c r="H862" s="4">
        <v>1173</v>
      </c>
      <c r="I862" t="s">
        <v>7149</v>
      </c>
      <c r="J862" t="s">
        <v>7150</v>
      </c>
      <c r="K862" t="s">
        <v>7151</v>
      </c>
      <c r="L862" t="s">
        <v>7152</v>
      </c>
      <c r="M862" t="s">
        <v>7153</v>
      </c>
      <c r="N862" t="s">
        <v>7154</v>
      </c>
      <c r="O862" t="s">
        <v>7155</v>
      </c>
      <c r="P862" t="s">
        <v>7156</v>
      </c>
    </row>
    <row r="863" spans="1:16" x14ac:dyDescent="0.25">
      <c r="A863" t="s">
        <v>7157</v>
      </c>
      <c r="B863" t="s">
        <v>7158</v>
      </c>
      <c r="C863" t="s">
        <v>5345</v>
      </c>
      <c r="D863">
        <v>199</v>
      </c>
      <c r="E863">
        <v>499</v>
      </c>
      <c r="F863" s="1">
        <v>0.6</v>
      </c>
      <c r="G863">
        <v>4.3</v>
      </c>
      <c r="H863" s="4">
        <v>9998</v>
      </c>
      <c r="I863" t="s">
        <v>7159</v>
      </c>
      <c r="J863" t="s">
        <v>7160</v>
      </c>
      <c r="K863" t="s">
        <v>7161</v>
      </c>
      <c r="L863" t="s">
        <v>7162</v>
      </c>
      <c r="M863" t="s">
        <v>7163</v>
      </c>
      <c r="N863" t="s">
        <v>7164</v>
      </c>
      <c r="O863" t="s">
        <v>7165</v>
      </c>
      <c r="P863" t="s">
        <v>7166</v>
      </c>
    </row>
    <row r="864" spans="1:16" x14ac:dyDescent="0.25">
      <c r="A864" t="s">
        <v>7167</v>
      </c>
      <c r="B864" t="s">
        <v>7168</v>
      </c>
      <c r="C864" t="s">
        <v>2935</v>
      </c>
      <c r="D864" s="2">
        <v>2499</v>
      </c>
      <c r="E864" s="2">
        <v>5999</v>
      </c>
      <c r="F864" s="1">
        <v>0.57999999999999996</v>
      </c>
      <c r="G864">
        <v>4.0999999999999996</v>
      </c>
      <c r="H864" s="4">
        <v>5852</v>
      </c>
      <c r="I864" t="s">
        <v>7169</v>
      </c>
      <c r="J864" t="s">
        <v>7170</v>
      </c>
      <c r="K864" t="s">
        <v>7171</v>
      </c>
      <c r="L864" t="s">
        <v>7172</v>
      </c>
      <c r="M864" t="s">
        <v>7173</v>
      </c>
      <c r="N864" t="s">
        <v>7174</v>
      </c>
      <c r="O864" t="s">
        <v>7175</v>
      </c>
      <c r="P864" t="s">
        <v>7176</v>
      </c>
    </row>
    <row r="865" spans="1:16" x14ac:dyDescent="0.25">
      <c r="A865" t="s">
        <v>7177</v>
      </c>
      <c r="B865" t="s">
        <v>7178</v>
      </c>
      <c r="C865" t="s">
        <v>7179</v>
      </c>
      <c r="D865">
        <v>199</v>
      </c>
      <c r="E865">
        <v>999</v>
      </c>
      <c r="F865" s="1">
        <v>0.8</v>
      </c>
      <c r="G865">
        <v>4.2</v>
      </c>
      <c r="H865" s="4">
        <v>362</v>
      </c>
      <c r="I865" t="s">
        <v>7180</v>
      </c>
      <c r="J865" t="s">
        <v>7181</v>
      </c>
      <c r="K865" t="s">
        <v>7182</v>
      </c>
      <c r="L865" t="s">
        <v>7183</v>
      </c>
      <c r="M865" t="s">
        <v>7184</v>
      </c>
      <c r="N865" t="s">
        <v>7185</v>
      </c>
      <c r="O865" t="s">
        <v>7186</v>
      </c>
      <c r="P865" t="s">
        <v>7187</v>
      </c>
    </row>
    <row r="866" spans="1:16" x14ac:dyDescent="0.25">
      <c r="A866" t="s">
        <v>7188</v>
      </c>
      <c r="B866" t="s">
        <v>7189</v>
      </c>
      <c r="C866" t="s">
        <v>3011</v>
      </c>
      <c r="D866">
        <v>939</v>
      </c>
      <c r="E866" s="2">
        <v>1800</v>
      </c>
      <c r="F866" s="1">
        <v>0.48</v>
      </c>
      <c r="G866">
        <v>4.5</v>
      </c>
      <c r="H866" s="4">
        <v>205052</v>
      </c>
      <c r="I866" t="s">
        <v>7190</v>
      </c>
      <c r="J866" t="s">
        <v>7191</v>
      </c>
      <c r="K866" t="s">
        <v>7192</v>
      </c>
      <c r="L866" t="s">
        <v>7193</v>
      </c>
      <c r="M866" t="s">
        <v>7194</v>
      </c>
      <c r="N866" t="s">
        <v>7195</v>
      </c>
      <c r="O866" t="s">
        <v>7196</v>
      </c>
      <c r="P866" t="s">
        <v>7197</v>
      </c>
    </row>
    <row r="867" spans="1:16" x14ac:dyDescent="0.25">
      <c r="A867" t="s">
        <v>7198</v>
      </c>
      <c r="B867" t="s">
        <v>7199</v>
      </c>
      <c r="C867" t="s">
        <v>2935</v>
      </c>
      <c r="D867" s="2">
        <v>2499</v>
      </c>
      <c r="E867" s="2">
        <v>9999</v>
      </c>
      <c r="F867" s="1">
        <v>0.75</v>
      </c>
      <c r="G867">
        <v>4</v>
      </c>
      <c r="H867" s="4">
        <v>9090</v>
      </c>
      <c r="I867" t="s">
        <v>7200</v>
      </c>
      <c r="J867" t="s">
        <v>7201</v>
      </c>
      <c r="K867" t="s">
        <v>7202</v>
      </c>
      <c r="L867" t="s">
        <v>7203</v>
      </c>
      <c r="M867" t="s">
        <v>7204</v>
      </c>
      <c r="N867" t="s">
        <v>7205</v>
      </c>
      <c r="O867" t="s">
        <v>7206</v>
      </c>
      <c r="P867" t="s">
        <v>7207</v>
      </c>
    </row>
    <row r="868" spans="1:16" x14ac:dyDescent="0.25">
      <c r="A868" t="s">
        <v>7208</v>
      </c>
      <c r="B868" t="s">
        <v>7209</v>
      </c>
      <c r="C868" t="s">
        <v>4832</v>
      </c>
      <c r="D868" s="2">
        <v>1439</v>
      </c>
      <c r="E868" s="2">
        <v>2890</v>
      </c>
      <c r="F868" s="1">
        <v>0.5</v>
      </c>
      <c r="G868">
        <v>4.5</v>
      </c>
      <c r="H868" s="4">
        <v>4099</v>
      </c>
      <c r="I868" t="s">
        <v>7210</v>
      </c>
      <c r="J868" t="s">
        <v>7211</v>
      </c>
      <c r="K868" t="s">
        <v>7212</v>
      </c>
      <c r="L868" t="s">
        <v>7213</v>
      </c>
      <c r="M868" t="s">
        <v>7214</v>
      </c>
      <c r="N868" t="s">
        <v>7215</v>
      </c>
      <c r="O868" t="s">
        <v>7216</v>
      </c>
      <c r="P868" t="s">
        <v>7217</v>
      </c>
    </row>
    <row r="869" spans="1:16" x14ac:dyDescent="0.25">
      <c r="A869" t="s">
        <v>7218</v>
      </c>
      <c r="B869" t="s">
        <v>7219</v>
      </c>
      <c r="C869" t="s">
        <v>3053</v>
      </c>
      <c r="D869" s="2">
        <v>1099</v>
      </c>
      <c r="E869" s="2">
        <v>5999</v>
      </c>
      <c r="F869" s="1">
        <v>0.82</v>
      </c>
      <c r="G869">
        <v>3.5</v>
      </c>
      <c r="H869" s="4">
        <v>12966</v>
      </c>
      <c r="I869" t="s">
        <v>5283</v>
      </c>
      <c r="J869" t="s">
        <v>7220</v>
      </c>
      <c r="K869" t="s">
        <v>7221</v>
      </c>
      <c r="L869" t="s">
        <v>7222</v>
      </c>
      <c r="M869" t="s">
        <v>7223</v>
      </c>
      <c r="N869" t="s">
        <v>7224</v>
      </c>
      <c r="O869" t="s">
        <v>7225</v>
      </c>
      <c r="P869" t="s">
        <v>7226</v>
      </c>
    </row>
    <row r="870" spans="1:16" x14ac:dyDescent="0.25">
      <c r="A870" t="s">
        <v>7227</v>
      </c>
      <c r="B870" t="s">
        <v>7228</v>
      </c>
      <c r="C870" t="s">
        <v>5610</v>
      </c>
      <c r="D870">
        <v>157</v>
      </c>
      <c r="E870">
        <v>160</v>
      </c>
      <c r="F870" s="1">
        <v>0.02</v>
      </c>
      <c r="G870">
        <v>4.5</v>
      </c>
      <c r="H870" s="4">
        <v>4428</v>
      </c>
      <c r="I870" t="s">
        <v>7229</v>
      </c>
      <c r="J870" t="s">
        <v>7230</v>
      </c>
      <c r="K870" t="s">
        <v>7231</v>
      </c>
      <c r="L870" t="s">
        <v>7232</v>
      </c>
      <c r="M870" t="s">
        <v>7233</v>
      </c>
      <c r="N870" t="s">
        <v>7234</v>
      </c>
      <c r="O870" t="s">
        <v>7235</v>
      </c>
      <c r="P870" t="s">
        <v>7236</v>
      </c>
    </row>
    <row r="871" spans="1:16" x14ac:dyDescent="0.25">
      <c r="A871" t="s">
        <v>407</v>
      </c>
      <c r="B871" t="s">
        <v>408</v>
      </c>
      <c r="C871" t="s">
        <v>85</v>
      </c>
      <c r="D871">
        <v>999</v>
      </c>
      <c r="E871" s="2">
        <v>1599</v>
      </c>
      <c r="F871" s="1">
        <v>0.38</v>
      </c>
      <c r="G871">
        <v>4.3</v>
      </c>
      <c r="H871" s="4">
        <v>12093</v>
      </c>
      <c r="I871" t="s">
        <v>409</v>
      </c>
      <c r="J871" t="s">
        <v>410</v>
      </c>
      <c r="K871" t="s">
        <v>411</v>
      </c>
      <c r="L871" t="s">
        <v>412</v>
      </c>
      <c r="M871" t="s">
        <v>413</v>
      </c>
      <c r="N871" t="s">
        <v>414</v>
      </c>
      <c r="O871" t="s">
        <v>7237</v>
      </c>
      <c r="P871" t="s">
        <v>7238</v>
      </c>
    </row>
    <row r="872" spans="1:16" x14ac:dyDescent="0.25">
      <c r="A872" t="s">
        <v>7239</v>
      </c>
      <c r="B872" t="s">
        <v>7240</v>
      </c>
      <c r="C872" t="s">
        <v>5262</v>
      </c>
      <c r="D872">
        <v>115</v>
      </c>
      <c r="E872">
        <v>999</v>
      </c>
      <c r="F872" s="1">
        <v>0.88</v>
      </c>
      <c r="G872">
        <v>3.3</v>
      </c>
      <c r="H872" s="4">
        <v>5692</v>
      </c>
      <c r="I872" t="s">
        <v>7241</v>
      </c>
      <c r="J872" t="s">
        <v>7242</v>
      </c>
      <c r="K872" t="s">
        <v>7243</v>
      </c>
      <c r="L872" t="s">
        <v>7244</v>
      </c>
      <c r="M872" t="s">
        <v>7245</v>
      </c>
      <c r="N872" t="s">
        <v>7246</v>
      </c>
      <c r="O872" t="s">
        <v>7247</v>
      </c>
      <c r="P872" t="s">
        <v>7248</v>
      </c>
    </row>
    <row r="873" spans="1:16" x14ac:dyDescent="0.25">
      <c r="A873" t="s">
        <v>7249</v>
      </c>
      <c r="B873" t="s">
        <v>7250</v>
      </c>
      <c r="C873" t="s">
        <v>4843</v>
      </c>
      <c r="D873">
        <v>175</v>
      </c>
      <c r="E873">
        <v>499</v>
      </c>
      <c r="F873" s="1">
        <v>0.65</v>
      </c>
      <c r="G873">
        <v>4.0999999999999996</v>
      </c>
      <c r="H873" s="4">
        <v>21</v>
      </c>
      <c r="I873" t="s">
        <v>7251</v>
      </c>
      <c r="J873" t="s">
        <v>7252</v>
      </c>
      <c r="K873" t="s">
        <v>7253</v>
      </c>
      <c r="L873" t="s">
        <v>7254</v>
      </c>
      <c r="M873" t="s">
        <v>7255</v>
      </c>
      <c r="N873" t="s">
        <v>7256</v>
      </c>
      <c r="O873" t="s">
        <v>7257</v>
      </c>
      <c r="P873" t="s">
        <v>7258</v>
      </c>
    </row>
    <row r="874" spans="1:16" x14ac:dyDescent="0.25">
      <c r="A874" t="s">
        <v>7259</v>
      </c>
      <c r="B874" t="s">
        <v>7260</v>
      </c>
      <c r="C874" t="s">
        <v>5889</v>
      </c>
      <c r="D874" s="2">
        <v>1999</v>
      </c>
      <c r="E874" s="2">
        <v>4700</v>
      </c>
      <c r="F874" s="1">
        <v>0.56999999999999995</v>
      </c>
      <c r="G874">
        <v>3.8</v>
      </c>
      <c r="H874" s="4">
        <v>1880</v>
      </c>
      <c r="I874" t="s">
        <v>7261</v>
      </c>
      <c r="J874" t="s">
        <v>7262</v>
      </c>
      <c r="K874" t="s">
        <v>7263</v>
      </c>
      <c r="L874" t="s">
        <v>7264</v>
      </c>
      <c r="M874" t="s">
        <v>7265</v>
      </c>
      <c r="N874" t="s">
        <v>7266</v>
      </c>
      <c r="O874" t="s">
        <v>7267</v>
      </c>
      <c r="P874" t="s">
        <v>7268</v>
      </c>
    </row>
    <row r="875" spans="1:16" x14ac:dyDescent="0.25">
      <c r="A875" t="s">
        <v>7269</v>
      </c>
      <c r="B875" t="s">
        <v>7270</v>
      </c>
      <c r="C875" t="s">
        <v>7271</v>
      </c>
      <c r="D875" s="2">
        <v>3999</v>
      </c>
      <c r="E875" s="3">
        <v>4332.96</v>
      </c>
      <c r="F875" s="1">
        <v>0.08</v>
      </c>
      <c r="G875">
        <v>3.5</v>
      </c>
      <c r="H875" s="4">
        <v>21762</v>
      </c>
      <c r="I875" t="s">
        <v>7272</v>
      </c>
      <c r="J875" t="s">
        <v>7273</v>
      </c>
      <c r="K875" t="s">
        <v>7274</v>
      </c>
      <c r="L875" t="s">
        <v>7275</v>
      </c>
      <c r="M875" t="s">
        <v>7276</v>
      </c>
      <c r="N875" t="s">
        <v>7277</v>
      </c>
      <c r="O875" t="s">
        <v>7278</v>
      </c>
      <c r="P875" t="s">
        <v>7279</v>
      </c>
    </row>
    <row r="876" spans="1:16" x14ac:dyDescent="0.25">
      <c r="A876" t="s">
        <v>7280</v>
      </c>
      <c r="B876" t="s">
        <v>7281</v>
      </c>
      <c r="C876" t="s">
        <v>5430</v>
      </c>
      <c r="D876">
        <v>899</v>
      </c>
      <c r="E876" s="2">
        <v>1800</v>
      </c>
      <c r="F876" s="1">
        <v>0.5</v>
      </c>
      <c r="G876">
        <v>4.0999999999999996</v>
      </c>
      <c r="H876" s="4">
        <v>22375</v>
      </c>
      <c r="I876" t="s">
        <v>7282</v>
      </c>
      <c r="J876" t="s">
        <v>7283</v>
      </c>
      <c r="K876" t="s">
        <v>7284</v>
      </c>
      <c r="L876" t="s">
        <v>7285</v>
      </c>
      <c r="M876" t="s">
        <v>7286</v>
      </c>
      <c r="N876" t="s">
        <v>7287</v>
      </c>
      <c r="O876" t="s">
        <v>7288</v>
      </c>
      <c r="P876" t="s">
        <v>7289</v>
      </c>
    </row>
    <row r="877" spans="1:16" x14ac:dyDescent="0.25">
      <c r="A877" t="s">
        <v>7290</v>
      </c>
      <c r="B877" t="s">
        <v>7291</v>
      </c>
      <c r="C877" t="s">
        <v>5345</v>
      </c>
      <c r="D877">
        <v>299</v>
      </c>
      <c r="E877">
        <v>990</v>
      </c>
      <c r="F877" s="1">
        <v>0.7</v>
      </c>
      <c r="G877">
        <v>4.5</v>
      </c>
      <c r="H877" s="4">
        <v>2453</v>
      </c>
      <c r="I877" t="s">
        <v>7292</v>
      </c>
      <c r="J877" t="s">
        <v>7293</v>
      </c>
      <c r="K877" t="s">
        <v>7294</v>
      </c>
      <c r="L877" t="s">
        <v>7295</v>
      </c>
      <c r="M877" t="s">
        <v>7296</v>
      </c>
      <c r="N877" t="s">
        <v>7297</v>
      </c>
      <c r="O877" t="s">
        <v>7298</v>
      </c>
      <c r="P877" t="s">
        <v>7299</v>
      </c>
    </row>
    <row r="878" spans="1:16" x14ac:dyDescent="0.25">
      <c r="A878" t="s">
        <v>7300</v>
      </c>
      <c r="B878" t="s">
        <v>7301</v>
      </c>
      <c r="C878" t="s">
        <v>4843</v>
      </c>
      <c r="D878" s="2">
        <v>3303</v>
      </c>
      <c r="E878" s="2">
        <v>4699</v>
      </c>
      <c r="F878" s="1">
        <v>0.3</v>
      </c>
      <c r="G878">
        <v>4.4000000000000004</v>
      </c>
      <c r="H878" s="4">
        <v>13544</v>
      </c>
      <c r="I878" t="s">
        <v>7302</v>
      </c>
      <c r="J878" t="s">
        <v>7303</v>
      </c>
      <c r="K878" t="s">
        <v>7304</v>
      </c>
      <c r="L878" t="s">
        <v>7305</v>
      </c>
      <c r="M878" t="s">
        <v>7306</v>
      </c>
      <c r="N878" t="s">
        <v>7307</v>
      </c>
      <c r="O878" t="s">
        <v>7308</v>
      </c>
      <c r="P878" t="s">
        <v>7309</v>
      </c>
    </row>
    <row r="879" spans="1:16" x14ac:dyDescent="0.25">
      <c r="A879" t="s">
        <v>7310</v>
      </c>
      <c r="B879" t="s">
        <v>7311</v>
      </c>
      <c r="C879" t="s">
        <v>6562</v>
      </c>
      <c r="D879" s="2">
        <v>1890</v>
      </c>
      <c r="E879" s="2">
        <v>5490</v>
      </c>
      <c r="F879" s="1">
        <v>0.66</v>
      </c>
      <c r="G879">
        <v>4.0999999999999996</v>
      </c>
      <c r="H879" s="4">
        <v>10976</v>
      </c>
      <c r="I879" t="s">
        <v>7312</v>
      </c>
      <c r="J879" t="s">
        <v>7313</v>
      </c>
      <c r="K879" t="s">
        <v>7314</v>
      </c>
      <c r="L879" t="s">
        <v>7315</v>
      </c>
      <c r="M879" t="s">
        <v>7316</v>
      </c>
      <c r="N879" t="s">
        <v>7317</v>
      </c>
      <c r="O879" t="s">
        <v>7318</v>
      </c>
      <c r="P879" t="s">
        <v>7319</v>
      </c>
    </row>
    <row r="880" spans="1:16" x14ac:dyDescent="0.25">
      <c r="A880" t="s">
        <v>7320</v>
      </c>
      <c r="B880" t="s">
        <v>7321</v>
      </c>
      <c r="C880" t="s">
        <v>6217</v>
      </c>
      <c r="D880">
        <v>90</v>
      </c>
      <c r="E880">
        <v>100</v>
      </c>
      <c r="F880" s="1">
        <v>0.1</v>
      </c>
      <c r="G880">
        <v>4.3</v>
      </c>
      <c r="H880" s="4">
        <v>3061</v>
      </c>
      <c r="I880" t="s">
        <v>7322</v>
      </c>
      <c r="J880" t="s">
        <v>7323</v>
      </c>
      <c r="K880" t="s">
        <v>7324</v>
      </c>
      <c r="L880" t="s">
        <v>7325</v>
      </c>
      <c r="M880" t="s">
        <v>7326</v>
      </c>
      <c r="N880" t="s">
        <v>7327</v>
      </c>
      <c r="O880" t="s">
        <v>7328</v>
      </c>
      <c r="P880" t="s">
        <v>7329</v>
      </c>
    </row>
    <row r="881" spans="1:16" x14ac:dyDescent="0.25">
      <c r="A881" t="s">
        <v>7330</v>
      </c>
      <c r="B881" t="s">
        <v>7331</v>
      </c>
      <c r="C881" t="s">
        <v>3053</v>
      </c>
      <c r="D881" s="2">
        <v>1599</v>
      </c>
      <c r="E881" s="2">
        <v>2790</v>
      </c>
      <c r="F881" s="1">
        <v>0.43</v>
      </c>
      <c r="G881">
        <v>3.6</v>
      </c>
      <c r="H881" s="4">
        <v>2272</v>
      </c>
      <c r="I881" t="s">
        <v>7332</v>
      </c>
      <c r="J881" t="s">
        <v>7333</v>
      </c>
      <c r="K881" t="s">
        <v>7334</v>
      </c>
      <c r="L881" t="s">
        <v>7335</v>
      </c>
      <c r="M881" t="s">
        <v>7336</v>
      </c>
      <c r="N881" t="s">
        <v>7337</v>
      </c>
      <c r="O881" t="s">
        <v>7338</v>
      </c>
      <c r="P881" t="s">
        <v>7339</v>
      </c>
    </row>
    <row r="882" spans="1:16" x14ac:dyDescent="0.25">
      <c r="A882" t="s">
        <v>7340</v>
      </c>
      <c r="B882" t="s">
        <v>7341</v>
      </c>
      <c r="C882" t="s">
        <v>6591</v>
      </c>
      <c r="D882">
        <v>599</v>
      </c>
      <c r="E882">
        <v>999</v>
      </c>
      <c r="F882" s="1">
        <v>0.4</v>
      </c>
      <c r="G882">
        <v>4</v>
      </c>
      <c r="H882" s="4">
        <v>7601</v>
      </c>
      <c r="I882" t="s">
        <v>7342</v>
      </c>
      <c r="J882" t="s">
        <v>7343</v>
      </c>
      <c r="K882" t="s">
        <v>7344</v>
      </c>
      <c r="L882" t="s">
        <v>7345</v>
      </c>
      <c r="M882" t="s">
        <v>7346</v>
      </c>
      <c r="N882" t="s">
        <v>7347</v>
      </c>
      <c r="O882" t="s">
        <v>7348</v>
      </c>
      <c r="P882" t="s">
        <v>7349</v>
      </c>
    </row>
    <row r="883" spans="1:16" x14ac:dyDescent="0.25">
      <c r="A883" t="s">
        <v>432</v>
      </c>
      <c r="B883" t="s">
        <v>433</v>
      </c>
      <c r="C883" t="s">
        <v>85</v>
      </c>
      <c r="D883">
        <v>507</v>
      </c>
      <c r="E883" s="2">
        <v>1208</v>
      </c>
      <c r="F883" s="1">
        <v>0.57999999999999996</v>
      </c>
      <c r="G883">
        <v>4.0999999999999996</v>
      </c>
      <c r="H883" s="4">
        <v>8131</v>
      </c>
      <c r="I883" t="s">
        <v>434</v>
      </c>
      <c r="J883" t="s">
        <v>435</v>
      </c>
      <c r="K883" t="s">
        <v>436</v>
      </c>
      <c r="L883" t="s">
        <v>437</v>
      </c>
      <c r="M883" t="s">
        <v>438</v>
      </c>
      <c r="N883" t="s">
        <v>439</v>
      </c>
      <c r="O883" t="s">
        <v>7350</v>
      </c>
      <c r="P883" t="s">
        <v>7351</v>
      </c>
    </row>
    <row r="884" spans="1:16" x14ac:dyDescent="0.25">
      <c r="A884" t="s">
        <v>7352</v>
      </c>
      <c r="B884" t="s">
        <v>7353</v>
      </c>
      <c r="C884" t="s">
        <v>5345</v>
      </c>
      <c r="D884">
        <v>425</v>
      </c>
      <c r="E884">
        <v>899</v>
      </c>
      <c r="F884" s="1">
        <v>0.53</v>
      </c>
      <c r="G884">
        <v>4.5</v>
      </c>
      <c r="H884" s="4">
        <v>4219</v>
      </c>
      <c r="I884" t="s">
        <v>7354</v>
      </c>
      <c r="J884" t="s">
        <v>7355</v>
      </c>
      <c r="K884" t="s">
        <v>7356</v>
      </c>
      <c r="L884" t="s">
        <v>7357</v>
      </c>
      <c r="M884" t="s">
        <v>7358</v>
      </c>
      <c r="N884" t="s">
        <v>7359</v>
      </c>
      <c r="O884" t="s">
        <v>7360</v>
      </c>
      <c r="P884" t="s">
        <v>7361</v>
      </c>
    </row>
    <row r="885" spans="1:16" x14ac:dyDescent="0.25">
      <c r="A885" t="s">
        <v>7362</v>
      </c>
      <c r="B885" t="s">
        <v>7363</v>
      </c>
      <c r="C885" t="s">
        <v>4412</v>
      </c>
      <c r="D885" s="2">
        <v>1499</v>
      </c>
      <c r="E885" s="2">
        <v>3999</v>
      </c>
      <c r="F885" s="1">
        <v>0.63</v>
      </c>
      <c r="G885">
        <v>4.2</v>
      </c>
      <c r="H885" s="4">
        <v>42775</v>
      </c>
      <c r="I885" t="s">
        <v>7364</v>
      </c>
      <c r="J885" t="s">
        <v>7365</v>
      </c>
      <c r="K885" t="s">
        <v>7366</v>
      </c>
      <c r="L885" t="s">
        <v>7367</v>
      </c>
      <c r="M885" t="s">
        <v>7368</v>
      </c>
      <c r="N885" t="s">
        <v>13038</v>
      </c>
      <c r="O885" t="s">
        <v>7369</v>
      </c>
      <c r="P885" t="s">
        <v>7370</v>
      </c>
    </row>
    <row r="886" spans="1:16" x14ac:dyDescent="0.25">
      <c r="A886" t="s">
        <v>7371</v>
      </c>
      <c r="B886" t="s">
        <v>7372</v>
      </c>
      <c r="C886" t="s">
        <v>7053</v>
      </c>
      <c r="D886">
        <v>549</v>
      </c>
      <c r="E886" s="2">
        <v>2499</v>
      </c>
      <c r="F886" s="1">
        <v>0.78</v>
      </c>
      <c r="G886">
        <v>4.3</v>
      </c>
      <c r="H886" s="4">
        <v>5556</v>
      </c>
      <c r="I886" t="s">
        <v>7373</v>
      </c>
      <c r="J886" t="s">
        <v>7374</v>
      </c>
      <c r="K886" t="s">
        <v>7375</v>
      </c>
      <c r="L886" t="s">
        <v>7376</v>
      </c>
      <c r="M886" t="s">
        <v>7377</v>
      </c>
      <c r="N886" t="s">
        <v>7378</v>
      </c>
      <c r="O886" t="s">
        <v>7379</v>
      </c>
      <c r="P886" t="s">
        <v>7380</v>
      </c>
    </row>
    <row r="887" spans="1:16" x14ac:dyDescent="0.25">
      <c r="A887" t="s">
        <v>458</v>
      </c>
      <c r="B887" t="s">
        <v>459</v>
      </c>
      <c r="C887" t="s">
        <v>5</v>
      </c>
      <c r="D887">
        <v>199</v>
      </c>
      <c r="E887">
        <v>395</v>
      </c>
      <c r="F887" s="1">
        <v>0.5</v>
      </c>
      <c r="G887">
        <v>4.2</v>
      </c>
      <c r="H887" s="4">
        <v>92595</v>
      </c>
      <c r="I887" t="s">
        <v>460</v>
      </c>
      <c r="J887" t="s">
        <v>461</v>
      </c>
      <c r="K887" t="s">
        <v>462</v>
      </c>
      <c r="L887" t="s">
        <v>463</v>
      </c>
      <c r="M887" t="s">
        <v>464</v>
      </c>
      <c r="N887" t="s">
        <v>465</v>
      </c>
      <c r="O887" t="s">
        <v>466</v>
      </c>
      <c r="P887" t="s">
        <v>7381</v>
      </c>
    </row>
    <row r="888" spans="1:16" x14ac:dyDescent="0.25">
      <c r="A888" t="s">
        <v>7382</v>
      </c>
      <c r="B888" t="s">
        <v>7383</v>
      </c>
      <c r="C888" t="s">
        <v>4832</v>
      </c>
      <c r="D888" s="2">
        <v>1295</v>
      </c>
      <c r="E888" s="2">
        <v>1645</v>
      </c>
      <c r="F888" s="1">
        <v>0.21</v>
      </c>
      <c r="G888">
        <v>4.5999999999999996</v>
      </c>
      <c r="H888" s="4">
        <v>12375</v>
      </c>
      <c r="I888" t="s">
        <v>7384</v>
      </c>
      <c r="J888" t="s">
        <v>7385</v>
      </c>
      <c r="K888" t="s">
        <v>7386</v>
      </c>
      <c r="L888" t="s">
        <v>7387</v>
      </c>
      <c r="M888" t="s">
        <v>7388</v>
      </c>
      <c r="N888" t="s">
        <v>7389</v>
      </c>
      <c r="O888" t="s">
        <v>7390</v>
      </c>
      <c r="P888" t="s">
        <v>7391</v>
      </c>
    </row>
    <row r="889" spans="1:16" x14ac:dyDescent="0.25">
      <c r="A889" t="s">
        <v>7392</v>
      </c>
      <c r="B889" t="s">
        <v>7393</v>
      </c>
      <c r="C889" t="s">
        <v>5334</v>
      </c>
      <c r="D889">
        <v>310</v>
      </c>
      <c r="E889">
        <v>310</v>
      </c>
      <c r="F889" s="1">
        <v>0</v>
      </c>
      <c r="G889">
        <v>4.5</v>
      </c>
      <c r="H889" s="4">
        <v>5882</v>
      </c>
      <c r="I889" t="s">
        <v>7394</v>
      </c>
      <c r="J889" t="s">
        <v>7395</v>
      </c>
      <c r="K889" t="s">
        <v>7396</v>
      </c>
      <c r="L889" t="s">
        <v>7397</v>
      </c>
      <c r="M889" t="s">
        <v>7398</v>
      </c>
      <c r="N889" t="s">
        <v>7399</v>
      </c>
      <c r="O889" t="s">
        <v>7400</v>
      </c>
      <c r="P889" t="s">
        <v>7401</v>
      </c>
    </row>
    <row r="890" spans="1:16" x14ac:dyDescent="0.25">
      <c r="A890" t="s">
        <v>4435</v>
      </c>
      <c r="B890" t="s">
        <v>4436</v>
      </c>
      <c r="C890" t="s">
        <v>4437</v>
      </c>
      <c r="D890">
        <v>149</v>
      </c>
      <c r="E890">
        <v>149</v>
      </c>
      <c r="F890" s="1">
        <v>0</v>
      </c>
      <c r="G890">
        <v>4.3</v>
      </c>
      <c r="H890" s="4">
        <v>10833</v>
      </c>
      <c r="I890" t="s">
        <v>4438</v>
      </c>
      <c r="J890" t="s">
        <v>4439</v>
      </c>
      <c r="K890" t="s">
        <v>4440</v>
      </c>
      <c r="L890" t="s">
        <v>4441</v>
      </c>
      <c r="M890" t="s">
        <v>4442</v>
      </c>
      <c r="N890" t="s">
        <v>4443</v>
      </c>
      <c r="O890" t="s">
        <v>7402</v>
      </c>
      <c r="P890" t="s">
        <v>7403</v>
      </c>
    </row>
    <row r="891" spans="1:16" x14ac:dyDescent="0.25">
      <c r="A891" t="s">
        <v>7404</v>
      </c>
      <c r="B891" t="s">
        <v>7405</v>
      </c>
      <c r="C891" t="s">
        <v>5089</v>
      </c>
      <c r="D891" s="2">
        <v>1149</v>
      </c>
      <c r="E891" s="2">
        <v>1499</v>
      </c>
      <c r="F891" s="1">
        <v>0.23</v>
      </c>
      <c r="G891">
        <v>4.0999999999999996</v>
      </c>
      <c r="H891" s="4">
        <v>10443</v>
      </c>
      <c r="I891" t="s">
        <v>7406</v>
      </c>
      <c r="J891" t="s">
        <v>7407</v>
      </c>
      <c r="K891" t="s">
        <v>7408</v>
      </c>
      <c r="L891" t="s">
        <v>7409</v>
      </c>
      <c r="M891" t="s">
        <v>7410</v>
      </c>
      <c r="N891" t="s">
        <v>7411</v>
      </c>
      <c r="O891" t="s">
        <v>7412</v>
      </c>
      <c r="P891" t="s">
        <v>7413</v>
      </c>
    </row>
    <row r="892" spans="1:16" x14ac:dyDescent="0.25">
      <c r="A892" t="s">
        <v>7414</v>
      </c>
      <c r="B892" t="s">
        <v>7415</v>
      </c>
      <c r="C892" t="s">
        <v>4863</v>
      </c>
      <c r="D892">
        <v>499</v>
      </c>
      <c r="E892" s="2">
        <v>1299</v>
      </c>
      <c r="F892" s="1">
        <v>0.62</v>
      </c>
      <c r="G892">
        <v>4.5</v>
      </c>
      <c r="H892" s="4">
        <v>434</v>
      </c>
      <c r="I892" t="s">
        <v>7416</v>
      </c>
      <c r="J892" t="s">
        <v>7417</v>
      </c>
      <c r="K892" t="s">
        <v>7418</v>
      </c>
      <c r="L892" t="s">
        <v>7419</v>
      </c>
      <c r="M892" t="s">
        <v>7420</v>
      </c>
      <c r="N892" t="s">
        <v>7421</v>
      </c>
      <c r="O892" t="s">
        <v>7422</v>
      </c>
      <c r="P892" t="s">
        <v>7423</v>
      </c>
    </row>
    <row r="893" spans="1:16" x14ac:dyDescent="0.25">
      <c r="A893" t="s">
        <v>7424</v>
      </c>
      <c r="B893" t="s">
        <v>7425</v>
      </c>
      <c r="C893" t="s">
        <v>3053</v>
      </c>
      <c r="D893">
        <v>999</v>
      </c>
      <c r="E893" s="2">
        <v>4199</v>
      </c>
      <c r="F893" s="1">
        <v>0.76</v>
      </c>
      <c r="G893">
        <v>3.5</v>
      </c>
      <c r="H893" s="4">
        <v>1913</v>
      </c>
      <c r="I893" t="s">
        <v>7426</v>
      </c>
      <c r="J893" t="s">
        <v>7427</v>
      </c>
      <c r="K893" t="s">
        <v>7428</v>
      </c>
      <c r="L893" t="s">
        <v>7429</v>
      </c>
      <c r="M893" t="s">
        <v>7430</v>
      </c>
      <c r="N893" t="s">
        <v>7431</v>
      </c>
      <c r="O893" t="s">
        <v>7432</v>
      </c>
      <c r="P893" t="s">
        <v>7433</v>
      </c>
    </row>
    <row r="894" spans="1:16" x14ac:dyDescent="0.25">
      <c r="A894" t="s">
        <v>7434</v>
      </c>
      <c r="B894" t="s">
        <v>7435</v>
      </c>
      <c r="C894" t="s">
        <v>6718</v>
      </c>
      <c r="D894" s="2">
        <v>1709</v>
      </c>
      <c r="E894" s="2">
        <v>4000</v>
      </c>
      <c r="F894" s="1">
        <v>0.56999999999999995</v>
      </c>
      <c r="G894">
        <v>4.4000000000000004</v>
      </c>
      <c r="H894" s="4">
        <v>3029</v>
      </c>
      <c r="I894" t="s">
        <v>7436</v>
      </c>
      <c r="J894" t="s">
        <v>7437</v>
      </c>
      <c r="K894" t="s">
        <v>7438</v>
      </c>
      <c r="L894" t="s">
        <v>7439</v>
      </c>
      <c r="M894" t="s">
        <v>7440</v>
      </c>
      <c r="N894" t="s">
        <v>7441</v>
      </c>
      <c r="O894" t="s">
        <v>7442</v>
      </c>
      <c r="P894" t="s">
        <v>7443</v>
      </c>
    </row>
    <row r="895" spans="1:16" x14ac:dyDescent="0.25">
      <c r="A895" t="s">
        <v>7444</v>
      </c>
      <c r="B895" t="s">
        <v>7445</v>
      </c>
      <c r="C895" t="s">
        <v>5045</v>
      </c>
      <c r="D895">
        <v>250</v>
      </c>
      <c r="E895">
        <v>250</v>
      </c>
      <c r="F895" s="1">
        <v>0</v>
      </c>
      <c r="G895">
        <v>4.2</v>
      </c>
      <c r="H895" s="4">
        <v>2628</v>
      </c>
      <c r="I895" t="s">
        <v>7446</v>
      </c>
      <c r="J895" t="s">
        <v>7447</v>
      </c>
      <c r="K895" t="s">
        <v>7448</v>
      </c>
      <c r="L895" t="s">
        <v>7449</v>
      </c>
      <c r="M895" t="s">
        <v>7450</v>
      </c>
      <c r="N895" t="s">
        <v>7451</v>
      </c>
      <c r="O895" t="s">
        <v>7452</v>
      </c>
      <c r="P895" t="s">
        <v>7453</v>
      </c>
    </row>
    <row r="896" spans="1:16" x14ac:dyDescent="0.25">
      <c r="A896" t="s">
        <v>468</v>
      </c>
      <c r="B896" t="s">
        <v>469</v>
      </c>
      <c r="C896" t="s">
        <v>85</v>
      </c>
      <c r="D896" s="2">
        <v>1199</v>
      </c>
      <c r="E896" s="2">
        <v>2199</v>
      </c>
      <c r="F896" s="1">
        <v>0.45</v>
      </c>
      <c r="G896">
        <v>4.4000000000000004</v>
      </c>
      <c r="H896" s="4">
        <v>24780</v>
      </c>
      <c r="I896" t="s">
        <v>470</v>
      </c>
      <c r="J896" t="s">
        <v>471</v>
      </c>
      <c r="K896" t="s">
        <v>472</v>
      </c>
      <c r="L896" t="s">
        <v>473</v>
      </c>
      <c r="M896" t="s">
        <v>474</v>
      </c>
      <c r="N896" t="s">
        <v>475</v>
      </c>
      <c r="O896" t="s">
        <v>476</v>
      </c>
      <c r="P896" t="s">
        <v>7454</v>
      </c>
    </row>
    <row r="897" spans="1:16" x14ac:dyDescent="0.25">
      <c r="A897" t="s">
        <v>7455</v>
      </c>
      <c r="B897" t="s">
        <v>7456</v>
      </c>
      <c r="C897" t="s">
        <v>7457</v>
      </c>
      <c r="D897">
        <v>90</v>
      </c>
      <c r="E897">
        <v>100</v>
      </c>
      <c r="F897" s="1">
        <v>0.1</v>
      </c>
      <c r="G897">
        <v>4.4000000000000004</v>
      </c>
      <c r="H897" s="4">
        <v>10718</v>
      </c>
      <c r="I897" t="s">
        <v>7458</v>
      </c>
      <c r="J897" t="s">
        <v>7459</v>
      </c>
      <c r="K897" t="s">
        <v>7460</v>
      </c>
      <c r="L897" t="s">
        <v>7461</v>
      </c>
      <c r="M897" t="s">
        <v>7462</v>
      </c>
      <c r="N897" t="s">
        <v>7463</v>
      </c>
      <c r="O897" t="s">
        <v>7464</v>
      </c>
      <c r="P897" t="s">
        <v>7465</v>
      </c>
    </row>
    <row r="898" spans="1:16" x14ac:dyDescent="0.25">
      <c r="A898" t="s">
        <v>7466</v>
      </c>
      <c r="B898" t="s">
        <v>7467</v>
      </c>
      <c r="C898" t="s">
        <v>3854</v>
      </c>
      <c r="D898" s="2">
        <v>2025</v>
      </c>
      <c r="E898" s="2">
        <v>5999</v>
      </c>
      <c r="F898" s="1">
        <v>0.66</v>
      </c>
      <c r="G898">
        <v>4.2</v>
      </c>
      <c r="H898" s="4">
        <v>6233</v>
      </c>
      <c r="I898" t="s">
        <v>7468</v>
      </c>
      <c r="J898" t="s">
        <v>7469</v>
      </c>
      <c r="K898" t="s">
        <v>7470</v>
      </c>
      <c r="L898" t="s">
        <v>7471</v>
      </c>
      <c r="M898" t="s">
        <v>7472</v>
      </c>
      <c r="N898" t="s">
        <v>7473</v>
      </c>
      <c r="O898" t="s">
        <v>7474</v>
      </c>
      <c r="P898" t="s">
        <v>7475</v>
      </c>
    </row>
    <row r="899" spans="1:16" x14ac:dyDescent="0.25">
      <c r="A899" t="s">
        <v>7476</v>
      </c>
      <c r="B899" t="s">
        <v>7477</v>
      </c>
      <c r="C899" t="s">
        <v>5323</v>
      </c>
      <c r="D899" s="2">
        <v>1495</v>
      </c>
      <c r="E899" s="2">
        <v>1995</v>
      </c>
      <c r="F899" s="1">
        <v>0.25</v>
      </c>
      <c r="G899">
        <v>4.5</v>
      </c>
      <c r="H899" s="4">
        <v>10541</v>
      </c>
      <c r="I899" t="s">
        <v>7478</v>
      </c>
      <c r="J899" t="s">
        <v>7479</v>
      </c>
      <c r="K899" t="s">
        <v>7480</v>
      </c>
      <c r="L899" t="s">
        <v>7481</v>
      </c>
      <c r="M899" t="s">
        <v>7482</v>
      </c>
      <c r="N899" t="s">
        <v>7483</v>
      </c>
      <c r="O899" t="s">
        <v>7484</v>
      </c>
      <c r="P899" t="s">
        <v>7485</v>
      </c>
    </row>
    <row r="900" spans="1:16" x14ac:dyDescent="0.25">
      <c r="A900" t="s">
        <v>483</v>
      </c>
      <c r="B900" t="s">
        <v>484</v>
      </c>
      <c r="C900" t="s">
        <v>5</v>
      </c>
      <c r="D900">
        <v>799</v>
      </c>
      <c r="E900" s="2">
        <v>2100</v>
      </c>
      <c r="F900" s="1">
        <v>0.62</v>
      </c>
      <c r="G900">
        <v>4.3</v>
      </c>
      <c r="H900" s="4">
        <v>8188</v>
      </c>
      <c r="I900" t="s">
        <v>485</v>
      </c>
      <c r="J900" t="s">
        <v>486</v>
      </c>
      <c r="K900" t="s">
        <v>487</v>
      </c>
      <c r="L900" t="s">
        <v>488</v>
      </c>
      <c r="M900" t="s">
        <v>489</v>
      </c>
      <c r="N900" t="s">
        <v>490</v>
      </c>
      <c r="O900" t="s">
        <v>7486</v>
      </c>
      <c r="P900" t="s">
        <v>7487</v>
      </c>
    </row>
    <row r="901" spans="1:16" x14ac:dyDescent="0.25">
      <c r="A901" t="s">
        <v>7488</v>
      </c>
      <c r="B901" t="s">
        <v>7489</v>
      </c>
      <c r="C901" t="s">
        <v>5502</v>
      </c>
      <c r="D901">
        <v>899</v>
      </c>
      <c r="E901" s="2">
        <v>1199</v>
      </c>
      <c r="F901" s="1">
        <v>0.25</v>
      </c>
      <c r="G901">
        <v>3.8</v>
      </c>
      <c r="H901" s="4">
        <v>10751</v>
      </c>
      <c r="I901" t="s">
        <v>7490</v>
      </c>
      <c r="J901" t="s">
        <v>7491</v>
      </c>
      <c r="K901" t="s">
        <v>7492</v>
      </c>
      <c r="L901" t="s">
        <v>7493</v>
      </c>
      <c r="M901" t="s">
        <v>7494</v>
      </c>
      <c r="N901" t="s">
        <v>7495</v>
      </c>
      <c r="O901" t="s">
        <v>7496</v>
      </c>
      <c r="P901" t="s">
        <v>7497</v>
      </c>
    </row>
    <row r="902" spans="1:16" x14ac:dyDescent="0.25">
      <c r="A902" t="s">
        <v>7498</v>
      </c>
      <c r="B902" t="s">
        <v>7499</v>
      </c>
      <c r="C902" t="s">
        <v>7500</v>
      </c>
      <c r="D902">
        <v>349</v>
      </c>
      <c r="E902">
        <v>999</v>
      </c>
      <c r="F902" s="1">
        <v>0.65</v>
      </c>
      <c r="G902">
        <v>3.9</v>
      </c>
      <c r="H902" s="4">
        <v>817</v>
      </c>
      <c r="I902" t="s">
        <v>7501</v>
      </c>
      <c r="J902" t="s">
        <v>7502</v>
      </c>
      <c r="K902" t="s">
        <v>7503</v>
      </c>
      <c r="L902" t="s">
        <v>7504</v>
      </c>
      <c r="M902" t="s">
        <v>7505</v>
      </c>
      <c r="N902" t="s">
        <v>7506</v>
      </c>
      <c r="O902" t="s">
        <v>7507</v>
      </c>
      <c r="P902" t="s">
        <v>7508</v>
      </c>
    </row>
    <row r="903" spans="1:16" x14ac:dyDescent="0.25">
      <c r="A903" t="s">
        <v>7509</v>
      </c>
      <c r="B903" t="s">
        <v>7510</v>
      </c>
      <c r="C903" t="s">
        <v>2966</v>
      </c>
      <c r="D903">
        <v>900</v>
      </c>
      <c r="E903" s="2">
        <v>2499</v>
      </c>
      <c r="F903" s="1">
        <v>0.64</v>
      </c>
      <c r="G903">
        <v>4</v>
      </c>
      <c r="H903" s="4">
        <v>36384</v>
      </c>
      <c r="I903" t="s">
        <v>7511</v>
      </c>
      <c r="J903" t="s">
        <v>4551</v>
      </c>
      <c r="K903" t="s">
        <v>4552</v>
      </c>
      <c r="L903" t="s">
        <v>4553</v>
      </c>
      <c r="M903" t="s">
        <v>4554</v>
      </c>
      <c r="N903" t="s">
        <v>4555</v>
      </c>
      <c r="O903" t="s">
        <v>7512</v>
      </c>
      <c r="P903" t="s">
        <v>7513</v>
      </c>
    </row>
    <row r="904" spans="1:16" x14ac:dyDescent="0.25">
      <c r="A904" t="s">
        <v>7514</v>
      </c>
      <c r="B904" t="s">
        <v>7515</v>
      </c>
      <c r="C904" t="s">
        <v>5889</v>
      </c>
      <c r="D904" s="2">
        <v>2490</v>
      </c>
      <c r="E904" s="2">
        <v>3990</v>
      </c>
      <c r="F904" s="1">
        <v>0.38</v>
      </c>
      <c r="G904">
        <v>4.0999999999999996</v>
      </c>
      <c r="H904" s="4">
        <v>3606</v>
      </c>
      <c r="I904" t="s">
        <v>7516</v>
      </c>
      <c r="J904" t="s">
        <v>7517</v>
      </c>
      <c r="K904" t="s">
        <v>7518</v>
      </c>
      <c r="L904" t="s">
        <v>7519</v>
      </c>
      <c r="M904" t="s">
        <v>7520</v>
      </c>
      <c r="N904" t="s">
        <v>7521</v>
      </c>
      <c r="O904" t="s">
        <v>7522</v>
      </c>
      <c r="P904" t="s">
        <v>7523</v>
      </c>
    </row>
    <row r="905" spans="1:16" x14ac:dyDescent="0.25">
      <c r="A905" t="s">
        <v>7524</v>
      </c>
      <c r="B905" t="s">
        <v>7525</v>
      </c>
      <c r="C905" t="s">
        <v>5518</v>
      </c>
      <c r="D905">
        <v>116</v>
      </c>
      <c r="E905">
        <v>200</v>
      </c>
      <c r="F905" s="1">
        <v>0.42</v>
      </c>
      <c r="G905">
        <v>4.4000000000000004</v>
      </c>
      <c r="H905" s="4">
        <v>357</v>
      </c>
      <c r="I905" t="s">
        <v>7526</v>
      </c>
      <c r="J905" t="s">
        <v>7527</v>
      </c>
      <c r="K905" t="s">
        <v>7528</v>
      </c>
      <c r="L905" t="s">
        <v>7529</v>
      </c>
      <c r="M905" t="s">
        <v>7530</v>
      </c>
      <c r="N905" t="s">
        <v>7531</v>
      </c>
      <c r="O905" t="s">
        <v>7532</v>
      </c>
      <c r="P905" t="s">
        <v>7533</v>
      </c>
    </row>
    <row r="906" spans="1:16" x14ac:dyDescent="0.25">
      <c r="A906" t="s">
        <v>7534</v>
      </c>
      <c r="B906" t="s">
        <v>7535</v>
      </c>
      <c r="C906" t="s">
        <v>5334</v>
      </c>
      <c r="D906">
        <v>200</v>
      </c>
      <c r="E906">
        <v>230</v>
      </c>
      <c r="F906" s="1">
        <v>0.13</v>
      </c>
      <c r="G906">
        <v>4.4000000000000004</v>
      </c>
      <c r="H906" s="4">
        <v>10170</v>
      </c>
      <c r="I906" t="s">
        <v>7536</v>
      </c>
      <c r="J906" t="s">
        <v>7537</v>
      </c>
      <c r="K906" t="s">
        <v>7538</v>
      </c>
      <c r="L906" t="s">
        <v>7539</v>
      </c>
      <c r="M906" t="s">
        <v>7540</v>
      </c>
      <c r="N906" t="s">
        <v>7541</v>
      </c>
      <c r="O906" t="s">
        <v>7542</v>
      </c>
      <c r="P906" t="s">
        <v>7543</v>
      </c>
    </row>
    <row r="907" spans="1:16" x14ac:dyDescent="0.25">
      <c r="A907" t="s">
        <v>7544</v>
      </c>
      <c r="B907" t="s">
        <v>7545</v>
      </c>
      <c r="C907" t="s">
        <v>6893</v>
      </c>
      <c r="D907" s="2">
        <v>1249</v>
      </c>
      <c r="E907" s="2">
        <v>2796</v>
      </c>
      <c r="F907" s="1">
        <v>0.55000000000000004</v>
      </c>
      <c r="G907">
        <v>4.4000000000000004</v>
      </c>
      <c r="H907" s="4">
        <v>4598</v>
      </c>
      <c r="I907" t="s">
        <v>7546</v>
      </c>
      <c r="J907" t="s">
        <v>7547</v>
      </c>
      <c r="K907" t="s">
        <v>7548</v>
      </c>
      <c r="L907" t="s">
        <v>7549</v>
      </c>
      <c r="M907" t="s">
        <v>7550</v>
      </c>
      <c r="N907" t="s">
        <v>7551</v>
      </c>
      <c r="O907" t="s">
        <v>7552</v>
      </c>
      <c r="P907" t="s">
        <v>7553</v>
      </c>
    </row>
    <row r="908" spans="1:16" x14ac:dyDescent="0.25">
      <c r="A908" t="s">
        <v>7554</v>
      </c>
      <c r="B908" t="s">
        <v>7555</v>
      </c>
      <c r="C908" t="s">
        <v>7556</v>
      </c>
      <c r="D908">
        <v>649</v>
      </c>
      <c r="E908">
        <v>999</v>
      </c>
      <c r="F908" s="1">
        <v>0.35</v>
      </c>
      <c r="G908">
        <v>3.5</v>
      </c>
      <c r="H908" s="4">
        <v>7222</v>
      </c>
      <c r="I908" t="s">
        <v>7557</v>
      </c>
      <c r="J908" t="s">
        <v>7558</v>
      </c>
      <c r="K908" t="s">
        <v>7559</v>
      </c>
      <c r="L908" t="s">
        <v>7560</v>
      </c>
      <c r="M908" t="s">
        <v>7561</v>
      </c>
      <c r="N908" t="s">
        <v>7562</v>
      </c>
      <c r="O908" t="s">
        <v>7563</v>
      </c>
      <c r="P908" t="s">
        <v>7564</v>
      </c>
    </row>
    <row r="909" spans="1:16" x14ac:dyDescent="0.25">
      <c r="A909" t="s">
        <v>7565</v>
      </c>
      <c r="B909" t="s">
        <v>7566</v>
      </c>
      <c r="C909" t="s">
        <v>7567</v>
      </c>
      <c r="D909" s="2">
        <v>2649</v>
      </c>
      <c r="E909" s="2">
        <v>3499</v>
      </c>
      <c r="F909" s="1">
        <v>0.24</v>
      </c>
      <c r="G909">
        <v>4.5</v>
      </c>
      <c r="H909" s="4">
        <v>1271</v>
      </c>
      <c r="I909" t="s">
        <v>7568</v>
      </c>
      <c r="J909" t="s">
        <v>7569</v>
      </c>
      <c r="K909" t="s">
        <v>7570</v>
      </c>
      <c r="L909" t="s">
        <v>7571</v>
      </c>
      <c r="M909" t="s">
        <v>7572</v>
      </c>
      <c r="N909" t="s">
        <v>7573</v>
      </c>
      <c r="O909" t="s">
        <v>7574</v>
      </c>
      <c r="P909" t="s">
        <v>7575</v>
      </c>
    </row>
    <row r="910" spans="1:16" x14ac:dyDescent="0.25">
      <c r="A910" t="s">
        <v>503</v>
      </c>
      <c r="B910" t="s">
        <v>504</v>
      </c>
      <c r="C910" t="s">
        <v>5</v>
      </c>
      <c r="D910">
        <v>199</v>
      </c>
      <c r="E910">
        <v>349</v>
      </c>
      <c r="F910" s="1">
        <v>0.43</v>
      </c>
      <c r="G910">
        <v>4.0999999999999996</v>
      </c>
      <c r="H910" s="4">
        <v>314</v>
      </c>
      <c r="I910" t="s">
        <v>505</v>
      </c>
      <c r="J910" t="s">
        <v>506</v>
      </c>
      <c r="K910" t="s">
        <v>507</v>
      </c>
      <c r="L910" t="s">
        <v>508</v>
      </c>
      <c r="M910" t="s">
        <v>509</v>
      </c>
      <c r="N910" t="s">
        <v>510</v>
      </c>
      <c r="O910" t="s">
        <v>7576</v>
      </c>
      <c r="P910" t="s">
        <v>7577</v>
      </c>
    </row>
    <row r="911" spans="1:16" x14ac:dyDescent="0.25">
      <c r="A911" t="s">
        <v>7578</v>
      </c>
      <c r="B911" t="s">
        <v>7579</v>
      </c>
      <c r="C911" t="s">
        <v>5249</v>
      </c>
      <c r="D911">
        <v>596</v>
      </c>
      <c r="E911">
        <v>723</v>
      </c>
      <c r="F911" s="1">
        <v>0.18</v>
      </c>
      <c r="G911">
        <v>4.4000000000000004</v>
      </c>
      <c r="H911" s="4">
        <v>3219</v>
      </c>
      <c r="I911" t="s">
        <v>7580</v>
      </c>
      <c r="J911" t="s">
        <v>7581</v>
      </c>
      <c r="K911" t="s">
        <v>7582</v>
      </c>
      <c r="L911" t="s">
        <v>7583</v>
      </c>
      <c r="M911" t="s">
        <v>7584</v>
      </c>
      <c r="N911" t="s">
        <v>7585</v>
      </c>
      <c r="O911" t="s">
        <v>7586</v>
      </c>
      <c r="P911" t="s">
        <v>7587</v>
      </c>
    </row>
    <row r="912" spans="1:16" x14ac:dyDescent="0.25">
      <c r="A912" t="s">
        <v>7588</v>
      </c>
      <c r="B912" t="s">
        <v>7589</v>
      </c>
      <c r="C912" t="s">
        <v>2935</v>
      </c>
      <c r="D912" s="2">
        <v>2499</v>
      </c>
      <c r="E912" s="2">
        <v>5999</v>
      </c>
      <c r="F912" s="1">
        <v>0.57999999999999996</v>
      </c>
      <c r="G912">
        <v>4.0999999999999996</v>
      </c>
      <c r="H912" s="4">
        <v>38879</v>
      </c>
      <c r="I912" t="s">
        <v>7590</v>
      </c>
      <c r="J912" t="s">
        <v>4403</v>
      </c>
      <c r="K912" t="s">
        <v>4404</v>
      </c>
      <c r="L912" t="s">
        <v>4405</v>
      </c>
      <c r="M912" t="s">
        <v>4406</v>
      </c>
      <c r="N912" t="s">
        <v>4407</v>
      </c>
      <c r="O912" t="s">
        <v>7591</v>
      </c>
      <c r="P912" t="s">
        <v>7592</v>
      </c>
    </row>
    <row r="913" spans="1:16" x14ac:dyDescent="0.25">
      <c r="A913" t="s">
        <v>7593</v>
      </c>
      <c r="B913" t="s">
        <v>7594</v>
      </c>
      <c r="C913" t="s">
        <v>7595</v>
      </c>
      <c r="D913" s="2">
        <v>4999</v>
      </c>
      <c r="E913" s="2">
        <v>12499</v>
      </c>
      <c r="F913" s="1">
        <v>0.6</v>
      </c>
      <c r="G913">
        <v>4.2</v>
      </c>
      <c r="H913" s="4">
        <v>4541</v>
      </c>
      <c r="I913" t="s">
        <v>7596</v>
      </c>
      <c r="J913" t="s">
        <v>7597</v>
      </c>
      <c r="K913" t="s">
        <v>7598</v>
      </c>
      <c r="L913" t="s">
        <v>7599</v>
      </c>
      <c r="M913" t="s">
        <v>7600</v>
      </c>
      <c r="N913" t="s">
        <v>7601</v>
      </c>
      <c r="O913" t="s">
        <v>7602</v>
      </c>
      <c r="P913" t="s">
        <v>7603</v>
      </c>
    </row>
    <row r="914" spans="1:16" x14ac:dyDescent="0.25">
      <c r="A914" t="s">
        <v>7604</v>
      </c>
      <c r="B914" t="s">
        <v>7605</v>
      </c>
      <c r="C914" t="s">
        <v>3053</v>
      </c>
      <c r="D914">
        <v>399</v>
      </c>
      <c r="E914" s="2">
        <v>1290</v>
      </c>
      <c r="F914" s="1">
        <v>0.69</v>
      </c>
      <c r="G914">
        <v>4.2</v>
      </c>
      <c r="H914" s="4">
        <v>76042</v>
      </c>
      <c r="I914" t="s">
        <v>7606</v>
      </c>
      <c r="J914" t="s">
        <v>7607</v>
      </c>
      <c r="K914" t="s">
        <v>7608</v>
      </c>
      <c r="L914" t="s">
        <v>7609</v>
      </c>
      <c r="M914" t="s">
        <v>7610</v>
      </c>
      <c r="N914" t="s">
        <v>7611</v>
      </c>
      <c r="O914" t="s">
        <v>7612</v>
      </c>
      <c r="P914" t="s">
        <v>7613</v>
      </c>
    </row>
    <row r="915" spans="1:16" x14ac:dyDescent="0.25">
      <c r="A915" t="s">
        <v>7614</v>
      </c>
      <c r="B915" t="s">
        <v>7615</v>
      </c>
      <c r="C915" t="s">
        <v>5518</v>
      </c>
      <c r="D915">
        <v>116</v>
      </c>
      <c r="E915">
        <v>200</v>
      </c>
      <c r="F915" s="1">
        <v>0.42</v>
      </c>
      <c r="G915">
        <v>4.3</v>
      </c>
      <c r="H915" s="4">
        <v>485</v>
      </c>
      <c r="I915" t="s">
        <v>7616</v>
      </c>
      <c r="J915" t="s">
        <v>7617</v>
      </c>
      <c r="K915" t="s">
        <v>7618</v>
      </c>
      <c r="L915" t="s">
        <v>7619</v>
      </c>
      <c r="M915" t="s">
        <v>7620</v>
      </c>
      <c r="N915" t="s">
        <v>7621</v>
      </c>
      <c r="O915" t="s">
        <v>7622</v>
      </c>
      <c r="P915" t="s">
        <v>7623</v>
      </c>
    </row>
    <row r="916" spans="1:16" x14ac:dyDescent="0.25">
      <c r="A916" t="s">
        <v>7624</v>
      </c>
      <c r="B916" t="s">
        <v>7625</v>
      </c>
      <c r="C916" t="s">
        <v>5889</v>
      </c>
      <c r="D916" s="2">
        <v>4499</v>
      </c>
      <c r="E916" s="2">
        <v>5999</v>
      </c>
      <c r="F916" s="1">
        <v>0.25</v>
      </c>
      <c r="G916">
        <v>4.3</v>
      </c>
      <c r="H916" s="4">
        <v>44696</v>
      </c>
      <c r="I916" t="s">
        <v>7626</v>
      </c>
      <c r="J916" t="s">
        <v>7627</v>
      </c>
      <c r="K916" t="s">
        <v>7628</v>
      </c>
      <c r="L916" t="s">
        <v>7629</v>
      </c>
      <c r="M916" t="s">
        <v>7630</v>
      </c>
      <c r="N916" t="s">
        <v>7631</v>
      </c>
      <c r="O916" t="s">
        <v>7632</v>
      </c>
      <c r="P916" t="s">
        <v>7633</v>
      </c>
    </row>
    <row r="917" spans="1:16" x14ac:dyDescent="0.25">
      <c r="A917" t="s">
        <v>7634</v>
      </c>
      <c r="B917" t="s">
        <v>7635</v>
      </c>
      <c r="C917" t="s">
        <v>6088</v>
      </c>
      <c r="D917">
        <v>330</v>
      </c>
      <c r="E917">
        <v>499</v>
      </c>
      <c r="F917" s="1">
        <v>0.34</v>
      </c>
      <c r="G917">
        <v>3.7</v>
      </c>
      <c r="H917" s="4">
        <v>8566</v>
      </c>
      <c r="I917" t="s">
        <v>7636</v>
      </c>
      <c r="J917" t="s">
        <v>7637</v>
      </c>
      <c r="K917" t="s">
        <v>7638</v>
      </c>
      <c r="L917" t="s">
        <v>7639</v>
      </c>
      <c r="M917" t="s">
        <v>7640</v>
      </c>
      <c r="N917" t="s">
        <v>7641</v>
      </c>
      <c r="O917" t="s">
        <v>7642</v>
      </c>
      <c r="P917" t="s">
        <v>7643</v>
      </c>
    </row>
    <row r="918" spans="1:16" x14ac:dyDescent="0.25">
      <c r="A918" t="s">
        <v>7644</v>
      </c>
      <c r="B918" t="s">
        <v>7645</v>
      </c>
      <c r="C918" t="s">
        <v>5441</v>
      </c>
      <c r="D918">
        <v>649</v>
      </c>
      <c r="E918" s="2">
        <v>2499</v>
      </c>
      <c r="F918" s="1">
        <v>0.74</v>
      </c>
      <c r="G918">
        <v>3.9</v>
      </c>
      <c r="H918" s="4">
        <v>13049</v>
      </c>
      <c r="I918" t="s">
        <v>7646</v>
      </c>
      <c r="J918" t="s">
        <v>7647</v>
      </c>
      <c r="K918" t="s">
        <v>7648</v>
      </c>
      <c r="L918" t="s">
        <v>7649</v>
      </c>
      <c r="M918" t="s">
        <v>7650</v>
      </c>
      <c r="N918" t="s">
        <v>13039</v>
      </c>
      <c r="O918" t="s">
        <v>7651</v>
      </c>
      <c r="P918" t="s">
        <v>7652</v>
      </c>
    </row>
    <row r="919" spans="1:16" x14ac:dyDescent="0.25">
      <c r="A919" t="s">
        <v>7653</v>
      </c>
      <c r="B919" t="s">
        <v>7654</v>
      </c>
      <c r="C919" t="s">
        <v>5981</v>
      </c>
      <c r="D919" s="2">
        <v>1234</v>
      </c>
      <c r="E919" s="2">
        <v>1599</v>
      </c>
      <c r="F919" s="1">
        <v>0.23</v>
      </c>
      <c r="G919">
        <v>4.5</v>
      </c>
      <c r="H919" s="4">
        <v>16680</v>
      </c>
      <c r="I919" t="s">
        <v>7655</v>
      </c>
      <c r="J919" t="s">
        <v>7656</v>
      </c>
      <c r="K919" t="s">
        <v>7657</v>
      </c>
      <c r="L919" t="s">
        <v>7658</v>
      </c>
      <c r="M919" t="s">
        <v>7659</v>
      </c>
      <c r="N919" t="s">
        <v>7660</v>
      </c>
      <c r="O919" t="s">
        <v>7661</v>
      </c>
      <c r="P919" t="s">
        <v>7662</v>
      </c>
    </row>
    <row r="920" spans="1:16" x14ac:dyDescent="0.25">
      <c r="A920" t="s">
        <v>4410</v>
      </c>
      <c r="B920" t="s">
        <v>4411</v>
      </c>
      <c r="C920" t="s">
        <v>4412</v>
      </c>
      <c r="D920" s="2">
        <v>1399</v>
      </c>
      <c r="E920" s="2">
        <v>2990</v>
      </c>
      <c r="F920" s="1">
        <v>0.53</v>
      </c>
      <c r="G920">
        <v>4.0999999999999996</v>
      </c>
      <c r="H920" s="4">
        <v>97174</v>
      </c>
      <c r="I920" t="s">
        <v>4413</v>
      </c>
      <c r="J920" t="s">
        <v>4414</v>
      </c>
      <c r="K920" t="s">
        <v>4415</v>
      </c>
      <c r="L920" t="s">
        <v>4416</v>
      </c>
      <c r="M920" t="s">
        <v>4417</v>
      </c>
      <c r="N920" t="s">
        <v>4418</v>
      </c>
      <c r="O920" t="s">
        <v>7663</v>
      </c>
      <c r="P920" t="s">
        <v>7664</v>
      </c>
    </row>
    <row r="921" spans="1:16" x14ac:dyDescent="0.25">
      <c r="A921" t="s">
        <v>7665</v>
      </c>
      <c r="B921" t="s">
        <v>7666</v>
      </c>
      <c r="C921" t="s">
        <v>7074</v>
      </c>
      <c r="D921">
        <v>272</v>
      </c>
      <c r="E921">
        <v>320</v>
      </c>
      <c r="F921" s="1">
        <v>0.15</v>
      </c>
      <c r="G921">
        <v>4</v>
      </c>
      <c r="H921" s="4">
        <v>3686</v>
      </c>
      <c r="I921" t="s">
        <v>7667</v>
      </c>
      <c r="J921" t="s">
        <v>7668</v>
      </c>
      <c r="K921" t="s">
        <v>7669</v>
      </c>
      <c r="L921" t="s">
        <v>7670</v>
      </c>
      <c r="M921" t="s">
        <v>7671</v>
      </c>
      <c r="N921" t="s">
        <v>7672</v>
      </c>
      <c r="O921" t="s">
        <v>7673</v>
      </c>
      <c r="P921" t="s">
        <v>7674</v>
      </c>
    </row>
    <row r="922" spans="1:16" x14ac:dyDescent="0.25">
      <c r="A922" t="s">
        <v>7675</v>
      </c>
      <c r="B922" t="s">
        <v>7676</v>
      </c>
      <c r="C922" t="s">
        <v>7677</v>
      </c>
      <c r="D922">
        <v>99</v>
      </c>
      <c r="E922">
        <v>999</v>
      </c>
      <c r="F922" s="1">
        <v>0.9</v>
      </c>
      <c r="G922">
        <v>3.8</v>
      </c>
      <c r="H922" s="4">
        <v>594</v>
      </c>
      <c r="I922" t="s">
        <v>7678</v>
      </c>
      <c r="J922" t="s">
        <v>7679</v>
      </c>
      <c r="K922" t="s">
        <v>7680</v>
      </c>
      <c r="L922" t="s">
        <v>7681</v>
      </c>
      <c r="M922" t="s">
        <v>7682</v>
      </c>
      <c r="N922" t="s">
        <v>7683</v>
      </c>
      <c r="O922" t="s">
        <v>7684</v>
      </c>
      <c r="P922" t="s">
        <v>7685</v>
      </c>
    </row>
    <row r="923" spans="1:16" x14ac:dyDescent="0.25">
      <c r="A923" t="s">
        <v>7686</v>
      </c>
      <c r="B923" t="s">
        <v>7687</v>
      </c>
      <c r="C923" t="s">
        <v>7688</v>
      </c>
      <c r="D923" s="2">
        <v>3498</v>
      </c>
      <c r="E923" s="2">
        <v>3875</v>
      </c>
      <c r="F923" s="1">
        <v>0.1</v>
      </c>
      <c r="G923">
        <v>3.4</v>
      </c>
      <c r="H923" s="4">
        <v>12185</v>
      </c>
      <c r="I923" t="s">
        <v>7689</v>
      </c>
      <c r="J923" t="s">
        <v>7690</v>
      </c>
      <c r="K923" t="s">
        <v>7691</v>
      </c>
      <c r="L923" t="s">
        <v>7692</v>
      </c>
      <c r="M923" t="s">
        <v>7693</v>
      </c>
      <c r="N923" t="s">
        <v>7694</v>
      </c>
      <c r="O923" t="s">
        <v>7695</v>
      </c>
      <c r="P923" t="s">
        <v>7696</v>
      </c>
    </row>
    <row r="924" spans="1:16" x14ac:dyDescent="0.25">
      <c r="A924" t="s">
        <v>7697</v>
      </c>
      <c r="B924" t="s">
        <v>7698</v>
      </c>
      <c r="C924" t="s">
        <v>5803</v>
      </c>
      <c r="D924" s="2">
        <v>10099</v>
      </c>
      <c r="E924" s="2">
        <v>19110</v>
      </c>
      <c r="F924" s="1">
        <v>0.47</v>
      </c>
      <c r="G924">
        <v>4.3</v>
      </c>
      <c r="H924" s="4">
        <v>2623</v>
      </c>
      <c r="I924" t="s">
        <v>7699</v>
      </c>
      <c r="J924" t="s">
        <v>7700</v>
      </c>
      <c r="K924" t="s">
        <v>7701</v>
      </c>
      <c r="L924" t="s">
        <v>7702</v>
      </c>
      <c r="M924" t="s">
        <v>7703</v>
      </c>
      <c r="N924" t="s">
        <v>7704</v>
      </c>
      <c r="O924" t="s">
        <v>7705</v>
      </c>
      <c r="P924" t="s">
        <v>7706</v>
      </c>
    </row>
    <row r="925" spans="1:16" x14ac:dyDescent="0.25">
      <c r="A925" t="s">
        <v>7707</v>
      </c>
      <c r="B925" t="s">
        <v>7708</v>
      </c>
      <c r="C925" t="s">
        <v>6185</v>
      </c>
      <c r="D925">
        <v>449</v>
      </c>
      <c r="E925">
        <v>999</v>
      </c>
      <c r="F925" s="1">
        <v>0.55000000000000004</v>
      </c>
      <c r="G925">
        <v>4.3</v>
      </c>
      <c r="H925" s="4">
        <v>9701</v>
      </c>
      <c r="I925" t="s">
        <v>7709</v>
      </c>
      <c r="J925" t="s">
        <v>7710</v>
      </c>
      <c r="K925" t="s">
        <v>7711</v>
      </c>
      <c r="L925" t="s">
        <v>7712</v>
      </c>
      <c r="M925" t="s">
        <v>7713</v>
      </c>
      <c r="N925" t="s">
        <v>7714</v>
      </c>
      <c r="O925" t="s">
        <v>7715</v>
      </c>
      <c r="P925" t="s">
        <v>7716</v>
      </c>
    </row>
    <row r="926" spans="1:16" x14ac:dyDescent="0.25">
      <c r="A926" t="s">
        <v>7717</v>
      </c>
      <c r="B926" t="s">
        <v>7718</v>
      </c>
      <c r="C926" t="s">
        <v>7719</v>
      </c>
      <c r="D926">
        <v>150</v>
      </c>
      <c r="E926">
        <v>150</v>
      </c>
      <c r="F926" s="1">
        <v>0</v>
      </c>
      <c r="G926">
        <v>4.3</v>
      </c>
      <c r="H926" s="4">
        <v>15867</v>
      </c>
      <c r="I926" t="s">
        <v>7720</v>
      </c>
      <c r="J926" t="s">
        <v>7721</v>
      </c>
      <c r="K926" t="s">
        <v>7722</v>
      </c>
      <c r="L926" t="s">
        <v>7723</v>
      </c>
      <c r="M926" t="s">
        <v>7724</v>
      </c>
      <c r="N926" t="s">
        <v>7725</v>
      </c>
      <c r="O926" t="s">
        <v>7726</v>
      </c>
      <c r="P926" t="s">
        <v>7727</v>
      </c>
    </row>
    <row r="927" spans="1:16" x14ac:dyDescent="0.25">
      <c r="A927" t="s">
        <v>533</v>
      </c>
      <c r="B927" t="s">
        <v>534</v>
      </c>
      <c r="C927" t="s">
        <v>5</v>
      </c>
      <c r="D927">
        <v>348</v>
      </c>
      <c r="E927" s="2">
        <v>1499</v>
      </c>
      <c r="F927" s="1">
        <v>0.77</v>
      </c>
      <c r="G927">
        <v>4.2</v>
      </c>
      <c r="H927" s="4">
        <v>656</v>
      </c>
      <c r="I927" t="s">
        <v>535</v>
      </c>
      <c r="J927" t="s">
        <v>536</v>
      </c>
      <c r="K927" t="s">
        <v>537</v>
      </c>
      <c r="L927" t="s">
        <v>538</v>
      </c>
      <c r="M927" t="s">
        <v>539</v>
      </c>
      <c r="N927" t="s">
        <v>540</v>
      </c>
      <c r="O927" t="s">
        <v>541</v>
      </c>
      <c r="P927" t="s">
        <v>7728</v>
      </c>
    </row>
    <row r="928" spans="1:16" x14ac:dyDescent="0.25">
      <c r="A928" t="s">
        <v>7729</v>
      </c>
      <c r="B928" t="s">
        <v>7730</v>
      </c>
      <c r="C928" t="s">
        <v>5430</v>
      </c>
      <c r="D928" s="2">
        <v>1199</v>
      </c>
      <c r="E928" s="2">
        <v>2999</v>
      </c>
      <c r="F928" s="1">
        <v>0.6</v>
      </c>
      <c r="G928">
        <v>4.0999999999999996</v>
      </c>
      <c r="H928" s="4">
        <v>10725</v>
      </c>
      <c r="I928" t="s">
        <v>7731</v>
      </c>
      <c r="J928" t="s">
        <v>7732</v>
      </c>
      <c r="K928" t="s">
        <v>7733</v>
      </c>
      <c r="L928" t="s">
        <v>7734</v>
      </c>
      <c r="M928" t="s">
        <v>7735</v>
      </c>
      <c r="N928" t="s">
        <v>13040</v>
      </c>
      <c r="O928" t="s">
        <v>7736</v>
      </c>
      <c r="P928" t="s">
        <v>7737</v>
      </c>
    </row>
    <row r="929" spans="1:16" x14ac:dyDescent="0.25">
      <c r="A929" t="s">
        <v>7738</v>
      </c>
      <c r="B929" t="s">
        <v>7739</v>
      </c>
      <c r="C929" t="s">
        <v>5356</v>
      </c>
      <c r="D929">
        <v>397</v>
      </c>
      <c r="E929">
        <v>899</v>
      </c>
      <c r="F929" s="1">
        <v>0.56000000000000005</v>
      </c>
      <c r="G929">
        <v>4</v>
      </c>
      <c r="H929" s="4">
        <v>3025</v>
      </c>
      <c r="I929" t="s">
        <v>7740</v>
      </c>
      <c r="J929" t="s">
        <v>7741</v>
      </c>
      <c r="K929" t="s">
        <v>7742</v>
      </c>
      <c r="L929" t="s">
        <v>7743</v>
      </c>
      <c r="M929" t="s">
        <v>13041</v>
      </c>
      <c r="N929" t="s">
        <v>7744</v>
      </c>
      <c r="O929" t="s">
        <v>7745</v>
      </c>
      <c r="P929" t="s">
        <v>7746</v>
      </c>
    </row>
    <row r="930" spans="1:16" x14ac:dyDescent="0.25">
      <c r="A930" t="s">
        <v>543</v>
      </c>
      <c r="B930" t="s">
        <v>544</v>
      </c>
      <c r="C930" t="s">
        <v>5</v>
      </c>
      <c r="D930">
        <v>154</v>
      </c>
      <c r="E930">
        <v>349</v>
      </c>
      <c r="F930" s="1">
        <v>0.56000000000000005</v>
      </c>
      <c r="G930">
        <v>4.3</v>
      </c>
      <c r="H930" s="4">
        <v>7064</v>
      </c>
      <c r="I930" t="s">
        <v>545</v>
      </c>
      <c r="J930" t="s">
        <v>546</v>
      </c>
      <c r="K930" t="s">
        <v>547</v>
      </c>
      <c r="L930" t="s">
        <v>548</v>
      </c>
      <c r="M930" t="s">
        <v>549</v>
      </c>
      <c r="N930" t="s">
        <v>550</v>
      </c>
      <c r="O930" t="s">
        <v>7747</v>
      </c>
      <c r="P930" t="s">
        <v>7748</v>
      </c>
    </row>
    <row r="931" spans="1:16" x14ac:dyDescent="0.25">
      <c r="A931" t="s">
        <v>7749</v>
      </c>
      <c r="B931" t="s">
        <v>7750</v>
      </c>
      <c r="C931" t="s">
        <v>5992</v>
      </c>
      <c r="D931">
        <v>699</v>
      </c>
      <c r="E931" s="2">
        <v>1490</v>
      </c>
      <c r="F931" s="1">
        <v>0.53</v>
      </c>
      <c r="G931">
        <v>4</v>
      </c>
      <c r="H931" s="4">
        <v>5736</v>
      </c>
      <c r="I931" t="s">
        <v>7751</v>
      </c>
      <c r="J931" t="s">
        <v>7752</v>
      </c>
      <c r="K931" t="s">
        <v>7753</v>
      </c>
      <c r="L931" t="s">
        <v>7754</v>
      </c>
      <c r="M931" t="s">
        <v>7755</v>
      </c>
      <c r="N931" t="s">
        <v>7756</v>
      </c>
      <c r="O931" t="s">
        <v>7757</v>
      </c>
      <c r="P931" t="s">
        <v>7758</v>
      </c>
    </row>
    <row r="932" spans="1:16" x14ac:dyDescent="0.25">
      <c r="A932" t="s">
        <v>7759</v>
      </c>
      <c r="B932" t="s">
        <v>7760</v>
      </c>
      <c r="C932" t="s">
        <v>3053</v>
      </c>
      <c r="D932" s="2">
        <v>1679</v>
      </c>
      <c r="E932" s="2">
        <v>1999</v>
      </c>
      <c r="F932" s="1">
        <v>0.16</v>
      </c>
      <c r="G932">
        <v>4.0999999999999996</v>
      </c>
      <c r="H932" s="4">
        <v>72563</v>
      </c>
      <c r="I932" t="s">
        <v>7761</v>
      </c>
      <c r="J932" t="s">
        <v>7762</v>
      </c>
      <c r="K932" t="s">
        <v>7763</v>
      </c>
      <c r="L932" t="s">
        <v>7764</v>
      </c>
      <c r="M932" t="s">
        <v>7765</v>
      </c>
      <c r="N932" t="s">
        <v>7766</v>
      </c>
      <c r="O932" t="s">
        <v>7767</v>
      </c>
      <c r="P932" t="s">
        <v>7768</v>
      </c>
    </row>
    <row r="933" spans="1:16" x14ac:dyDescent="0.25">
      <c r="A933" t="s">
        <v>7769</v>
      </c>
      <c r="B933" t="s">
        <v>7770</v>
      </c>
      <c r="C933" t="s">
        <v>4843</v>
      </c>
      <c r="D933">
        <v>354</v>
      </c>
      <c r="E933" s="2">
        <v>1500</v>
      </c>
      <c r="F933" s="1">
        <v>0.76</v>
      </c>
      <c r="G933">
        <v>4</v>
      </c>
      <c r="H933" s="4">
        <v>1026</v>
      </c>
      <c r="I933" t="s">
        <v>7771</v>
      </c>
      <c r="J933" t="s">
        <v>7772</v>
      </c>
      <c r="K933" t="s">
        <v>7773</v>
      </c>
      <c r="L933" t="s">
        <v>7774</v>
      </c>
      <c r="M933" t="s">
        <v>7775</v>
      </c>
      <c r="N933" t="s">
        <v>7776</v>
      </c>
      <c r="O933" t="s">
        <v>7777</v>
      </c>
      <c r="P933" t="s">
        <v>7778</v>
      </c>
    </row>
    <row r="934" spans="1:16" x14ac:dyDescent="0.25">
      <c r="A934" t="s">
        <v>7779</v>
      </c>
      <c r="B934" t="s">
        <v>7780</v>
      </c>
      <c r="C934" t="s">
        <v>7781</v>
      </c>
      <c r="D934" s="2">
        <v>1199</v>
      </c>
      <c r="E934" s="2">
        <v>5499</v>
      </c>
      <c r="F934" s="1">
        <v>0.78</v>
      </c>
      <c r="G934">
        <v>3.8</v>
      </c>
      <c r="H934" s="4">
        <v>2043</v>
      </c>
      <c r="I934" t="s">
        <v>7782</v>
      </c>
      <c r="J934" t="s">
        <v>7783</v>
      </c>
      <c r="K934" t="s">
        <v>7784</v>
      </c>
      <c r="L934" t="s">
        <v>7785</v>
      </c>
      <c r="M934" t="s">
        <v>7786</v>
      </c>
      <c r="N934" t="s">
        <v>7787</v>
      </c>
      <c r="O934" t="s">
        <v>7788</v>
      </c>
      <c r="P934" t="s">
        <v>7789</v>
      </c>
    </row>
    <row r="935" spans="1:16" x14ac:dyDescent="0.25">
      <c r="A935" t="s">
        <v>7790</v>
      </c>
      <c r="B935" t="s">
        <v>7791</v>
      </c>
      <c r="C935" t="s">
        <v>5981</v>
      </c>
      <c r="D935">
        <v>379</v>
      </c>
      <c r="E935" s="2">
        <v>1499</v>
      </c>
      <c r="F935" s="1">
        <v>0.75</v>
      </c>
      <c r="G935">
        <v>4.2</v>
      </c>
      <c r="H935" s="4">
        <v>4149</v>
      </c>
      <c r="I935" t="s">
        <v>7792</v>
      </c>
      <c r="J935" t="s">
        <v>7793</v>
      </c>
      <c r="K935" t="s">
        <v>7794</v>
      </c>
      <c r="L935" t="s">
        <v>7795</v>
      </c>
      <c r="M935" t="s">
        <v>7796</v>
      </c>
      <c r="N935" t="s">
        <v>7797</v>
      </c>
      <c r="O935" t="s">
        <v>7798</v>
      </c>
      <c r="P935" t="s">
        <v>7799</v>
      </c>
    </row>
    <row r="936" spans="1:16" x14ac:dyDescent="0.25">
      <c r="A936" t="s">
        <v>7800</v>
      </c>
      <c r="B936" t="s">
        <v>7801</v>
      </c>
      <c r="C936" t="s">
        <v>5109</v>
      </c>
      <c r="D936">
        <v>499</v>
      </c>
      <c r="E936">
        <v>775</v>
      </c>
      <c r="F936" s="1">
        <v>0.36</v>
      </c>
      <c r="G936">
        <v>4.3</v>
      </c>
      <c r="H936" s="4">
        <v>74</v>
      </c>
      <c r="I936" t="s">
        <v>7802</v>
      </c>
      <c r="J936" t="s">
        <v>7803</v>
      </c>
      <c r="K936" t="s">
        <v>7804</v>
      </c>
      <c r="L936" t="s">
        <v>7805</v>
      </c>
      <c r="M936" t="s">
        <v>7806</v>
      </c>
      <c r="N936" t="s">
        <v>7807</v>
      </c>
      <c r="O936" t="s">
        <v>7808</v>
      </c>
      <c r="P936" t="s">
        <v>7809</v>
      </c>
    </row>
    <row r="937" spans="1:16" x14ac:dyDescent="0.25">
      <c r="A937" t="s">
        <v>7810</v>
      </c>
      <c r="B937" t="s">
        <v>7811</v>
      </c>
      <c r="C937" t="s">
        <v>7812</v>
      </c>
      <c r="D937" s="2">
        <v>10389</v>
      </c>
      <c r="E937" s="2">
        <v>32000</v>
      </c>
      <c r="F937" s="1">
        <v>0.68</v>
      </c>
      <c r="G937">
        <v>4.4000000000000004</v>
      </c>
      <c r="H937" s="4">
        <v>41398</v>
      </c>
      <c r="I937" t="s">
        <v>7813</v>
      </c>
      <c r="J937" t="s">
        <v>7814</v>
      </c>
      <c r="K937" t="s">
        <v>7815</v>
      </c>
      <c r="L937" t="s">
        <v>7816</v>
      </c>
      <c r="M937" t="s">
        <v>7817</v>
      </c>
      <c r="N937" t="s">
        <v>7818</v>
      </c>
      <c r="O937" t="s">
        <v>7819</v>
      </c>
      <c r="P937" t="s">
        <v>7820</v>
      </c>
    </row>
    <row r="938" spans="1:16" x14ac:dyDescent="0.25">
      <c r="A938" t="s">
        <v>7821</v>
      </c>
      <c r="B938" t="s">
        <v>7822</v>
      </c>
      <c r="C938" t="s">
        <v>7011</v>
      </c>
      <c r="D938">
        <v>649</v>
      </c>
      <c r="E938" s="2">
        <v>1300</v>
      </c>
      <c r="F938" s="1">
        <v>0.5</v>
      </c>
      <c r="G938">
        <v>4.0999999999999996</v>
      </c>
      <c r="H938" s="4">
        <v>5195</v>
      </c>
      <c r="I938" t="s">
        <v>7823</v>
      </c>
      <c r="J938" t="s">
        <v>7824</v>
      </c>
      <c r="K938" t="s">
        <v>7825</v>
      </c>
      <c r="L938" t="s">
        <v>7826</v>
      </c>
      <c r="M938" t="s">
        <v>7827</v>
      </c>
      <c r="N938" t="s">
        <v>7828</v>
      </c>
      <c r="O938" t="s">
        <v>7829</v>
      </c>
      <c r="P938" t="s">
        <v>7830</v>
      </c>
    </row>
    <row r="939" spans="1:16" x14ac:dyDescent="0.25">
      <c r="A939" t="s">
        <v>7831</v>
      </c>
      <c r="B939" t="s">
        <v>7832</v>
      </c>
      <c r="C939" t="s">
        <v>7833</v>
      </c>
      <c r="D939" s="2">
        <v>1199</v>
      </c>
      <c r="E939" s="2">
        <v>1999</v>
      </c>
      <c r="F939" s="1">
        <v>0.4</v>
      </c>
      <c r="G939">
        <v>4.5</v>
      </c>
      <c r="H939" s="4">
        <v>22420</v>
      </c>
      <c r="I939" t="s">
        <v>7834</v>
      </c>
      <c r="J939" t="s">
        <v>887</v>
      </c>
      <c r="K939" t="s">
        <v>888</v>
      </c>
      <c r="L939" t="s">
        <v>889</v>
      </c>
      <c r="M939" t="s">
        <v>890</v>
      </c>
      <c r="N939" t="s">
        <v>891</v>
      </c>
      <c r="O939" t="s">
        <v>7835</v>
      </c>
      <c r="P939" t="s">
        <v>7836</v>
      </c>
    </row>
    <row r="940" spans="1:16" x14ac:dyDescent="0.25">
      <c r="A940" t="s">
        <v>573</v>
      </c>
      <c r="B940" t="s">
        <v>574</v>
      </c>
      <c r="C940" t="s">
        <v>5</v>
      </c>
      <c r="D940">
        <v>139</v>
      </c>
      <c r="E940">
        <v>999</v>
      </c>
      <c r="F940" s="1">
        <v>0.86</v>
      </c>
      <c r="G940">
        <v>4</v>
      </c>
      <c r="H940" s="4">
        <v>1313</v>
      </c>
      <c r="I940" t="s">
        <v>575</v>
      </c>
      <c r="J940" t="s">
        <v>576</v>
      </c>
      <c r="K940" t="s">
        <v>577</v>
      </c>
      <c r="L940" t="s">
        <v>578</v>
      </c>
      <c r="M940" t="s">
        <v>579</v>
      </c>
      <c r="N940" t="s">
        <v>580</v>
      </c>
      <c r="O940" t="s">
        <v>581</v>
      </c>
      <c r="P940" t="s">
        <v>7837</v>
      </c>
    </row>
    <row r="941" spans="1:16" x14ac:dyDescent="0.25">
      <c r="A941" t="s">
        <v>7838</v>
      </c>
      <c r="B941" t="s">
        <v>7839</v>
      </c>
      <c r="C941" t="s">
        <v>3053</v>
      </c>
      <c r="D941">
        <v>889</v>
      </c>
      <c r="E941" s="2">
        <v>1999</v>
      </c>
      <c r="F941" s="1">
        <v>0.56000000000000005</v>
      </c>
      <c r="G941">
        <v>4.2</v>
      </c>
      <c r="H941" s="4">
        <v>2284</v>
      </c>
      <c r="I941" t="s">
        <v>7840</v>
      </c>
      <c r="J941" t="s">
        <v>7841</v>
      </c>
      <c r="K941" t="s">
        <v>7842</v>
      </c>
      <c r="L941" t="s">
        <v>7843</v>
      </c>
      <c r="M941" t="s">
        <v>7844</v>
      </c>
      <c r="N941" t="s">
        <v>7845</v>
      </c>
      <c r="O941" t="s">
        <v>7846</v>
      </c>
      <c r="P941" t="s">
        <v>7847</v>
      </c>
    </row>
    <row r="942" spans="1:16" x14ac:dyDescent="0.25">
      <c r="A942" t="s">
        <v>7848</v>
      </c>
      <c r="B942" t="s">
        <v>7849</v>
      </c>
      <c r="C942" t="s">
        <v>5089</v>
      </c>
      <c r="D942" s="2">
        <v>1409</v>
      </c>
      <c r="E942" s="2">
        <v>2199</v>
      </c>
      <c r="F942" s="1">
        <v>0.36</v>
      </c>
      <c r="G942">
        <v>3.9</v>
      </c>
      <c r="H942" s="4">
        <v>427</v>
      </c>
      <c r="I942" t="s">
        <v>7850</v>
      </c>
      <c r="J942" t="s">
        <v>7851</v>
      </c>
      <c r="K942" t="s">
        <v>7852</v>
      </c>
      <c r="L942" t="s">
        <v>7853</v>
      </c>
      <c r="M942" t="s">
        <v>7854</v>
      </c>
      <c r="N942" t="s">
        <v>7855</v>
      </c>
      <c r="O942" t="s">
        <v>7856</v>
      </c>
      <c r="P942" t="s">
        <v>7857</v>
      </c>
    </row>
    <row r="943" spans="1:16" x14ac:dyDescent="0.25">
      <c r="A943" t="s">
        <v>7858</v>
      </c>
      <c r="B943" t="s">
        <v>7859</v>
      </c>
      <c r="C943" t="s">
        <v>7860</v>
      </c>
      <c r="D943">
        <v>549</v>
      </c>
      <c r="E943" s="2">
        <v>1999</v>
      </c>
      <c r="F943" s="1">
        <v>0.73</v>
      </c>
      <c r="G943">
        <v>4.3</v>
      </c>
      <c r="H943" s="4">
        <v>1367</v>
      </c>
      <c r="I943" t="s">
        <v>7861</v>
      </c>
      <c r="J943" t="s">
        <v>7862</v>
      </c>
      <c r="K943" t="s">
        <v>7863</v>
      </c>
      <c r="L943" t="s">
        <v>7864</v>
      </c>
      <c r="M943" t="s">
        <v>7865</v>
      </c>
      <c r="N943" t="s">
        <v>7866</v>
      </c>
      <c r="O943" t="s">
        <v>7867</v>
      </c>
      <c r="P943" t="s">
        <v>7868</v>
      </c>
    </row>
    <row r="944" spans="1:16" x14ac:dyDescent="0.25">
      <c r="A944" t="s">
        <v>7869</v>
      </c>
      <c r="B944" t="s">
        <v>7870</v>
      </c>
      <c r="C944" t="s">
        <v>7781</v>
      </c>
      <c r="D944">
        <v>749</v>
      </c>
      <c r="E944" s="2">
        <v>1799</v>
      </c>
      <c r="F944" s="1">
        <v>0.57999999999999996</v>
      </c>
      <c r="G944">
        <v>4</v>
      </c>
      <c r="H944" s="4">
        <v>13199</v>
      </c>
      <c r="I944" t="s">
        <v>7871</v>
      </c>
      <c r="J944" t="s">
        <v>7872</v>
      </c>
      <c r="K944" t="s">
        <v>7873</v>
      </c>
      <c r="L944" t="s">
        <v>7874</v>
      </c>
      <c r="M944" t="s">
        <v>7875</v>
      </c>
      <c r="N944" t="s">
        <v>13042</v>
      </c>
      <c r="O944" t="s">
        <v>7876</v>
      </c>
      <c r="P944" t="s">
        <v>7877</v>
      </c>
    </row>
    <row r="945" spans="1:16" x14ac:dyDescent="0.25">
      <c r="A945" t="s">
        <v>583</v>
      </c>
      <c r="B945" t="s">
        <v>584</v>
      </c>
      <c r="C945" t="s">
        <v>5</v>
      </c>
      <c r="D945">
        <v>329</v>
      </c>
      <c r="E945">
        <v>845</v>
      </c>
      <c r="F945" s="1">
        <v>0.61</v>
      </c>
      <c r="G945">
        <v>4.2</v>
      </c>
      <c r="H945" s="4">
        <v>29746</v>
      </c>
      <c r="I945" t="s">
        <v>585</v>
      </c>
      <c r="J945" t="s">
        <v>586</v>
      </c>
      <c r="K945" t="s">
        <v>587</v>
      </c>
      <c r="L945" t="s">
        <v>588</v>
      </c>
      <c r="M945" t="s">
        <v>589</v>
      </c>
      <c r="N945" t="s">
        <v>590</v>
      </c>
      <c r="O945" t="s">
        <v>7878</v>
      </c>
      <c r="P945" t="s">
        <v>7879</v>
      </c>
    </row>
    <row r="946" spans="1:16" x14ac:dyDescent="0.25">
      <c r="A946" t="s">
        <v>7880</v>
      </c>
      <c r="B946" t="s">
        <v>7881</v>
      </c>
      <c r="C946" t="s">
        <v>5</v>
      </c>
      <c r="D946">
        <v>379</v>
      </c>
      <c r="E946" s="2">
        <v>1099</v>
      </c>
      <c r="F946" s="1">
        <v>0.66</v>
      </c>
      <c r="G946">
        <v>4.3</v>
      </c>
      <c r="H946" s="4">
        <v>2806</v>
      </c>
      <c r="I946" t="s">
        <v>7882</v>
      </c>
      <c r="J946" t="s">
        <v>951</v>
      </c>
      <c r="K946" t="s">
        <v>952</v>
      </c>
      <c r="L946" t="s">
        <v>953</v>
      </c>
      <c r="M946" t="s">
        <v>954</v>
      </c>
      <c r="N946" t="s">
        <v>955</v>
      </c>
      <c r="O946" t="s">
        <v>7883</v>
      </c>
      <c r="P946" t="s">
        <v>7884</v>
      </c>
    </row>
    <row r="947" spans="1:16" x14ac:dyDescent="0.25">
      <c r="A947" t="s">
        <v>7885</v>
      </c>
      <c r="B947" t="s">
        <v>7886</v>
      </c>
      <c r="C947" t="s">
        <v>2935</v>
      </c>
      <c r="D947" s="2">
        <v>5998</v>
      </c>
      <c r="E947" s="2">
        <v>7999</v>
      </c>
      <c r="F947" s="1">
        <v>0.25</v>
      </c>
      <c r="G947">
        <v>4.2</v>
      </c>
      <c r="H947" s="4">
        <v>30355</v>
      </c>
      <c r="I947" t="s">
        <v>7887</v>
      </c>
      <c r="J947" t="s">
        <v>7888</v>
      </c>
      <c r="K947" t="s">
        <v>7889</v>
      </c>
      <c r="L947" t="s">
        <v>7890</v>
      </c>
      <c r="M947" t="s">
        <v>7891</v>
      </c>
      <c r="N947" t="s">
        <v>7892</v>
      </c>
      <c r="O947" t="s">
        <v>7893</v>
      </c>
      <c r="P947" t="s">
        <v>7894</v>
      </c>
    </row>
    <row r="948" spans="1:16" x14ac:dyDescent="0.25">
      <c r="A948" t="s">
        <v>7895</v>
      </c>
      <c r="B948" t="s">
        <v>7896</v>
      </c>
      <c r="C948" t="s">
        <v>6185</v>
      </c>
      <c r="D948">
        <v>299</v>
      </c>
      <c r="E948" s="2">
        <v>1499</v>
      </c>
      <c r="F948" s="1">
        <v>0.8</v>
      </c>
      <c r="G948">
        <v>4.2</v>
      </c>
      <c r="H948" s="4">
        <v>2868</v>
      </c>
      <c r="I948" t="s">
        <v>7897</v>
      </c>
      <c r="J948" t="s">
        <v>7898</v>
      </c>
      <c r="K948" t="s">
        <v>7899</v>
      </c>
      <c r="L948" t="s">
        <v>7900</v>
      </c>
      <c r="M948" t="s">
        <v>7901</v>
      </c>
      <c r="N948" t="s">
        <v>7902</v>
      </c>
      <c r="O948" t="s">
        <v>7903</v>
      </c>
      <c r="P948" t="s">
        <v>7904</v>
      </c>
    </row>
    <row r="949" spans="1:16" x14ac:dyDescent="0.25">
      <c r="A949" t="s">
        <v>7905</v>
      </c>
      <c r="B949" t="s">
        <v>7906</v>
      </c>
      <c r="C949" t="s">
        <v>5981</v>
      </c>
      <c r="D949">
        <v>379</v>
      </c>
      <c r="E949" s="2">
        <v>1499</v>
      </c>
      <c r="F949" s="1">
        <v>0.75</v>
      </c>
      <c r="G949">
        <v>4.0999999999999996</v>
      </c>
      <c r="H949" s="4">
        <v>670</v>
      </c>
      <c r="I949" t="s">
        <v>7907</v>
      </c>
      <c r="J949" t="s">
        <v>7908</v>
      </c>
      <c r="K949" t="s">
        <v>7909</v>
      </c>
      <c r="L949" t="s">
        <v>7910</v>
      </c>
      <c r="M949" t="s">
        <v>7911</v>
      </c>
      <c r="N949" t="s">
        <v>7912</v>
      </c>
      <c r="O949" t="s">
        <v>7913</v>
      </c>
      <c r="P949" t="s">
        <v>7914</v>
      </c>
    </row>
    <row r="950" spans="1:16" x14ac:dyDescent="0.25">
      <c r="A950" t="s">
        <v>7915</v>
      </c>
      <c r="B950" t="s">
        <v>7916</v>
      </c>
      <c r="C950" t="s">
        <v>7917</v>
      </c>
      <c r="D950" s="2">
        <v>1399</v>
      </c>
      <c r="E950" s="2">
        <v>2999</v>
      </c>
      <c r="F950" s="1">
        <v>0.53</v>
      </c>
      <c r="G950">
        <v>4.3</v>
      </c>
      <c r="H950" s="4">
        <v>3530</v>
      </c>
      <c r="I950" t="s">
        <v>7918</v>
      </c>
      <c r="J950" t="s">
        <v>7919</v>
      </c>
      <c r="K950" t="s">
        <v>7920</v>
      </c>
      <c r="L950" t="s">
        <v>7921</v>
      </c>
      <c r="M950" t="s">
        <v>7922</v>
      </c>
      <c r="N950" t="s">
        <v>7923</v>
      </c>
      <c r="O950" t="s">
        <v>7924</v>
      </c>
      <c r="P950" t="s">
        <v>7925</v>
      </c>
    </row>
    <row r="951" spans="1:16" x14ac:dyDescent="0.25">
      <c r="A951" t="s">
        <v>7926</v>
      </c>
      <c r="B951" t="s">
        <v>7927</v>
      </c>
      <c r="C951" t="s">
        <v>7928</v>
      </c>
      <c r="D951">
        <v>699</v>
      </c>
      <c r="E951" s="2">
        <v>1299</v>
      </c>
      <c r="F951" s="1">
        <v>0.46</v>
      </c>
      <c r="G951">
        <v>4.3</v>
      </c>
      <c r="H951" s="4">
        <v>6183</v>
      </c>
      <c r="I951" t="s">
        <v>7929</v>
      </c>
      <c r="J951" t="s">
        <v>7930</v>
      </c>
      <c r="K951" t="s">
        <v>7931</v>
      </c>
      <c r="L951" t="s">
        <v>7932</v>
      </c>
      <c r="M951" t="s">
        <v>7933</v>
      </c>
      <c r="N951" t="s">
        <v>7934</v>
      </c>
      <c r="O951" t="s">
        <v>7935</v>
      </c>
      <c r="P951" t="s">
        <v>7936</v>
      </c>
    </row>
    <row r="952" spans="1:16" x14ac:dyDescent="0.25">
      <c r="A952" t="s">
        <v>7937</v>
      </c>
      <c r="B952" t="s">
        <v>7938</v>
      </c>
      <c r="C952" t="s">
        <v>6258</v>
      </c>
      <c r="D952">
        <v>300</v>
      </c>
      <c r="E952">
        <v>300</v>
      </c>
      <c r="F952" s="1">
        <v>0</v>
      </c>
      <c r="G952">
        <v>4.2</v>
      </c>
      <c r="H952" s="4">
        <v>419</v>
      </c>
      <c r="I952" t="s">
        <v>7939</v>
      </c>
      <c r="J952" t="s">
        <v>7940</v>
      </c>
      <c r="K952" t="s">
        <v>7941</v>
      </c>
      <c r="L952" t="s">
        <v>7942</v>
      </c>
      <c r="M952" t="s">
        <v>7943</v>
      </c>
      <c r="N952" t="s">
        <v>7944</v>
      </c>
      <c r="O952" t="s">
        <v>7945</v>
      </c>
      <c r="P952" t="s">
        <v>7946</v>
      </c>
    </row>
    <row r="953" spans="1:16" x14ac:dyDescent="0.25">
      <c r="A953" t="s">
        <v>7947</v>
      </c>
      <c r="B953" t="s">
        <v>7948</v>
      </c>
      <c r="C953" t="s">
        <v>5345</v>
      </c>
      <c r="D953">
        <v>999</v>
      </c>
      <c r="E953" s="2">
        <v>1995</v>
      </c>
      <c r="F953" s="1">
        <v>0.5</v>
      </c>
      <c r="G953">
        <v>4.5</v>
      </c>
      <c r="H953" s="4">
        <v>7317</v>
      </c>
      <c r="I953" t="s">
        <v>7949</v>
      </c>
      <c r="J953" t="s">
        <v>7950</v>
      </c>
      <c r="K953" t="s">
        <v>7951</v>
      </c>
      <c r="L953" t="s">
        <v>7952</v>
      </c>
      <c r="M953" t="s">
        <v>7953</v>
      </c>
      <c r="N953" t="s">
        <v>7954</v>
      </c>
      <c r="O953" t="s">
        <v>7955</v>
      </c>
      <c r="P953" t="s">
        <v>7956</v>
      </c>
    </row>
    <row r="954" spans="1:16" x14ac:dyDescent="0.25">
      <c r="A954" t="s">
        <v>7957</v>
      </c>
      <c r="B954" t="s">
        <v>7958</v>
      </c>
      <c r="C954" t="s">
        <v>7959</v>
      </c>
      <c r="D954">
        <v>535</v>
      </c>
      <c r="E954">
        <v>535</v>
      </c>
      <c r="F954" s="1">
        <v>0</v>
      </c>
      <c r="G954">
        <v>4.4000000000000004</v>
      </c>
      <c r="H954" s="4">
        <v>4426</v>
      </c>
      <c r="I954" t="s">
        <v>7960</v>
      </c>
      <c r="J954" t="s">
        <v>7961</v>
      </c>
      <c r="K954" t="s">
        <v>7962</v>
      </c>
      <c r="L954" t="s">
        <v>7963</v>
      </c>
      <c r="M954" t="s">
        <v>7964</v>
      </c>
      <c r="N954" t="s">
        <v>7965</v>
      </c>
      <c r="O954" t="s">
        <v>7966</v>
      </c>
      <c r="P954" t="s">
        <v>7967</v>
      </c>
    </row>
    <row r="955" spans="1:16" x14ac:dyDescent="0.25">
      <c r="A955" t="s">
        <v>593</v>
      </c>
      <c r="B955" t="s">
        <v>594</v>
      </c>
      <c r="C955" t="s">
        <v>156</v>
      </c>
      <c r="D955" s="2">
        <v>13999</v>
      </c>
      <c r="E955" s="2">
        <v>24999</v>
      </c>
      <c r="F955" s="1">
        <v>0.44</v>
      </c>
      <c r="G955">
        <v>4.2</v>
      </c>
      <c r="H955" s="4">
        <v>45237</v>
      </c>
      <c r="I955" t="s">
        <v>595</v>
      </c>
      <c r="J955" t="s">
        <v>596</v>
      </c>
      <c r="K955" t="s">
        <v>597</v>
      </c>
      <c r="L955" t="s">
        <v>598</v>
      </c>
      <c r="M955" t="s">
        <v>599</v>
      </c>
      <c r="N955" t="s">
        <v>600</v>
      </c>
      <c r="O955" t="s">
        <v>7968</v>
      </c>
      <c r="P955" t="s">
        <v>7969</v>
      </c>
    </row>
    <row r="956" spans="1:16" x14ac:dyDescent="0.25">
      <c r="A956" t="s">
        <v>7970</v>
      </c>
      <c r="B956" t="s">
        <v>7971</v>
      </c>
      <c r="C956" t="s">
        <v>6185</v>
      </c>
      <c r="D956">
        <v>269</v>
      </c>
      <c r="E956" s="2">
        <v>1099</v>
      </c>
      <c r="F956" s="1">
        <v>0.76</v>
      </c>
      <c r="G956">
        <v>4.0999999999999996</v>
      </c>
      <c r="H956" s="4">
        <v>1092</v>
      </c>
      <c r="I956" t="s">
        <v>7972</v>
      </c>
      <c r="J956" t="s">
        <v>7973</v>
      </c>
      <c r="K956" t="s">
        <v>7974</v>
      </c>
      <c r="L956" t="s">
        <v>7975</v>
      </c>
      <c r="M956" t="s">
        <v>7976</v>
      </c>
      <c r="N956" t="s">
        <v>7977</v>
      </c>
      <c r="O956" t="s">
        <v>7978</v>
      </c>
      <c r="P956" t="s">
        <v>7979</v>
      </c>
    </row>
    <row r="957" spans="1:16" x14ac:dyDescent="0.25">
      <c r="A957" t="s">
        <v>7980</v>
      </c>
      <c r="B957" t="s">
        <v>7981</v>
      </c>
      <c r="C957" t="s">
        <v>7074</v>
      </c>
      <c r="D957">
        <v>341</v>
      </c>
      <c r="E957">
        <v>450</v>
      </c>
      <c r="F957" s="1">
        <v>0.24</v>
      </c>
      <c r="G957">
        <v>4.3</v>
      </c>
      <c r="H957" s="4">
        <v>2493</v>
      </c>
      <c r="I957" t="s">
        <v>7982</v>
      </c>
      <c r="J957" t="s">
        <v>7983</v>
      </c>
      <c r="K957" t="s">
        <v>7984</v>
      </c>
      <c r="L957" t="s">
        <v>7985</v>
      </c>
      <c r="M957" t="s">
        <v>7986</v>
      </c>
      <c r="N957" t="s">
        <v>7987</v>
      </c>
      <c r="O957" t="s">
        <v>7988</v>
      </c>
      <c r="P957" t="s">
        <v>7989</v>
      </c>
    </row>
    <row r="958" spans="1:16" x14ac:dyDescent="0.25">
      <c r="A958" t="s">
        <v>7990</v>
      </c>
      <c r="B958" t="s">
        <v>7991</v>
      </c>
      <c r="C958" t="s">
        <v>5430</v>
      </c>
      <c r="D958" s="2">
        <v>2499</v>
      </c>
      <c r="E958" s="2">
        <v>3999</v>
      </c>
      <c r="F958" s="1">
        <v>0.38</v>
      </c>
      <c r="G958">
        <v>4.4000000000000004</v>
      </c>
      <c r="H958" s="4">
        <v>12679</v>
      </c>
      <c r="I958" t="s">
        <v>7992</v>
      </c>
      <c r="J958" t="s">
        <v>7993</v>
      </c>
      <c r="K958" t="s">
        <v>7994</v>
      </c>
      <c r="L958" t="s">
        <v>7995</v>
      </c>
      <c r="M958" t="s">
        <v>7996</v>
      </c>
      <c r="N958" t="s">
        <v>7997</v>
      </c>
      <c r="O958" t="s">
        <v>5437</v>
      </c>
      <c r="P958" t="s">
        <v>7998</v>
      </c>
    </row>
    <row r="959" spans="1:16" x14ac:dyDescent="0.25">
      <c r="A959" t="s">
        <v>659</v>
      </c>
      <c r="B959" t="s">
        <v>660</v>
      </c>
      <c r="C959" t="s">
        <v>5</v>
      </c>
      <c r="D959">
        <v>349</v>
      </c>
      <c r="E959">
        <v>599</v>
      </c>
      <c r="F959" s="1">
        <v>0.42</v>
      </c>
      <c r="G959">
        <v>4.0999999999999996</v>
      </c>
      <c r="H959" s="4">
        <v>210</v>
      </c>
      <c r="I959" t="s">
        <v>661</v>
      </c>
      <c r="J959" t="s">
        <v>662</v>
      </c>
      <c r="K959" t="s">
        <v>663</v>
      </c>
      <c r="L959" t="s">
        <v>664</v>
      </c>
      <c r="M959" t="s">
        <v>665</v>
      </c>
      <c r="N959" t="s">
        <v>666</v>
      </c>
      <c r="O959" t="s">
        <v>7999</v>
      </c>
      <c r="P959" t="s">
        <v>8000</v>
      </c>
    </row>
    <row r="960" spans="1:16" x14ac:dyDescent="0.25">
      <c r="A960" t="s">
        <v>8001</v>
      </c>
      <c r="B960" t="s">
        <v>8002</v>
      </c>
      <c r="C960" t="s">
        <v>7271</v>
      </c>
      <c r="D960" s="2">
        <v>5899</v>
      </c>
      <c r="E960" s="2">
        <v>7005</v>
      </c>
      <c r="F960" s="1">
        <v>0.16</v>
      </c>
      <c r="G960">
        <v>3.6</v>
      </c>
      <c r="H960" s="4">
        <v>4199</v>
      </c>
      <c r="I960" t="s">
        <v>8003</v>
      </c>
      <c r="J960" t="s">
        <v>8004</v>
      </c>
      <c r="K960" t="s">
        <v>8005</v>
      </c>
      <c r="L960" t="s">
        <v>8006</v>
      </c>
      <c r="M960" t="s">
        <v>8007</v>
      </c>
      <c r="N960" t="s">
        <v>8008</v>
      </c>
      <c r="O960" t="s">
        <v>8009</v>
      </c>
      <c r="P960" t="s">
        <v>8010</v>
      </c>
    </row>
    <row r="961" spans="1:16" x14ac:dyDescent="0.25">
      <c r="A961" t="s">
        <v>4591</v>
      </c>
      <c r="B961" t="s">
        <v>4592</v>
      </c>
      <c r="C961" t="s">
        <v>3149</v>
      </c>
      <c r="D961">
        <v>699</v>
      </c>
      <c r="E961" s="2">
        <v>1199</v>
      </c>
      <c r="F961" s="1">
        <v>0.42</v>
      </c>
      <c r="G961">
        <v>4</v>
      </c>
      <c r="H961" s="4">
        <v>14403</v>
      </c>
      <c r="I961" t="s">
        <v>4593</v>
      </c>
      <c r="J961" t="s">
        <v>3653</v>
      </c>
      <c r="K961" t="s">
        <v>3654</v>
      </c>
      <c r="L961" t="s">
        <v>3655</v>
      </c>
      <c r="M961" t="s">
        <v>3656</v>
      </c>
      <c r="N961" t="s">
        <v>3657</v>
      </c>
      <c r="O961" t="s">
        <v>8011</v>
      </c>
      <c r="P961" t="s">
        <v>8012</v>
      </c>
    </row>
    <row r="962" spans="1:16" x14ac:dyDescent="0.25">
      <c r="A962" t="s">
        <v>8013</v>
      </c>
      <c r="B962" t="s">
        <v>8014</v>
      </c>
      <c r="C962" t="s">
        <v>5430</v>
      </c>
      <c r="D962" s="2">
        <v>1565</v>
      </c>
      <c r="E962" s="2">
        <v>2999</v>
      </c>
      <c r="F962" s="1">
        <v>0.48</v>
      </c>
      <c r="G962">
        <v>4</v>
      </c>
      <c r="H962" s="4">
        <v>11113</v>
      </c>
      <c r="I962" t="s">
        <v>8015</v>
      </c>
      <c r="J962" t="s">
        <v>8016</v>
      </c>
      <c r="K962" t="s">
        <v>8017</v>
      </c>
      <c r="L962" t="s">
        <v>8018</v>
      </c>
      <c r="M962" t="s">
        <v>8019</v>
      </c>
      <c r="N962" t="s">
        <v>8020</v>
      </c>
      <c r="O962" t="s">
        <v>8021</v>
      </c>
      <c r="P962" t="s">
        <v>8022</v>
      </c>
    </row>
    <row r="963" spans="1:16" x14ac:dyDescent="0.25">
      <c r="A963" t="s">
        <v>8023</v>
      </c>
      <c r="B963" t="s">
        <v>8024</v>
      </c>
      <c r="C963" t="s">
        <v>5153</v>
      </c>
      <c r="D963">
        <v>326</v>
      </c>
      <c r="E963">
        <v>799</v>
      </c>
      <c r="F963" s="1">
        <v>0.59</v>
      </c>
      <c r="G963">
        <v>4.4000000000000004</v>
      </c>
      <c r="H963" s="4">
        <v>10773</v>
      </c>
      <c r="I963" t="s">
        <v>8025</v>
      </c>
      <c r="J963" t="s">
        <v>8026</v>
      </c>
      <c r="K963" t="s">
        <v>8027</v>
      </c>
      <c r="L963" t="s">
        <v>8028</v>
      </c>
      <c r="M963" t="s">
        <v>8029</v>
      </c>
      <c r="N963" t="s">
        <v>8030</v>
      </c>
      <c r="O963" t="s">
        <v>8031</v>
      </c>
      <c r="P963" t="s">
        <v>8032</v>
      </c>
    </row>
    <row r="964" spans="1:16" x14ac:dyDescent="0.25">
      <c r="A964" t="s">
        <v>4558</v>
      </c>
      <c r="B964" t="s">
        <v>4559</v>
      </c>
      <c r="C964" t="s">
        <v>4560</v>
      </c>
      <c r="D964">
        <v>120</v>
      </c>
      <c r="E964">
        <v>999</v>
      </c>
      <c r="F964" s="1">
        <v>0.88</v>
      </c>
      <c r="G964">
        <v>3.9</v>
      </c>
      <c r="H964" s="4">
        <v>6491</v>
      </c>
      <c r="I964" t="s">
        <v>4561</v>
      </c>
      <c r="J964" t="s">
        <v>4562</v>
      </c>
      <c r="K964" t="s">
        <v>4563</v>
      </c>
      <c r="L964" t="s">
        <v>4564</v>
      </c>
      <c r="M964" t="s">
        <v>4565</v>
      </c>
      <c r="N964" t="s">
        <v>8033</v>
      </c>
      <c r="O964" t="s">
        <v>8034</v>
      </c>
      <c r="P964" t="s">
        <v>8035</v>
      </c>
    </row>
    <row r="965" spans="1:16" x14ac:dyDescent="0.25">
      <c r="A965" t="s">
        <v>8036</v>
      </c>
      <c r="B965" t="s">
        <v>8037</v>
      </c>
      <c r="C965" t="s">
        <v>5109</v>
      </c>
      <c r="D965">
        <v>657</v>
      </c>
      <c r="E965">
        <v>999</v>
      </c>
      <c r="F965" s="1">
        <v>0.34</v>
      </c>
      <c r="G965">
        <v>4.3</v>
      </c>
      <c r="H965" s="4">
        <v>13944</v>
      </c>
      <c r="I965" t="s">
        <v>8038</v>
      </c>
      <c r="J965" t="s">
        <v>8039</v>
      </c>
      <c r="K965" t="s">
        <v>8040</v>
      </c>
      <c r="L965" t="s">
        <v>8041</v>
      </c>
      <c r="M965" t="s">
        <v>8042</v>
      </c>
      <c r="N965" t="s">
        <v>8043</v>
      </c>
      <c r="O965" t="s">
        <v>8044</v>
      </c>
      <c r="P965" t="s">
        <v>8045</v>
      </c>
    </row>
    <row r="966" spans="1:16" x14ac:dyDescent="0.25">
      <c r="A966" t="s">
        <v>8046</v>
      </c>
      <c r="B966" t="s">
        <v>8047</v>
      </c>
      <c r="C966" t="s">
        <v>5323</v>
      </c>
      <c r="D966" s="2">
        <v>1995</v>
      </c>
      <c r="E966" s="2">
        <v>2895</v>
      </c>
      <c r="F966" s="1">
        <v>0.31</v>
      </c>
      <c r="G966">
        <v>4.5999999999999996</v>
      </c>
      <c r="H966" s="4">
        <v>10760</v>
      </c>
      <c r="I966" t="s">
        <v>8048</v>
      </c>
      <c r="J966" t="s">
        <v>8049</v>
      </c>
      <c r="K966" t="s">
        <v>8050</v>
      </c>
      <c r="L966" t="s">
        <v>8051</v>
      </c>
      <c r="M966" t="s">
        <v>8052</v>
      </c>
      <c r="N966" t="s">
        <v>8053</v>
      </c>
      <c r="O966" t="s">
        <v>8054</v>
      </c>
      <c r="P966" t="s">
        <v>8055</v>
      </c>
    </row>
    <row r="967" spans="1:16" x14ac:dyDescent="0.25">
      <c r="A967" t="s">
        <v>8056</v>
      </c>
      <c r="B967" t="s">
        <v>8057</v>
      </c>
      <c r="C967" t="s">
        <v>5518</v>
      </c>
      <c r="D967" s="2">
        <v>1500</v>
      </c>
      <c r="E967" s="2">
        <v>1500</v>
      </c>
      <c r="F967" s="1">
        <v>0</v>
      </c>
      <c r="G967">
        <v>4.4000000000000004</v>
      </c>
      <c r="H967" s="4">
        <v>25996</v>
      </c>
      <c r="I967" t="s">
        <v>8058</v>
      </c>
      <c r="J967" t="s">
        <v>8059</v>
      </c>
      <c r="K967" t="s">
        <v>8060</v>
      </c>
      <c r="L967" t="s">
        <v>8061</v>
      </c>
      <c r="M967" t="s">
        <v>8062</v>
      </c>
      <c r="N967" t="s">
        <v>8063</v>
      </c>
      <c r="O967" t="s">
        <v>8064</v>
      </c>
      <c r="P967" t="s">
        <v>8065</v>
      </c>
    </row>
    <row r="968" spans="1:16" x14ac:dyDescent="0.25">
      <c r="A968" t="s">
        <v>8066</v>
      </c>
      <c r="B968" t="s">
        <v>8067</v>
      </c>
      <c r="C968" t="s">
        <v>4993</v>
      </c>
      <c r="D968" s="2">
        <v>2640</v>
      </c>
      <c r="E968" s="2">
        <v>3195</v>
      </c>
      <c r="F968" s="1">
        <v>0.17</v>
      </c>
      <c r="G968">
        <v>4.5</v>
      </c>
      <c r="H968" s="4">
        <v>16146</v>
      </c>
      <c r="I968" t="s">
        <v>8068</v>
      </c>
      <c r="J968" t="s">
        <v>8069</v>
      </c>
      <c r="K968" t="s">
        <v>8070</v>
      </c>
      <c r="L968" t="s">
        <v>8071</v>
      </c>
      <c r="M968" t="s">
        <v>8072</v>
      </c>
      <c r="N968" t="s">
        <v>8073</v>
      </c>
      <c r="O968" t="s">
        <v>8074</v>
      </c>
      <c r="P968" t="s">
        <v>8075</v>
      </c>
    </row>
    <row r="969" spans="1:16" x14ac:dyDescent="0.25">
      <c r="A969" t="s">
        <v>8076</v>
      </c>
      <c r="B969" t="s">
        <v>8077</v>
      </c>
      <c r="C969" t="s">
        <v>7271</v>
      </c>
      <c r="D969" s="2">
        <v>5299</v>
      </c>
      <c r="E969" s="2">
        <v>6355</v>
      </c>
      <c r="F969" s="1">
        <v>0.17</v>
      </c>
      <c r="G969">
        <v>3.9</v>
      </c>
      <c r="H969" s="4">
        <v>8280</v>
      </c>
      <c r="I969" t="s">
        <v>8078</v>
      </c>
      <c r="J969" t="s">
        <v>8079</v>
      </c>
      <c r="K969" t="s">
        <v>8080</v>
      </c>
      <c r="L969" t="s">
        <v>8081</v>
      </c>
      <c r="M969" t="s">
        <v>8082</v>
      </c>
      <c r="N969" t="s">
        <v>8083</v>
      </c>
      <c r="O969" t="s">
        <v>8084</v>
      </c>
      <c r="P969" t="s">
        <v>8085</v>
      </c>
    </row>
    <row r="970" spans="1:16" x14ac:dyDescent="0.25">
      <c r="A970" t="s">
        <v>608</v>
      </c>
      <c r="B970" t="s">
        <v>609</v>
      </c>
      <c r="C970" t="s">
        <v>5</v>
      </c>
      <c r="D970">
        <v>263</v>
      </c>
      <c r="E970">
        <v>699</v>
      </c>
      <c r="F970" s="1">
        <v>0.62</v>
      </c>
      <c r="G970">
        <v>4.0999999999999996</v>
      </c>
      <c r="H970" s="4">
        <v>450</v>
      </c>
      <c r="I970" t="s">
        <v>610</v>
      </c>
      <c r="J970" t="s">
        <v>611</v>
      </c>
      <c r="K970" t="s">
        <v>612</v>
      </c>
      <c r="L970" t="s">
        <v>613</v>
      </c>
      <c r="M970" t="s">
        <v>614</v>
      </c>
      <c r="N970" t="s">
        <v>615</v>
      </c>
      <c r="O970" t="s">
        <v>616</v>
      </c>
      <c r="P970" t="s">
        <v>8086</v>
      </c>
    </row>
    <row r="971" spans="1:16" x14ac:dyDescent="0.25">
      <c r="A971" t="s">
        <v>8087</v>
      </c>
      <c r="B971" t="s">
        <v>8088</v>
      </c>
      <c r="C971" t="s">
        <v>7781</v>
      </c>
      <c r="D971" s="2">
        <v>1990</v>
      </c>
      <c r="E971" s="2">
        <v>2999</v>
      </c>
      <c r="F971" s="1">
        <v>0.34</v>
      </c>
      <c r="G971">
        <v>4.3</v>
      </c>
      <c r="H971" s="4">
        <v>14237</v>
      </c>
      <c r="I971" t="s">
        <v>8089</v>
      </c>
      <c r="J971" t="s">
        <v>8090</v>
      </c>
      <c r="K971" t="s">
        <v>8091</v>
      </c>
      <c r="L971" t="s">
        <v>8092</v>
      </c>
      <c r="M971" t="s">
        <v>8093</v>
      </c>
      <c r="N971" t="s">
        <v>13043</v>
      </c>
      <c r="O971" t="s">
        <v>8094</v>
      </c>
      <c r="P971" t="s">
        <v>8095</v>
      </c>
    </row>
    <row r="972" spans="1:16" x14ac:dyDescent="0.25">
      <c r="A972" t="s">
        <v>8096</v>
      </c>
      <c r="B972" t="s">
        <v>8097</v>
      </c>
      <c r="C972" t="s">
        <v>8098</v>
      </c>
      <c r="D972" s="2">
        <v>1289</v>
      </c>
      <c r="E972" s="2">
        <v>1499</v>
      </c>
      <c r="F972" s="1">
        <v>0.14000000000000001</v>
      </c>
      <c r="G972">
        <v>4.5</v>
      </c>
      <c r="H972" s="4">
        <v>20668</v>
      </c>
      <c r="I972" t="s">
        <v>8099</v>
      </c>
      <c r="J972" t="s">
        <v>8100</v>
      </c>
      <c r="K972" t="s">
        <v>8101</v>
      </c>
      <c r="L972" t="s">
        <v>8102</v>
      </c>
      <c r="M972" t="s">
        <v>8103</v>
      </c>
      <c r="N972" t="s">
        <v>8104</v>
      </c>
      <c r="O972" t="s">
        <v>8105</v>
      </c>
      <c r="P972" t="s">
        <v>8106</v>
      </c>
    </row>
    <row r="973" spans="1:16" x14ac:dyDescent="0.25">
      <c r="A973" t="s">
        <v>8107</v>
      </c>
      <c r="B973" t="s">
        <v>8108</v>
      </c>
      <c r="C973" t="s">
        <v>6258</v>
      </c>
      <c r="D973">
        <v>165</v>
      </c>
      <c r="E973">
        <v>165</v>
      </c>
      <c r="F973" s="1">
        <v>0</v>
      </c>
      <c r="G973">
        <v>4.5</v>
      </c>
      <c r="H973" s="4">
        <v>1674</v>
      </c>
      <c r="I973" t="s">
        <v>8109</v>
      </c>
      <c r="J973" t="s">
        <v>8110</v>
      </c>
      <c r="K973" t="s">
        <v>8111</v>
      </c>
      <c r="L973" t="s">
        <v>8112</v>
      </c>
      <c r="M973" t="s">
        <v>8113</v>
      </c>
      <c r="N973" t="s">
        <v>8114</v>
      </c>
      <c r="O973" t="s">
        <v>8115</v>
      </c>
      <c r="P973" t="s">
        <v>8116</v>
      </c>
    </row>
    <row r="974" spans="1:16" x14ac:dyDescent="0.25">
      <c r="A974" t="s">
        <v>8117</v>
      </c>
      <c r="B974" t="s">
        <v>8118</v>
      </c>
      <c r="C974" t="s">
        <v>6893</v>
      </c>
      <c r="D974" s="2">
        <v>1699</v>
      </c>
      <c r="E974" s="2">
        <v>3499</v>
      </c>
      <c r="F974" s="1">
        <v>0.51</v>
      </c>
      <c r="G974">
        <v>3.6</v>
      </c>
      <c r="H974" s="4">
        <v>7689</v>
      </c>
      <c r="I974" t="s">
        <v>8119</v>
      </c>
      <c r="J974" t="s">
        <v>8120</v>
      </c>
      <c r="K974" t="s">
        <v>8121</v>
      </c>
      <c r="L974" t="s">
        <v>8122</v>
      </c>
      <c r="M974" t="s">
        <v>8123</v>
      </c>
      <c r="N974" t="s">
        <v>8124</v>
      </c>
      <c r="O974" t="s">
        <v>8125</v>
      </c>
      <c r="P974" t="s">
        <v>8126</v>
      </c>
    </row>
    <row r="975" spans="1:16" x14ac:dyDescent="0.25">
      <c r="A975" t="s">
        <v>8127</v>
      </c>
      <c r="B975" t="s">
        <v>8128</v>
      </c>
      <c r="C975" t="s">
        <v>5889</v>
      </c>
      <c r="D975" s="2">
        <v>2299</v>
      </c>
      <c r="E975" s="2">
        <v>7500</v>
      </c>
      <c r="F975" s="1">
        <v>0.69</v>
      </c>
      <c r="G975">
        <v>4.0999999999999996</v>
      </c>
      <c r="H975" s="4">
        <v>5554</v>
      </c>
      <c r="I975" t="s">
        <v>8129</v>
      </c>
      <c r="J975" t="s">
        <v>8130</v>
      </c>
      <c r="K975" t="s">
        <v>8131</v>
      </c>
      <c r="L975" t="s">
        <v>8132</v>
      </c>
      <c r="M975" t="s">
        <v>8133</v>
      </c>
      <c r="N975" t="s">
        <v>8134</v>
      </c>
      <c r="O975" t="s">
        <v>8135</v>
      </c>
      <c r="P975" t="s">
        <v>8136</v>
      </c>
    </row>
    <row r="976" spans="1:16" x14ac:dyDescent="0.25">
      <c r="A976" t="s">
        <v>639</v>
      </c>
      <c r="B976" t="s">
        <v>640</v>
      </c>
      <c r="C976" t="s">
        <v>5</v>
      </c>
      <c r="D976">
        <v>219</v>
      </c>
      <c r="E976">
        <v>700</v>
      </c>
      <c r="F976" s="1">
        <v>0.69</v>
      </c>
      <c r="G976">
        <v>4.3</v>
      </c>
      <c r="H976" s="4">
        <v>20053</v>
      </c>
      <c r="I976" t="s">
        <v>641</v>
      </c>
      <c r="J976" t="s">
        <v>642</v>
      </c>
      <c r="K976" t="s">
        <v>643</v>
      </c>
      <c r="L976" t="s">
        <v>644</v>
      </c>
      <c r="M976" t="s">
        <v>645</v>
      </c>
      <c r="N976" t="s">
        <v>646</v>
      </c>
      <c r="O976" t="s">
        <v>647</v>
      </c>
      <c r="P976" t="s">
        <v>8137</v>
      </c>
    </row>
    <row r="977" spans="1:16" x14ac:dyDescent="0.25">
      <c r="A977" t="s">
        <v>8138</v>
      </c>
      <c r="B977" t="s">
        <v>8139</v>
      </c>
      <c r="C977" t="s">
        <v>5814</v>
      </c>
      <c r="D977">
        <v>39</v>
      </c>
      <c r="E977">
        <v>39</v>
      </c>
      <c r="F977" s="1">
        <v>0</v>
      </c>
      <c r="G977">
        <v>3.8</v>
      </c>
      <c r="H977" s="4">
        <v>3344</v>
      </c>
      <c r="I977" t="s">
        <v>8140</v>
      </c>
      <c r="J977" t="s">
        <v>8141</v>
      </c>
      <c r="K977" t="s">
        <v>8142</v>
      </c>
      <c r="L977" t="s">
        <v>8143</v>
      </c>
      <c r="M977" t="s">
        <v>8144</v>
      </c>
      <c r="N977" t="s">
        <v>8145</v>
      </c>
      <c r="O977" t="s">
        <v>8146</v>
      </c>
      <c r="P977" t="s">
        <v>8147</v>
      </c>
    </row>
    <row r="978" spans="1:16" x14ac:dyDescent="0.25">
      <c r="A978" t="s">
        <v>8148</v>
      </c>
      <c r="B978" t="s">
        <v>8149</v>
      </c>
      <c r="C978" t="s">
        <v>8150</v>
      </c>
      <c r="D978" s="2">
        <v>26999</v>
      </c>
      <c r="E978" s="2">
        <v>37999</v>
      </c>
      <c r="F978" s="1">
        <v>0.28999999999999998</v>
      </c>
      <c r="G978">
        <v>4.5999999999999996</v>
      </c>
      <c r="H978" s="4">
        <v>2886</v>
      </c>
      <c r="I978" t="s">
        <v>8151</v>
      </c>
      <c r="J978" t="s">
        <v>8152</v>
      </c>
      <c r="K978" t="s">
        <v>8153</v>
      </c>
      <c r="L978" t="s">
        <v>8154</v>
      </c>
      <c r="M978" t="s">
        <v>8155</v>
      </c>
      <c r="N978" t="s">
        <v>8156</v>
      </c>
      <c r="O978" t="s">
        <v>8157</v>
      </c>
      <c r="P978" t="s">
        <v>8158</v>
      </c>
    </row>
    <row r="979" spans="1:16" x14ac:dyDescent="0.25">
      <c r="A979" t="s">
        <v>8159</v>
      </c>
      <c r="B979" t="s">
        <v>8160</v>
      </c>
      <c r="C979" t="s">
        <v>3053</v>
      </c>
      <c r="D979" s="2">
        <v>1490</v>
      </c>
      <c r="E979" s="2">
        <v>1990</v>
      </c>
      <c r="F979" s="1">
        <v>0.25</v>
      </c>
      <c r="G979">
        <v>4.0999999999999996</v>
      </c>
      <c r="H979" s="4">
        <v>98250</v>
      </c>
      <c r="I979" t="s">
        <v>8161</v>
      </c>
      <c r="J979" t="s">
        <v>8162</v>
      </c>
      <c r="K979" t="s">
        <v>8163</v>
      </c>
      <c r="L979" t="s">
        <v>8164</v>
      </c>
      <c r="M979" t="s">
        <v>8165</v>
      </c>
      <c r="N979" t="s">
        <v>8166</v>
      </c>
      <c r="O979" t="s">
        <v>8167</v>
      </c>
      <c r="P979" t="s">
        <v>8168</v>
      </c>
    </row>
    <row r="980" spans="1:16" x14ac:dyDescent="0.25">
      <c r="A980" t="s">
        <v>8169</v>
      </c>
      <c r="B980" t="s">
        <v>8170</v>
      </c>
      <c r="C980" t="s">
        <v>4863</v>
      </c>
      <c r="D980">
        <v>398</v>
      </c>
      <c r="E980" s="2">
        <v>1949</v>
      </c>
      <c r="F980" s="1">
        <v>0.8</v>
      </c>
      <c r="G980">
        <v>4</v>
      </c>
      <c r="H980" s="4">
        <v>75</v>
      </c>
      <c r="I980" t="s">
        <v>8171</v>
      </c>
      <c r="J980" t="s">
        <v>8172</v>
      </c>
      <c r="K980" t="s">
        <v>8173</v>
      </c>
      <c r="L980" t="s">
        <v>8174</v>
      </c>
      <c r="M980" t="s">
        <v>8175</v>
      </c>
      <c r="N980" t="s">
        <v>8176</v>
      </c>
      <c r="O980" t="s">
        <v>8177</v>
      </c>
      <c r="P980" t="s">
        <v>8178</v>
      </c>
    </row>
    <row r="981" spans="1:16" x14ac:dyDescent="0.25">
      <c r="A981" t="s">
        <v>649</v>
      </c>
      <c r="B981" t="s">
        <v>650</v>
      </c>
      <c r="C981" t="s">
        <v>5</v>
      </c>
      <c r="D981">
        <v>349</v>
      </c>
      <c r="E981">
        <v>899</v>
      </c>
      <c r="F981" s="1">
        <v>0.61</v>
      </c>
      <c r="G981">
        <v>4.5</v>
      </c>
      <c r="H981" s="4">
        <v>149</v>
      </c>
      <c r="I981" t="s">
        <v>651</v>
      </c>
      <c r="J981" t="s">
        <v>652</v>
      </c>
      <c r="K981" t="s">
        <v>653</v>
      </c>
      <c r="L981" t="s">
        <v>654</v>
      </c>
      <c r="M981" t="s">
        <v>655</v>
      </c>
      <c r="N981" t="s">
        <v>8179</v>
      </c>
      <c r="O981" t="s">
        <v>8180</v>
      </c>
      <c r="P981" t="s">
        <v>8181</v>
      </c>
    </row>
    <row r="982" spans="1:16" x14ac:dyDescent="0.25">
      <c r="A982" t="s">
        <v>8182</v>
      </c>
      <c r="B982" t="s">
        <v>8183</v>
      </c>
      <c r="C982" t="s">
        <v>6893</v>
      </c>
      <c r="D982">
        <v>770</v>
      </c>
      <c r="E982" s="2">
        <v>1547</v>
      </c>
      <c r="F982" s="1">
        <v>0.5</v>
      </c>
      <c r="G982">
        <v>4.3</v>
      </c>
      <c r="H982" s="4">
        <v>2585</v>
      </c>
      <c r="I982" t="s">
        <v>8184</v>
      </c>
      <c r="J982" t="s">
        <v>8185</v>
      </c>
      <c r="K982" t="s">
        <v>8186</v>
      </c>
      <c r="L982" t="s">
        <v>8187</v>
      </c>
      <c r="M982" t="s">
        <v>8188</v>
      </c>
      <c r="N982" t="s">
        <v>8189</v>
      </c>
      <c r="O982" t="s">
        <v>8190</v>
      </c>
      <c r="P982" t="s">
        <v>8191</v>
      </c>
    </row>
    <row r="983" spans="1:16" x14ac:dyDescent="0.25">
      <c r="A983" t="s">
        <v>8192</v>
      </c>
      <c r="B983" t="s">
        <v>8193</v>
      </c>
      <c r="C983" t="s">
        <v>3482</v>
      </c>
      <c r="D983">
        <v>279</v>
      </c>
      <c r="E983" s="2">
        <v>1299</v>
      </c>
      <c r="F983" s="1">
        <v>0.79</v>
      </c>
      <c r="G983">
        <v>4</v>
      </c>
      <c r="H983" s="4">
        <v>5072</v>
      </c>
      <c r="I983" t="s">
        <v>8194</v>
      </c>
      <c r="J983" t="s">
        <v>8195</v>
      </c>
      <c r="K983" t="s">
        <v>8196</v>
      </c>
      <c r="L983" t="s">
        <v>8197</v>
      </c>
      <c r="M983" t="s">
        <v>8198</v>
      </c>
      <c r="N983" t="s">
        <v>8199</v>
      </c>
      <c r="O983" t="s">
        <v>8200</v>
      </c>
      <c r="P983" t="s">
        <v>8201</v>
      </c>
    </row>
    <row r="984" spans="1:16" x14ac:dyDescent="0.25">
      <c r="A984" t="s">
        <v>8202</v>
      </c>
      <c r="B984" t="s">
        <v>8203</v>
      </c>
      <c r="C984" t="s">
        <v>8204</v>
      </c>
      <c r="D984">
        <v>249</v>
      </c>
      <c r="E984">
        <v>599</v>
      </c>
      <c r="F984" s="1">
        <v>0.57999999999999996</v>
      </c>
      <c r="G984">
        <v>4.5</v>
      </c>
      <c r="H984" s="4">
        <v>5985</v>
      </c>
      <c r="I984" t="s">
        <v>8205</v>
      </c>
      <c r="J984" t="s">
        <v>8206</v>
      </c>
      <c r="K984" t="s">
        <v>8207</v>
      </c>
      <c r="L984" t="s">
        <v>8208</v>
      </c>
      <c r="M984" t="s">
        <v>8209</v>
      </c>
      <c r="N984" t="s">
        <v>8210</v>
      </c>
      <c r="O984" t="s">
        <v>8211</v>
      </c>
      <c r="P984" t="s">
        <v>8212</v>
      </c>
    </row>
    <row r="985" spans="1:16" x14ac:dyDescent="0.25">
      <c r="A985" t="s">
        <v>674</v>
      </c>
      <c r="B985" t="s">
        <v>675</v>
      </c>
      <c r="C985" t="s">
        <v>5</v>
      </c>
      <c r="D985">
        <v>115</v>
      </c>
      <c r="E985">
        <v>499</v>
      </c>
      <c r="F985" s="1">
        <v>0.77</v>
      </c>
      <c r="G985">
        <v>4</v>
      </c>
      <c r="H985" s="4">
        <v>7732</v>
      </c>
      <c r="I985" t="s">
        <v>676</v>
      </c>
      <c r="J985" t="s">
        <v>677</v>
      </c>
      <c r="K985" t="s">
        <v>678</v>
      </c>
      <c r="L985" t="s">
        <v>679</v>
      </c>
      <c r="M985" t="s">
        <v>680</v>
      </c>
      <c r="N985" t="s">
        <v>681</v>
      </c>
      <c r="O985" t="s">
        <v>682</v>
      </c>
      <c r="P985" t="s">
        <v>8213</v>
      </c>
    </row>
    <row r="986" spans="1:16" x14ac:dyDescent="0.25">
      <c r="A986" t="s">
        <v>8214</v>
      </c>
      <c r="B986" t="s">
        <v>8215</v>
      </c>
      <c r="C986" t="s">
        <v>8216</v>
      </c>
      <c r="D986">
        <v>230</v>
      </c>
      <c r="E986">
        <v>230</v>
      </c>
      <c r="F986" s="1">
        <v>0</v>
      </c>
      <c r="G986">
        <v>4.5</v>
      </c>
      <c r="H986" s="4">
        <v>9427</v>
      </c>
      <c r="I986" t="s">
        <v>8217</v>
      </c>
      <c r="J986" t="s">
        <v>8218</v>
      </c>
      <c r="K986" t="s">
        <v>8219</v>
      </c>
      <c r="L986" t="s">
        <v>8220</v>
      </c>
      <c r="M986" t="s">
        <v>8221</v>
      </c>
      <c r="N986" t="s">
        <v>8222</v>
      </c>
      <c r="O986" t="s">
        <v>8223</v>
      </c>
      <c r="P986" t="s">
        <v>8224</v>
      </c>
    </row>
    <row r="987" spans="1:16" x14ac:dyDescent="0.25">
      <c r="A987" t="s">
        <v>684</v>
      </c>
      <c r="B987" t="s">
        <v>685</v>
      </c>
      <c r="C987" t="s">
        <v>5</v>
      </c>
      <c r="D987">
        <v>399</v>
      </c>
      <c r="E987">
        <v>999</v>
      </c>
      <c r="F987" s="1">
        <v>0.6</v>
      </c>
      <c r="G987">
        <v>4.0999999999999996</v>
      </c>
      <c r="H987" s="4">
        <v>1780</v>
      </c>
      <c r="I987" t="s">
        <v>686</v>
      </c>
      <c r="J987" t="s">
        <v>687</v>
      </c>
      <c r="K987" t="s">
        <v>688</v>
      </c>
      <c r="L987" t="s">
        <v>689</v>
      </c>
      <c r="M987" t="s">
        <v>690</v>
      </c>
      <c r="N987" t="s">
        <v>691</v>
      </c>
      <c r="O987" t="s">
        <v>692</v>
      </c>
      <c r="P987" t="s">
        <v>8225</v>
      </c>
    </row>
    <row r="988" spans="1:16" x14ac:dyDescent="0.25">
      <c r="A988" t="s">
        <v>8226</v>
      </c>
      <c r="B988" t="s">
        <v>8227</v>
      </c>
      <c r="C988" t="s">
        <v>5323</v>
      </c>
      <c r="D988">
        <v>599</v>
      </c>
      <c r="E988">
        <v>700</v>
      </c>
      <c r="F988" s="1">
        <v>0.14000000000000001</v>
      </c>
      <c r="G988">
        <v>4.3</v>
      </c>
      <c r="H988" s="4">
        <v>2301</v>
      </c>
      <c r="I988" t="s">
        <v>8228</v>
      </c>
      <c r="J988" t="s">
        <v>8229</v>
      </c>
      <c r="K988" t="s">
        <v>8230</v>
      </c>
      <c r="L988" t="s">
        <v>8231</v>
      </c>
      <c r="M988" t="s">
        <v>8232</v>
      </c>
      <c r="N988" t="s">
        <v>8233</v>
      </c>
      <c r="O988" t="s">
        <v>8234</v>
      </c>
      <c r="P988" t="s">
        <v>8235</v>
      </c>
    </row>
    <row r="989" spans="1:16" x14ac:dyDescent="0.25">
      <c r="A989" t="s">
        <v>8236</v>
      </c>
      <c r="B989" t="s">
        <v>8237</v>
      </c>
      <c r="C989" t="s">
        <v>8238</v>
      </c>
      <c r="D989">
        <v>598</v>
      </c>
      <c r="E989" s="2">
        <v>1150</v>
      </c>
      <c r="F989" s="1">
        <v>0.48</v>
      </c>
      <c r="G989">
        <v>4.0999999999999996</v>
      </c>
      <c r="H989" s="4">
        <v>2535</v>
      </c>
      <c r="I989" t="s">
        <v>8239</v>
      </c>
      <c r="J989" t="s">
        <v>8240</v>
      </c>
      <c r="K989" t="s">
        <v>8241</v>
      </c>
      <c r="L989" t="s">
        <v>8242</v>
      </c>
      <c r="M989" t="s">
        <v>8243</v>
      </c>
      <c r="N989" t="s">
        <v>8244</v>
      </c>
      <c r="O989" t="s">
        <v>8245</v>
      </c>
      <c r="P989" t="s">
        <v>8246</v>
      </c>
    </row>
    <row r="990" spans="1:16" x14ac:dyDescent="0.25">
      <c r="A990" t="s">
        <v>8247</v>
      </c>
      <c r="B990" t="s">
        <v>8248</v>
      </c>
      <c r="C990" t="s">
        <v>5981</v>
      </c>
      <c r="D990">
        <v>399</v>
      </c>
      <c r="E990" s="2">
        <v>1499</v>
      </c>
      <c r="F990" s="1">
        <v>0.73</v>
      </c>
      <c r="G990">
        <v>4</v>
      </c>
      <c r="H990" s="4">
        <v>691</v>
      </c>
      <c r="I990" t="s">
        <v>8249</v>
      </c>
      <c r="J990" t="s">
        <v>8250</v>
      </c>
      <c r="K990" t="s">
        <v>8251</v>
      </c>
      <c r="L990" t="s">
        <v>8252</v>
      </c>
      <c r="M990" t="s">
        <v>8253</v>
      </c>
      <c r="N990" t="s">
        <v>8254</v>
      </c>
      <c r="O990" t="s">
        <v>8255</v>
      </c>
      <c r="P990" t="s">
        <v>8256</v>
      </c>
    </row>
    <row r="991" spans="1:16" x14ac:dyDescent="0.25">
      <c r="A991" t="s">
        <v>8257</v>
      </c>
      <c r="B991" t="s">
        <v>8258</v>
      </c>
      <c r="C991" t="s">
        <v>4863</v>
      </c>
      <c r="D991">
        <v>499</v>
      </c>
      <c r="E991" s="2">
        <v>1299</v>
      </c>
      <c r="F991" s="1">
        <v>0.62</v>
      </c>
      <c r="G991">
        <v>4.0999999999999996</v>
      </c>
      <c r="H991" s="4">
        <v>2740</v>
      </c>
      <c r="I991" t="s">
        <v>8259</v>
      </c>
      <c r="J991" t="s">
        <v>8260</v>
      </c>
      <c r="K991" t="s">
        <v>8261</v>
      </c>
      <c r="L991" t="s">
        <v>8262</v>
      </c>
      <c r="M991" t="s">
        <v>8263</v>
      </c>
      <c r="N991" t="s">
        <v>8264</v>
      </c>
      <c r="O991" t="s">
        <v>8265</v>
      </c>
      <c r="P991" t="s">
        <v>8266</v>
      </c>
    </row>
    <row r="992" spans="1:16" x14ac:dyDescent="0.25">
      <c r="A992" t="s">
        <v>694</v>
      </c>
      <c r="B992" t="s">
        <v>695</v>
      </c>
      <c r="C992" t="s">
        <v>5</v>
      </c>
      <c r="D992">
        <v>199</v>
      </c>
      <c r="E992">
        <v>499</v>
      </c>
      <c r="F992" s="1">
        <v>0.6</v>
      </c>
      <c r="G992">
        <v>4.0999999999999996</v>
      </c>
      <c r="H992" s="4">
        <v>602</v>
      </c>
      <c r="I992" t="s">
        <v>696</v>
      </c>
      <c r="J992" t="s">
        <v>697</v>
      </c>
      <c r="K992" t="s">
        <v>698</v>
      </c>
      <c r="L992" t="s">
        <v>699</v>
      </c>
      <c r="M992" t="s">
        <v>700</v>
      </c>
      <c r="N992" t="s">
        <v>701</v>
      </c>
      <c r="O992" t="s">
        <v>8267</v>
      </c>
      <c r="P992" t="s">
        <v>8268</v>
      </c>
    </row>
    <row r="993" spans="1:16" x14ac:dyDescent="0.25">
      <c r="A993" t="s">
        <v>8269</v>
      </c>
      <c r="B993" t="s">
        <v>8270</v>
      </c>
      <c r="C993" t="s">
        <v>4832</v>
      </c>
      <c r="D993">
        <v>579</v>
      </c>
      <c r="E993" s="2">
        <v>1090</v>
      </c>
      <c r="F993" s="1">
        <v>0.47</v>
      </c>
      <c r="G993">
        <v>4.4000000000000004</v>
      </c>
      <c r="H993" s="4">
        <v>3482</v>
      </c>
      <c r="I993" t="s">
        <v>8271</v>
      </c>
      <c r="J993" t="s">
        <v>8272</v>
      </c>
      <c r="K993" t="s">
        <v>8273</v>
      </c>
      <c r="L993" t="s">
        <v>8274</v>
      </c>
      <c r="M993" t="s">
        <v>8275</v>
      </c>
      <c r="N993" t="s">
        <v>8276</v>
      </c>
      <c r="O993" t="s">
        <v>8277</v>
      </c>
      <c r="P993" t="s">
        <v>8278</v>
      </c>
    </row>
    <row r="994" spans="1:16" x14ac:dyDescent="0.25">
      <c r="A994" t="s">
        <v>704</v>
      </c>
      <c r="B994" t="s">
        <v>705</v>
      </c>
      <c r="C994" t="s">
        <v>5</v>
      </c>
      <c r="D994">
        <v>179</v>
      </c>
      <c r="E994">
        <v>399</v>
      </c>
      <c r="F994" s="1">
        <v>0.55000000000000004</v>
      </c>
      <c r="G994">
        <v>4</v>
      </c>
      <c r="H994" s="4">
        <v>1423</v>
      </c>
      <c r="I994" t="s">
        <v>706</v>
      </c>
      <c r="J994" t="s">
        <v>707</v>
      </c>
      <c r="K994" t="s">
        <v>708</v>
      </c>
      <c r="L994" t="s">
        <v>709</v>
      </c>
      <c r="M994" t="s">
        <v>710</v>
      </c>
      <c r="N994" t="s">
        <v>13010</v>
      </c>
      <c r="O994" t="s">
        <v>8279</v>
      </c>
      <c r="P994" t="s">
        <v>8280</v>
      </c>
    </row>
    <row r="995" spans="1:16" x14ac:dyDescent="0.25">
      <c r="A995" t="s">
        <v>8281</v>
      </c>
      <c r="B995" t="s">
        <v>8282</v>
      </c>
      <c r="C995" t="s">
        <v>8283</v>
      </c>
      <c r="D995">
        <v>90</v>
      </c>
      <c r="E995">
        <v>100</v>
      </c>
      <c r="F995" s="1">
        <v>0.1</v>
      </c>
      <c r="G995">
        <v>4.0999999999999996</v>
      </c>
      <c r="H995" s="4">
        <v>6199</v>
      </c>
      <c r="I995" t="s">
        <v>8284</v>
      </c>
      <c r="J995" t="s">
        <v>8285</v>
      </c>
      <c r="K995" t="s">
        <v>8286</v>
      </c>
      <c r="L995" t="s">
        <v>8287</v>
      </c>
      <c r="M995" t="s">
        <v>8288</v>
      </c>
      <c r="N995" t="s">
        <v>8289</v>
      </c>
      <c r="O995" t="s">
        <v>8290</v>
      </c>
      <c r="P995" t="s">
        <v>8291</v>
      </c>
    </row>
    <row r="996" spans="1:16" x14ac:dyDescent="0.25">
      <c r="A996" t="s">
        <v>8292</v>
      </c>
      <c r="B996" t="s">
        <v>8293</v>
      </c>
      <c r="C996" t="s">
        <v>4863</v>
      </c>
      <c r="D996">
        <v>899</v>
      </c>
      <c r="E996" s="2">
        <v>1999</v>
      </c>
      <c r="F996" s="1">
        <v>0.55000000000000004</v>
      </c>
      <c r="G996">
        <v>4.4000000000000004</v>
      </c>
      <c r="H996" s="4">
        <v>1667</v>
      </c>
      <c r="I996" t="s">
        <v>8294</v>
      </c>
      <c r="J996" t="s">
        <v>8295</v>
      </c>
      <c r="K996" t="s">
        <v>8296</v>
      </c>
      <c r="L996" t="s">
        <v>8297</v>
      </c>
      <c r="M996" t="s">
        <v>8298</v>
      </c>
      <c r="N996" t="s">
        <v>8299</v>
      </c>
      <c r="O996" t="s">
        <v>8300</v>
      </c>
      <c r="P996" t="s">
        <v>8301</v>
      </c>
    </row>
    <row r="997" spans="1:16" x14ac:dyDescent="0.25">
      <c r="A997" t="s">
        <v>8302</v>
      </c>
      <c r="B997" t="s">
        <v>8303</v>
      </c>
      <c r="C997" t="s">
        <v>7567</v>
      </c>
      <c r="D997" s="2">
        <v>1149</v>
      </c>
      <c r="E997" s="2">
        <v>1800</v>
      </c>
      <c r="F997" s="1">
        <v>0.36</v>
      </c>
      <c r="G997">
        <v>4.3</v>
      </c>
      <c r="H997" s="4">
        <v>4723</v>
      </c>
      <c r="I997" t="s">
        <v>8304</v>
      </c>
      <c r="J997" t="s">
        <v>8305</v>
      </c>
      <c r="K997" t="s">
        <v>8306</v>
      </c>
      <c r="L997" t="s">
        <v>8307</v>
      </c>
      <c r="M997" t="s">
        <v>8308</v>
      </c>
      <c r="N997" t="s">
        <v>8309</v>
      </c>
      <c r="O997" t="s">
        <v>8310</v>
      </c>
      <c r="P997" t="s">
        <v>8311</v>
      </c>
    </row>
    <row r="998" spans="1:16" x14ac:dyDescent="0.25">
      <c r="A998" t="s">
        <v>8312</v>
      </c>
      <c r="B998" t="s">
        <v>8313</v>
      </c>
      <c r="C998" t="s">
        <v>6185</v>
      </c>
      <c r="D998">
        <v>249</v>
      </c>
      <c r="E998">
        <v>499</v>
      </c>
      <c r="F998" s="1">
        <v>0.5</v>
      </c>
      <c r="G998">
        <v>4.2</v>
      </c>
      <c r="H998" s="4">
        <v>22860</v>
      </c>
      <c r="I998" t="s">
        <v>8314</v>
      </c>
      <c r="J998" t="s">
        <v>8315</v>
      </c>
      <c r="K998" t="s">
        <v>8316</v>
      </c>
      <c r="L998" t="s">
        <v>8317</v>
      </c>
      <c r="M998" t="s">
        <v>8318</v>
      </c>
      <c r="N998" t="s">
        <v>8319</v>
      </c>
      <c r="O998" t="s">
        <v>8320</v>
      </c>
      <c r="P998" t="s">
        <v>8321</v>
      </c>
    </row>
    <row r="999" spans="1:16" x14ac:dyDescent="0.25">
      <c r="A999" t="s">
        <v>8322</v>
      </c>
      <c r="B999" t="s">
        <v>8323</v>
      </c>
      <c r="C999" t="s">
        <v>5814</v>
      </c>
      <c r="D999">
        <v>39</v>
      </c>
      <c r="E999">
        <v>39</v>
      </c>
      <c r="F999" s="1">
        <v>0</v>
      </c>
      <c r="G999">
        <v>3.6</v>
      </c>
      <c r="H999" s="4">
        <v>13572</v>
      </c>
      <c r="I999" t="s">
        <v>8140</v>
      </c>
      <c r="J999" t="s">
        <v>8324</v>
      </c>
      <c r="K999" t="s">
        <v>8325</v>
      </c>
      <c r="L999" t="s">
        <v>8326</v>
      </c>
      <c r="M999" t="s">
        <v>8327</v>
      </c>
      <c r="N999" t="s">
        <v>8328</v>
      </c>
      <c r="O999" t="s">
        <v>8329</v>
      </c>
      <c r="P999" t="s">
        <v>8330</v>
      </c>
    </row>
    <row r="1000" spans="1:16" x14ac:dyDescent="0.25">
      <c r="A1000" t="s">
        <v>8331</v>
      </c>
      <c r="B1000" t="s">
        <v>8332</v>
      </c>
      <c r="C1000" t="s">
        <v>5210</v>
      </c>
      <c r="D1000" s="2">
        <v>1599</v>
      </c>
      <c r="E1000" s="2">
        <v>3599</v>
      </c>
      <c r="F1000" s="1">
        <v>0.56000000000000005</v>
      </c>
      <c r="G1000">
        <v>4.2</v>
      </c>
      <c r="H1000" s="4">
        <v>16182</v>
      </c>
      <c r="I1000" t="s">
        <v>8333</v>
      </c>
      <c r="J1000" t="s">
        <v>8334</v>
      </c>
      <c r="K1000" t="s">
        <v>8335</v>
      </c>
      <c r="L1000" t="s">
        <v>8336</v>
      </c>
      <c r="M1000" t="s">
        <v>8337</v>
      </c>
      <c r="N1000" t="s">
        <v>8338</v>
      </c>
      <c r="O1000" t="s">
        <v>8339</v>
      </c>
      <c r="P1000" t="s">
        <v>8340</v>
      </c>
    </row>
    <row r="1001" spans="1:16" x14ac:dyDescent="0.25">
      <c r="A1001" t="s">
        <v>8341</v>
      </c>
      <c r="B1001" t="s">
        <v>8342</v>
      </c>
      <c r="C1001" t="s">
        <v>5502</v>
      </c>
      <c r="D1001" s="2">
        <v>1199</v>
      </c>
      <c r="E1001" s="2">
        <v>3990</v>
      </c>
      <c r="F1001" s="1">
        <v>0.7</v>
      </c>
      <c r="G1001">
        <v>4.2</v>
      </c>
      <c r="H1001" s="4">
        <v>2908</v>
      </c>
      <c r="I1001" t="s">
        <v>8343</v>
      </c>
      <c r="J1001" t="s">
        <v>8344</v>
      </c>
      <c r="K1001" t="s">
        <v>8345</v>
      </c>
      <c r="L1001" t="s">
        <v>8346</v>
      </c>
      <c r="M1001" t="s">
        <v>8347</v>
      </c>
      <c r="N1001" t="s">
        <v>8348</v>
      </c>
      <c r="O1001" t="s">
        <v>8349</v>
      </c>
      <c r="P1001" t="s">
        <v>8350</v>
      </c>
    </row>
    <row r="1002" spans="1:16" x14ac:dyDescent="0.25">
      <c r="A1002" t="s">
        <v>723</v>
      </c>
      <c r="B1002" t="s">
        <v>724</v>
      </c>
      <c r="C1002" t="s">
        <v>5</v>
      </c>
      <c r="D1002">
        <v>209</v>
      </c>
      <c r="E1002">
        <v>499</v>
      </c>
      <c r="F1002" s="1">
        <v>0.57999999999999996</v>
      </c>
      <c r="G1002">
        <v>3.9</v>
      </c>
      <c r="H1002" s="4">
        <v>536</v>
      </c>
      <c r="I1002" t="s">
        <v>725</v>
      </c>
      <c r="J1002" t="s">
        <v>726</v>
      </c>
      <c r="K1002" t="s">
        <v>727</v>
      </c>
      <c r="L1002" t="s">
        <v>728</v>
      </c>
      <c r="M1002" t="s">
        <v>729</v>
      </c>
      <c r="N1002" t="s">
        <v>730</v>
      </c>
      <c r="O1002" t="s">
        <v>731</v>
      </c>
      <c r="P1002" t="s">
        <v>8351</v>
      </c>
    </row>
    <row r="1003" spans="1:16" x14ac:dyDescent="0.25">
      <c r="A1003" t="s">
        <v>8352</v>
      </c>
      <c r="B1003" t="s">
        <v>8353</v>
      </c>
      <c r="C1003" t="s">
        <v>4832</v>
      </c>
      <c r="D1003" s="2">
        <v>1099</v>
      </c>
      <c r="E1003" s="2">
        <v>1499</v>
      </c>
      <c r="F1003" s="1">
        <v>0.27</v>
      </c>
      <c r="G1003">
        <v>4.2</v>
      </c>
      <c r="H1003" s="4">
        <v>2375</v>
      </c>
      <c r="I1003" t="s">
        <v>8354</v>
      </c>
      <c r="J1003" t="s">
        <v>8355</v>
      </c>
      <c r="K1003" t="s">
        <v>8356</v>
      </c>
      <c r="L1003" t="s">
        <v>8357</v>
      </c>
      <c r="M1003" t="s">
        <v>8358</v>
      </c>
      <c r="N1003" t="s">
        <v>8359</v>
      </c>
      <c r="O1003" t="s">
        <v>8360</v>
      </c>
      <c r="P1003" t="s">
        <v>8361</v>
      </c>
    </row>
    <row r="1004" spans="1:16" x14ac:dyDescent="0.25">
      <c r="A1004" t="s">
        <v>8362</v>
      </c>
      <c r="B1004" t="s">
        <v>8363</v>
      </c>
      <c r="C1004" t="s">
        <v>6258</v>
      </c>
      <c r="D1004">
        <v>120</v>
      </c>
      <c r="E1004">
        <v>120</v>
      </c>
      <c r="F1004" s="1">
        <v>0</v>
      </c>
      <c r="G1004">
        <v>4.5</v>
      </c>
      <c r="H1004" s="4">
        <v>4951</v>
      </c>
      <c r="I1004" t="s">
        <v>8364</v>
      </c>
      <c r="J1004" t="s">
        <v>8365</v>
      </c>
      <c r="K1004" t="s">
        <v>8366</v>
      </c>
      <c r="L1004" t="s">
        <v>8367</v>
      </c>
      <c r="M1004" t="s">
        <v>8368</v>
      </c>
      <c r="N1004" t="s">
        <v>8369</v>
      </c>
      <c r="O1004" t="s">
        <v>8370</v>
      </c>
      <c r="P1004" t="s">
        <v>8371</v>
      </c>
    </row>
    <row r="1005" spans="1:16" x14ac:dyDescent="0.25">
      <c r="A1005" t="s">
        <v>8372</v>
      </c>
      <c r="B1005" t="s">
        <v>8373</v>
      </c>
      <c r="C1005" t="s">
        <v>7567</v>
      </c>
      <c r="D1005" s="2">
        <v>1519</v>
      </c>
      <c r="E1005" s="2">
        <v>3499</v>
      </c>
      <c r="F1005" s="1">
        <v>0.56999999999999995</v>
      </c>
      <c r="G1005">
        <v>4.3</v>
      </c>
      <c r="H1005" s="4">
        <v>408</v>
      </c>
      <c r="I1005" t="s">
        <v>8374</v>
      </c>
      <c r="J1005" t="s">
        <v>8375</v>
      </c>
      <c r="K1005" t="s">
        <v>8376</v>
      </c>
      <c r="L1005" t="s">
        <v>8377</v>
      </c>
      <c r="M1005" t="s">
        <v>8378</v>
      </c>
      <c r="N1005" t="s">
        <v>8379</v>
      </c>
      <c r="O1005" t="s">
        <v>8380</v>
      </c>
      <c r="P1005" t="s">
        <v>8381</v>
      </c>
    </row>
    <row r="1006" spans="1:16" x14ac:dyDescent="0.25">
      <c r="A1006" t="s">
        <v>8382</v>
      </c>
      <c r="B1006" t="s">
        <v>8383</v>
      </c>
      <c r="C1006" t="s">
        <v>8283</v>
      </c>
      <c r="D1006">
        <v>420</v>
      </c>
      <c r="E1006">
        <v>420</v>
      </c>
      <c r="F1006" s="1">
        <v>0</v>
      </c>
      <c r="G1006">
        <v>4.2</v>
      </c>
      <c r="H1006" s="4">
        <v>1926</v>
      </c>
      <c r="I1006" t="s">
        <v>8384</v>
      </c>
      <c r="J1006" t="s">
        <v>8385</v>
      </c>
      <c r="K1006" t="s">
        <v>8386</v>
      </c>
      <c r="L1006" t="s">
        <v>8387</v>
      </c>
      <c r="M1006" t="s">
        <v>8388</v>
      </c>
      <c r="N1006" t="s">
        <v>8389</v>
      </c>
      <c r="O1006" t="s">
        <v>8390</v>
      </c>
      <c r="P1006" t="s">
        <v>8391</v>
      </c>
    </row>
    <row r="1007" spans="1:16" x14ac:dyDescent="0.25">
      <c r="A1007" t="s">
        <v>8392</v>
      </c>
      <c r="B1007" t="s">
        <v>8393</v>
      </c>
      <c r="C1007" t="s">
        <v>8394</v>
      </c>
      <c r="D1007">
        <v>225</v>
      </c>
      <c r="E1007">
        <v>225</v>
      </c>
      <c r="F1007" s="1">
        <v>0</v>
      </c>
      <c r="G1007">
        <v>4.0999999999999996</v>
      </c>
      <c r="H1007" s="4">
        <v>4798</v>
      </c>
      <c r="I1007" t="s">
        <v>8395</v>
      </c>
      <c r="J1007" t="s">
        <v>8396</v>
      </c>
      <c r="K1007" t="s">
        <v>8397</v>
      </c>
      <c r="L1007" t="s">
        <v>8398</v>
      </c>
      <c r="M1007" t="s">
        <v>8399</v>
      </c>
      <c r="N1007" t="s">
        <v>8400</v>
      </c>
      <c r="O1007" t="s">
        <v>8401</v>
      </c>
      <c r="P1007" t="s">
        <v>8402</v>
      </c>
    </row>
    <row r="1008" spans="1:16" x14ac:dyDescent="0.25">
      <c r="A1008" t="s">
        <v>8403</v>
      </c>
      <c r="B1008" t="s">
        <v>8404</v>
      </c>
      <c r="C1008" t="s">
        <v>8405</v>
      </c>
      <c r="D1008">
        <v>199</v>
      </c>
      <c r="E1008">
        <v>799</v>
      </c>
      <c r="F1008" s="1">
        <v>0.75</v>
      </c>
      <c r="G1008">
        <v>4.0999999999999996</v>
      </c>
      <c r="H1008" s="4">
        <v>7333</v>
      </c>
      <c r="I1008" t="s">
        <v>8406</v>
      </c>
      <c r="J1008" t="s">
        <v>8407</v>
      </c>
      <c r="K1008" t="s">
        <v>8408</v>
      </c>
      <c r="L1008" t="s">
        <v>8409</v>
      </c>
      <c r="M1008" t="s">
        <v>8410</v>
      </c>
      <c r="N1008" t="s">
        <v>8411</v>
      </c>
      <c r="O1008" t="s">
        <v>8412</v>
      </c>
      <c r="P1008" t="s">
        <v>8413</v>
      </c>
    </row>
    <row r="1009" spans="1:16" x14ac:dyDescent="0.25">
      <c r="A1009" t="s">
        <v>4688</v>
      </c>
      <c r="B1009" t="s">
        <v>4689</v>
      </c>
      <c r="C1009" t="s">
        <v>3420</v>
      </c>
      <c r="D1009" s="2">
        <v>1799</v>
      </c>
      <c r="E1009" s="2">
        <v>3999</v>
      </c>
      <c r="F1009" s="1">
        <v>0.55000000000000004</v>
      </c>
      <c r="G1009">
        <v>4.5999999999999996</v>
      </c>
      <c r="H1009" s="4">
        <v>245</v>
      </c>
      <c r="I1009" t="s">
        <v>4690</v>
      </c>
      <c r="J1009" t="s">
        <v>4691</v>
      </c>
      <c r="K1009" t="s">
        <v>4692</v>
      </c>
      <c r="L1009" t="s">
        <v>4693</v>
      </c>
      <c r="M1009" t="s">
        <v>4694</v>
      </c>
      <c r="N1009" t="s">
        <v>4695</v>
      </c>
      <c r="O1009" t="s">
        <v>8414</v>
      </c>
      <c r="P1009" t="s">
        <v>8415</v>
      </c>
    </row>
    <row r="1010" spans="1:16" x14ac:dyDescent="0.25">
      <c r="A1010" t="s">
        <v>8416</v>
      </c>
      <c r="B1010" t="s">
        <v>8417</v>
      </c>
      <c r="C1010" t="s">
        <v>7688</v>
      </c>
      <c r="D1010" s="2">
        <v>8349</v>
      </c>
      <c r="E1010" s="2">
        <v>9625</v>
      </c>
      <c r="F1010" s="1">
        <v>0.13</v>
      </c>
      <c r="G1010">
        <v>3.8</v>
      </c>
      <c r="H1010" s="4">
        <v>3652</v>
      </c>
      <c r="I1010" t="s">
        <v>8418</v>
      </c>
      <c r="J1010" t="s">
        <v>8419</v>
      </c>
      <c r="K1010" t="s">
        <v>8420</v>
      </c>
      <c r="L1010" t="s">
        <v>8421</v>
      </c>
      <c r="M1010" t="s">
        <v>8422</v>
      </c>
      <c r="N1010" t="s">
        <v>8423</v>
      </c>
      <c r="O1010" t="s">
        <v>8424</v>
      </c>
      <c r="P1010" t="s">
        <v>8425</v>
      </c>
    </row>
    <row r="1011" spans="1:16" x14ac:dyDescent="0.25">
      <c r="A1011" t="s">
        <v>8426</v>
      </c>
      <c r="B1011" t="s">
        <v>8427</v>
      </c>
      <c r="C1011" t="s">
        <v>6718</v>
      </c>
      <c r="D1011" s="2">
        <v>3307</v>
      </c>
      <c r="E1011" s="2">
        <v>6100</v>
      </c>
      <c r="F1011" s="1">
        <v>0.46</v>
      </c>
      <c r="G1011">
        <v>4.3</v>
      </c>
      <c r="H1011" s="4">
        <v>2515</v>
      </c>
      <c r="I1011" t="s">
        <v>8428</v>
      </c>
      <c r="J1011" t="s">
        <v>8429</v>
      </c>
      <c r="K1011" t="s">
        <v>8430</v>
      </c>
      <c r="L1011" t="s">
        <v>8431</v>
      </c>
      <c r="M1011" t="s">
        <v>8432</v>
      </c>
      <c r="N1011" t="s">
        <v>8433</v>
      </c>
      <c r="O1011" t="s">
        <v>8434</v>
      </c>
      <c r="P1011" t="s">
        <v>8435</v>
      </c>
    </row>
    <row r="1012" spans="1:16" x14ac:dyDescent="0.25">
      <c r="A1012" t="s">
        <v>775</v>
      </c>
      <c r="B1012" t="s">
        <v>776</v>
      </c>
      <c r="C1012" t="s">
        <v>5</v>
      </c>
      <c r="D1012">
        <v>325</v>
      </c>
      <c r="E1012" s="2">
        <v>1299</v>
      </c>
      <c r="F1012" s="1">
        <v>0.75</v>
      </c>
      <c r="G1012">
        <v>4.2</v>
      </c>
      <c r="H1012" s="4">
        <v>10576</v>
      </c>
      <c r="I1012" t="s">
        <v>777</v>
      </c>
      <c r="J1012" t="s">
        <v>778</v>
      </c>
      <c r="K1012" t="s">
        <v>779</v>
      </c>
      <c r="L1012" t="s">
        <v>780</v>
      </c>
      <c r="M1012" t="s">
        <v>781</v>
      </c>
      <c r="N1012" t="s">
        <v>782</v>
      </c>
      <c r="O1012" t="s">
        <v>8436</v>
      </c>
      <c r="P1012" t="s">
        <v>8437</v>
      </c>
    </row>
    <row r="1013" spans="1:16" x14ac:dyDescent="0.25">
      <c r="A1013" t="s">
        <v>8438</v>
      </c>
      <c r="B1013" t="s">
        <v>8439</v>
      </c>
      <c r="C1013" t="s">
        <v>4821</v>
      </c>
      <c r="D1013">
        <v>449</v>
      </c>
      <c r="E1013" s="2">
        <v>1300</v>
      </c>
      <c r="F1013" s="1">
        <v>0.65</v>
      </c>
      <c r="G1013">
        <v>4.2</v>
      </c>
      <c r="H1013" s="4">
        <v>4959</v>
      </c>
      <c r="I1013" t="s">
        <v>8440</v>
      </c>
      <c r="J1013" t="s">
        <v>8441</v>
      </c>
      <c r="K1013" t="s">
        <v>8442</v>
      </c>
      <c r="L1013" t="s">
        <v>8443</v>
      </c>
      <c r="M1013" t="s">
        <v>8444</v>
      </c>
      <c r="N1013" t="s">
        <v>8445</v>
      </c>
      <c r="O1013" t="s">
        <v>8446</v>
      </c>
      <c r="P1013" t="s">
        <v>8447</v>
      </c>
    </row>
    <row r="1014" spans="1:16" x14ac:dyDescent="0.25">
      <c r="A1014" t="s">
        <v>8448</v>
      </c>
      <c r="B1014" t="s">
        <v>8449</v>
      </c>
      <c r="C1014" t="s">
        <v>5034</v>
      </c>
      <c r="D1014">
        <v>380</v>
      </c>
      <c r="E1014">
        <v>400</v>
      </c>
      <c r="F1014" s="1">
        <v>0.05</v>
      </c>
      <c r="G1014">
        <v>4.4000000000000004</v>
      </c>
      <c r="H1014" s="4">
        <v>2111</v>
      </c>
      <c r="I1014" t="s">
        <v>8450</v>
      </c>
      <c r="J1014" t="s">
        <v>8451</v>
      </c>
      <c r="K1014" t="s">
        <v>8452</v>
      </c>
      <c r="L1014" t="s">
        <v>8453</v>
      </c>
      <c r="M1014" t="s">
        <v>8454</v>
      </c>
      <c r="N1014" t="s">
        <v>8455</v>
      </c>
      <c r="O1014" t="s">
        <v>8456</v>
      </c>
      <c r="P1014" t="s">
        <v>8457</v>
      </c>
    </row>
    <row r="1015" spans="1:16" x14ac:dyDescent="0.25">
      <c r="A1015" t="s">
        <v>8458</v>
      </c>
      <c r="B1015" t="s">
        <v>8459</v>
      </c>
      <c r="C1015" t="s">
        <v>4843</v>
      </c>
      <c r="D1015">
        <v>499</v>
      </c>
      <c r="E1015" s="2">
        <v>1399</v>
      </c>
      <c r="F1015" s="1">
        <v>0.64</v>
      </c>
      <c r="G1015">
        <v>3.9</v>
      </c>
      <c r="H1015" s="4">
        <v>1462</v>
      </c>
      <c r="I1015" t="s">
        <v>8460</v>
      </c>
      <c r="J1015" t="s">
        <v>8461</v>
      </c>
      <c r="K1015" t="s">
        <v>8462</v>
      </c>
      <c r="L1015" t="s">
        <v>8463</v>
      </c>
      <c r="M1015" t="s">
        <v>8464</v>
      </c>
      <c r="N1015" t="s">
        <v>8465</v>
      </c>
      <c r="O1015" t="s">
        <v>8466</v>
      </c>
      <c r="P1015" t="s">
        <v>8467</v>
      </c>
    </row>
    <row r="1016" spans="1:16" x14ac:dyDescent="0.25">
      <c r="A1016" t="s">
        <v>8468</v>
      </c>
      <c r="B1016" t="s">
        <v>8469</v>
      </c>
      <c r="C1016" t="s">
        <v>8470</v>
      </c>
      <c r="D1016" s="2">
        <v>37247</v>
      </c>
      <c r="E1016" s="2">
        <v>59890</v>
      </c>
      <c r="F1016" s="1">
        <v>0.38</v>
      </c>
      <c r="G1016">
        <v>4</v>
      </c>
      <c r="H1016" s="4">
        <v>323</v>
      </c>
      <c r="I1016" t="s">
        <v>8471</v>
      </c>
      <c r="J1016" t="s">
        <v>8472</v>
      </c>
      <c r="K1016" t="s">
        <v>8473</v>
      </c>
      <c r="L1016" t="s">
        <v>8474</v>
      </c>
      <c r="M1016" t="s">
        <v>8475</v>
      </c>
      <c r="N1016" t="s">
        <v>8476</v>
      </c>
      <c r="O1016" t="s">
        <v>8477</v>
      </c>
      <c r="P1016" t="s">
        <v>8478</v>
      </c>
    </row>
    <row r="1017" spans="1:16" x14ac:dyDescent="0.25">
      <c r="A1017" t="s">
        <v>8479</v>
      </c>
      <c r="B1017" t="s">
        <v>8480</v>
      </c>
      <c r="C1017" t="s">
        <v>4412</v>
      </c>
      <c r="D1017">
        <v>849</v>
      </c>
      <c r="E1017" s="2">
        <v>2490</v>
      </c>
      <c r="F1017" s="1">
        <v>0.66</v>
      </c>
      <c r="G1017">
        <v>4.2</v>
      </c>
      <c r="H1017" s="4">
        <v>91188</v>
      </c>
      <c r="I1017" t="s">
        <v>8481</v>
      </c>
      <c r="J1017" t="s">
        <v>8482</v>
      </c>
      <c r="K1017" t="s">
        <v>8483</v>
      </c>
      <c r="L1017" t="s">
        <v>8484</v>
      </c>
      <c r="M1017" t="s">
        <v>8485</v>
      </c>
      <c r="N1017" t="s">
        <v>8486</v>
      </c>
      <c r="O1017" t="s">
        <v>8487</v>
      </c>
      <c r="P1017" t="s">
        <v>8488</v>
      </c>
    </row>
    <row r="1018" spans="1:16" x14ac:dyDescent="0.25">
      <c r="A1018" t="s">
        <v>8489</v>
      </c>
      <c r="B1018" t="s">
        <v>8490</v>
      </c>
      <c r="C1018" t="s">
        <v>6174</v>
      </c>
      <c r="D1018">
        <v>799</v>
      </c>
      <c r="E1018" s="2">
        <v>1999</v>
      </c>
      <c r="F1018" s="1">
        <v>0.6</v>
      </c>
      <c r="G1018">
        <v>3.7</v>
      </c>
      <c r="H1018" s="4">
        <v>418</v>
      </c>
      <c r="I1018" t="s">
        <v>8491</v>
      </c>
      <c r="J1018" t="s">
        <v>8492</v>
      </c>
      <c r="K1018" t="s">
        <v>8493</v>
      </c>
      <c r="L1018" t="s">
        <v>8494</v>
      </c>
      <c r="M1018" t="s">
        <v>8495</v>
      </c>
      <c r="N1018" t="s">
        <v>8496</v>
      </c>
      <c r="O1018" t="s">
        <v>8497</v>
      </c>
      <c r="P1018" t="s">
        <v>8498</v>
      </c>
    </row>
    <row r="1019" spans="1:16" x14ac:dyDescent="0.25">
      <c r="A1019" t="s">
        <v>4791</v>
      </c>
      <c r="B1019" t="s">
        <v>4792</v>
      </c>
      <c r="C1019" t="s">
        <v>3854</v>
      </c>
      <c r="D1019" s="2">
        <v>2599</v>
      </c>
      <c r="E1019" s="2">
        <v>6999</v>
      </c>
      <c r="F1019" s="1">
        <v>0.63</v>
      </c>
      <c r="G1019">
        <v>4.5</v>
      </c>
      <c r="H1019" s="4">
        <v>1526</v>
      </c>
      <c r="I1019" t="s">
        <v>4793</v>
      </c>
      <c r="J1019" t="s">
        <v>4794</v>
      </c>
      <c r="K1019" t="s">
        <v>4795</v>
      </c>
      <c r="L1019" t="s">
        <v>4796</v>
      </c>
      <c r="M1019" t="s">
        <v>4797</v>
      </c>
      <c r="N1019" t="s">
        <v>4798</v>
      </c>
      <c r="O1019" t="s">
        <v>8499</v>
      </c>
      <c r="P1019" t="s">
        <v>8500</v>
      </c>
    </row>
    <row r="1020" spans="1:16" x14ac:dyDescent="0.25">
      <c r="A1020" t="s">
        <v>800</v>
      </c>
      <c r="B1020" t="s">
        <v>801</v>
      </c>
      <c r="C1020" t="s">
        <v>5</v>
      </c>
      <c r="D1020">
        <v>199</v>
      </c>
      <c r="E1020">
        <v>999</v>
      </c>
      <c r="F1020" s="1">
        <v>0.8</v>
      </c>
      <c r="G1020">
        <v>4.5</v>
      </c>
      <c r="H1020" s="4">
        <v>127</v>
      </c>
      <c r="I1020" t="s">
        <v>802</v>
      </c>
      <c r="J1020" t="s">
        <v>803</v>
      </c>
      <c r="K1020" t="s">
        <v>804</v>
      </c>
      <c r="L1020" t="s">
        <v>805</v>
      </c>
      <c r="M1020" t="s">
        <v>806</v>
      </c>
      <c r="N1020" t="s">
        <v>807</v>
      </c>
      <c r="O1020" t="s">
        <v>808</v>
      </c>
      <c r="P1020" t="s">
        <v>8501</v>
      </c>
    </row>
    <row r="1021" spans="1:16" x14ac:dyDescent="0.25">
      <c r="A1021" t="s">
        <v>815</v>
      </c>
      <c r="B1021" t="s">
        <v>816</v>
      </c>
      <c r="C1021" t="s">
        <v>85</v>
      </c>
      <c r="D1021">
        <v>269</v>
      </c>
      <c r="E1021">
        <v>800</v>
      </c>
      <c r="F1021" s="1">
        <v>0.66</v>
      </c>
      <c r="G1021">
        <v>3.6</v>
      </c>
      <c r="H1021" s="4">
        <v>10134</v>
      </c>
      <c r="I1021" t="s">
        <v>817</v>
      </c>
      <c r="J1021" t="s">
        <v>818</v>
      </c>
      <c r="K1021" t="s">
        <v>819</v>
      </c>
      <c r="L1021" t="s">
        <v>820</v>
      </c>
      <c r="M1021" t="s">
        <v>821</v>
      </c>
      <c r="N1021" t="s">
        <v>822</v>
      </c>
      <c r="O1021" t="s">
        <v>8502</v>
      </c>
      <c r="P1021" t="s">
        <v>8503</v>
      </c>
    </row>
    <row r="1022" spans="1:16" x14ac:dyDescent="0.25">
      <c r="A1022" t="s">
        <v>8504</v>
      </c>
      <c r="B1022" t="s">
        <v>8505</v>
      </c>
      <c r="C1022" t="s">
        <v>5814</v>
      </c>
      <c r="D1022">
        <v>298</v>
      </c>
      <c r="E1022">
        <v>999</v>
      </c>
      <c r="F1022" s="1">
        <v>0.7</v>
      </c>
      <c r="G1022">
        <v>4.3</v>
      </c>
      <c r="H1022" s="4">
        <v>1552</v>
      </c>
      <c r="I1022" t="s">
        <v>8506</v>
      </c>
      <c r="J1022" t="s">
        <v>8507</v>
      </c>
      <c r="K1022" t="s">
        <v>8508</v>
      </c>
      <c r="L1022" t="s">
        <v>8509</v>
      </c>
      <c r="M1022" t="s">
        <v>8510</v>
      </c>
      <c r="N1022" t="s">
        <v>8511</v>
      </c>
      <c r="O1022" t="s">
        <v>8512</v>
      </c>
      <c r="P1022" t="s">
        <v>8513</v>
      </c>
    </row>
    <row r="1023" spans="1:16" x14ac:dyDescent="0.25">
      <c r="A1023" t="s">
        <v>8514</v>
      </c>
      <c r="B1023" t="s">
        <v>8515</v>
      </c>
      <c r="C1023" t="s">
        <v>6174</v>
      </c>
      <c r="D1023" s="2">
        <v>1499</v>
      </c>
      <c r="E1023" s="2">
        <v>2999</v>
      </c>
      <c r="F1023" s="1">
        <v>0.5</v>
      </c>
      <c r="G1023">
        <v>4.0999999999999996</v>
      </c>
      <c r="H1023" s="4">
        <v>25262</v>
      </c>
      <c r="I1023" t="s">
        <v>8516</v>
      </c>
      <c r="J1023" t="s">
        <v>8517</v>
      </c>
      <c r="K1023" t="s">
        <v>8518</v>
      </c>
      <c r="L1023" t="s">
        <v>8519</v>
      </c>
      <c r="M1023" t="s">
        <v>8520</v>
      </c>
      <c r="N1023" t="s">
        <v>8521</v>
      </c>
      <c r="O1023" t="s">
        <v>8522</v>
      </c>
      <c r="P1023" t="s">
        <v>8523</v>
      </c>
    </row>
    <row r="1024" spans="1:16" x14ac:dyDescent="0.25">
      <c r="A1024" t="s">
        <v>8524</v>
      </c>
      <c r="B1024" t="s">
        <v>8525</v>
      </c>
      <c r="C1024" t="s">
        <v>8526</v>
      </c>
      <c r="D1024">
        <v>649</v>
      </c>
      <c r="E1024" s="2">
        <v>1245</v>
      </c>
      <c r="F1024" s="1">
        <v>0.48</v>
      </c>
      <c r="G1024">
        <v>3.9</v>
      </c>
      <c r="H1024" s="4">
        <v>123365</v>
      </c>
      <c r="I1024" t="s">
        <v>8527</v>
      </c>
      <c r="J1024" t="s">
        <v>8528</v>
      </c>
      <c r="K1024" t="s">
        <v>8529</v>
      </c>
      <c r="L1024" t="s">
        <v>8530</v>
      </c>
      <c r="M1024" t="s">
        <v>8531</v>
      </c>
      <c r="N1024" t="s">
        <v>8532</v>
      </c>
      <c r="O1024" t="s">
        <v>8533</v>
      </c>
      <c r="P1024" t="s">
        <v>8534</v>
      </c>
    </row>
    <row r="1025" spans="1:16" x14ac:dyDescent="0.25">
      <c r="A1025" t="s">
        <v>8535</v>
      </c>
      <c r="B1025" t="s">
        <v>8536</v>
      </c>
      <c r="C1025" t="s">
        <v>8537</v>
      </c>
      <c r="D1025" s="2">
        <v>1199</v>
      </c>
      <c r="E1025" s="2">
        <v>1695</v>
      </c>
      <c r="F1025" s="1">
        <v>0.28999999999999998</v>
      </c>
      <c r="G1025">
        <v>3.6</v>
      </c>
      <c r="H1025" s="4">
        <v>13300</v>
      </c>
      <c r="I1025" t="s">
        <v>8538</v>
      </c>
      <c r="J1025" t="s">
        <v>8539</v>
      </c>
      <c r="K1025" t="s">
        <v>8540</v>
      </c>
      <c r="L1025" t="s">
        <v>8541</v>
      </c>
      <c r="M1025" t="s">
        <v>8542</v>
      </c>
      <c r="N1025" t="s">
        <v>8543</v>
      </c>
      <c r="O1025" t="s">
        <v>8544</v>
      </c>
      <c r="P1025" t="s">
        <v>8545</v>
      </c>
    </row>
    <row r="1026" spans="1:16" x14ac:dyDescent="0.25">
      <c r="A1026" t="s">
        <v>8546</v>
      </c>
      <c r="B1026" t="s">
        <v>8547</v>
      </c>
      <c r="C1026" t="s">
        <v>8548</v>
      </c>
      <c r="D1026" s="2">
        <v>1199</v>
      </c>
      <c r="E1026" s="2">
        <v>2000</v>
      </c>
      <c r="F1026" s="1">
        <v>0.4</v>
      </c>
      <c r="G1026">
        <v>4</v>
      </c>
      <c r="H1026" s="4">
        <v>18543</v>
      </c>
      <c r="I1026" t="s">
        <v>8549</v>
      </c>
      <c r="J1026" t="s">
        <v>8550</v>
      </c>
      <c r="K1026" t="s">
        <v>8551</v>
      </c>
      <c r="L1026" t="s">
        <v>8552</v>
      </c>
      <c r="M1026" t="s">
        <v>8553</v>
      </c>
      <c r="N1026" t="s">
        <v>8554</v>
      </c>
      <c r="O1026" t="s">
        <v>8555</v>
      </c>
      <c r="P1026" t="s">
        <v>8556</v>
      </c>
    </row>
    <row r="1027" spans="1:16" x14ac:dyDescent="0.25">
      <c r="A1027" t="s">
        <v>8557</v>
      </c>
      <c r="B1027" t="s">
        <v>8558</v>
      </c>
      <c r="C1027" t="s">
        <v>8559</v>
      </c>
      <c r="D1027">
        <v>455</v>
      </c>
      <c r="E1027">
        <v>999</v>
      </c>
      <c r="F1027" s="1">
        <v>0.54</v>
      </c>
      <c r="G1027">
        <v>4.0999999999999996</v>
      </c>
      <c r="H1027" s="4">
        <v>3578</v>
      </c>
      <c r="I1027" t="s">
        <v>8560</v>
      </c>
      <c r="J1027" t="s">
        <v>8561</v>
      </c>
      <c r="K1027" t="s">
        <v>8562</v>
      </c>
      <c r="L1027" t="s">
        <v>8563</v>
      </c>
      <c r="M1027" t="s">
        <v>8564</v>
      </c>
      <c r="N1027" t="s">
        <v>8565</v>
      </c>
      <c r="O1027" t="s">
        <v>8566</v>
      </c>
      <c r="P1027" t="s">
        <v>8567</v>
      </c>
    </row>
    <row r="1028" spans="1:16" x14ac:dyDescent="0.25">
      <c r="A1028" t="s">
        <v>8568</v>
      </c>
      <c r="B1028" t="s">
        <v>8569</v>
      </c>
      <c r="C1028" t="s">
        <v>8570</v>
      </c>
      <c r="D1028">
        <v>199</v>
      </c>
      <c r="E1028" s="2">
        <v>1999</v>
      </c>
      <c r="F1028" s="1">
        <v>0.9</v>
      </c>
      <c r="G1028">
        <v>3.7</v>
      </c>
      <c r="H1028" s="4">
        <v>2031</v>
      </c>
      <c r="I1028" t="s">
        <v>8571</v>
      </c>
      <c r="J1028" t="s">
        <v>8572</v>
      </c>
      <c r="K1028" t="s">
        <v>8573</v>
      </c>
      <c r="L1028" t="s">
        <v>8574</v>
      </c>
      <c r="M1028" t="s">
        <v>8575</v>
      </c>
      <c r="N1028" t="s">
        <v>8576</v>
      </c>
      <c r="O1028" t="s">
        <v>8577</v>
      </c>
      <c r="P1028" t="s">
        <v>8578</v>
      </c>
    </row>
    <row r="1029" spans="1:16" x14ac:dyDescent="0.25">
      <c r="A1029" t="s">
        <v>8579</v>
      </c>
      <c r="B1029" t="s">
        <v>8580</v>
      </c>
      <c r="C1029" t="s">
        <v>8570</v>
      </c>
      <c r="D1029">
        <v>293</v>
      </c>
      <c r="E1029">
        <v>499</v>
      </c>
      <c r="F1029" s="1">
        <v>0.41</v>
      </c>
      <c r="G1029">
        <v>3.9</v>
      </c>
      <c r="H1029" s="4">
        <v>44994</v>
      </c>
      <c r="I1029" t="s">
        <v>8581</v>
      </c>
      <c r="J1029" t="s">
        <v>8582</v>
      </c>
      <c r="K1029" t="s">
        <v>8583</v>
      </c>
      <c r="L1029" t="s">
        <v>8584</v>
      </c>
      <c r="M1029" t="s">
        <v>8585</v>
      </c>
      <c r="N1029" t="s">
        <v>8586</v>
      </c>
      <c r="O1029" t="s">
        <v>8587</v>
      </c>
      <c r="P1029" t="s">
        <v>8588</v>
      </c>
    </row>
    <row r="1030" spans="1:16" x14ac:dyDescent="0.25">
      <c r="A1030" t="s">
        <v>8589</v>
      </c>
      <c r="B1030" t="s">
        <v>8590</v>
      </c>
      <c r="C1030" t="s">
        <v>8591</v>
      </c>
      <c r="D1030">
        <v>199</v>
      </c>
      <c r="E1030">
        <v>495</v>
      </c>
      <c r="F1030" s="1">
        <v>0.6</v>
      </c>
      <c r="G1030">
        <v>4.0999999999999996</v>
      </c>
      <c r="H1030" s="4">
        <v>270563</v>
      </c>
      <c r="I1030" t="s">
        <v>8592</v>
      </c>
      <c r="J1030" t="s">
        <v>8593</v>
      </c>
      <c r="K1030" t="s">
        <v>8594</v>
      </c>
      <c r="L1030" t="s">
        <v>8595</v>
      </c>
      <c r="M1030" t="s">
        <v>8596</v>
      </c>
      <c r="N1030" t="s">
        <v>8597</v>
      </c>
      <c r="O1030" t="s">
        <v>8598</v>
      </c>
      <c r="P1030" t="s">
        <v>8599</v>
      </c>
    </row>
    <row r="1031" spans="1:16" x14ac:dyDescent="0.25">
      <c r="A1031" t="s">
        <v>8600</v>
      </c>
      <c r="B1031" t="s">
        <v>8601</v>
      </c>
      <c r="C1031" t="s">
        <v>8526</v>
      </c>
      <c r="D1031">
        <v>749</v>
      </c>
      <c r="E1031" s="2">
        <v>1245</v>
      </c>
      <c r="F1031" s="1">
        <v>0.4</v>
      </c>
      <c r="G1031">
        <v>3.9</v>
      </c>
      <c r="H1031" s="4">
        <v>31783</v>
      </c>
      <c r="I1031" t="s">
        <v>8602</v>
      </c>
      <c r="J1031" t="s">
        <v>8603</v>
      </c>
      <c r="K1031" t="s">
        <v>8604</v>
      </c>
      <c r="L1031" t="s">
        <v>8605</v>
      </c>
      <c r="M1031" t="s">
        <v>8606</v>
      </c>
      <c r="N1031" t="s">
        <v>8607</v>
      </c>
      <c r="O1031" t="s">
        <v>8608</v>
      </c>
      <c r="P1031" t="s">
        <v>8609</v>
      </c>
    </row>
    <row r="1032" spans="1:16" x14ac:dyDescent="0.25">
      <c r="A1032" t="s">
        <v>8610</v>
      </c>
      <c r="B1032" t="s">
        <v>8611</v>
      </c>
      <c r="C1032" t="s">
        <v>8537</v>
      </c>
      <c r="D1032" s="2">
        <v>1399</v>
      </c>
      <c r="E1032" s="2">
        <v>1549</v>
      </c>
      <c r="F1032" s="1">
        <v>0.1</v>
      </c>
      <c r="G1032">
        <v>3.9</v>
      </c>
      <c r="H1032" s="4">
        <v>2602</v>
      </c>
      <c r="I1032" t="s">
        <v>8612</v>
      </c>
      <c r="J1032" t="s">
        <v>8613</v>
      </c>
      <c r="K1032" t="s">
        <v>8614</v>
      </c>
      <c r="L1032" t="s">
        <v>8615</v>
      </c>
      <c r="M1032" t="s">
        <v>8616</v>
      </c>
      <c r="N1032" t="s">
        <v>8617</v>
      </c>
      <c r="O1032" t="s">
        <v>8618</v>
      </c>
      <c r="P1032" t="s">
        <v>8619</v>
      </c>
    </row>
    <row r="1033" spans="1:16" x14ac:dyDescent="0.25">
      <c r="A1033" t="s">
        <v>8620</v>
      </c>
      <c r="B1033" t="s">
        <v>8621</v>
      </c>
      <c r="C1033" t="s">
        <v>8526</v>
      </c>
      <c r="D1033">
        <v>749</v>
      </c>
      <c r="E1033" s="2">
        <v>1445</v>
      </c>
      <c r="F1033" s="1">
        <v>0.48</v>
      </c>
      <c r="G1033">
        <v>3.9</v>
      </c>
      <c r="H1033" s="4">
        <v>63350</v>
      </c>
      <c r="I1033" t="s">
        <v>8622</v>
      </c>
      <c r="J1033" t="s">
        <v>8623</v>
      </c>
      <c r="K1033" t="s">
        <v>8624</v>
      </c>
      <c r="L1033" t="s">
        <v>8625</v>
      </c>
      <c r="M1033" t="s">
        <v>8626</v>
      </c>
      <c r="N1033" t="s">
        <v>8627</v>
      </c>
      <c r="O1033" t="s">
        <v>8628</v>
      </c>
      <c r="P1033" t="s">
        <v>8629</v>
      </c>
    </row>
    <row r="1034" spans="1:16" x14ac:dyDescent="0.25">
      <c r="A1034" t="s">
        <v>8630</v>
      </c>
      <c r="B1034" t="s">
        <v>8631</v>
      </c>
      <c r="C1034" t="s">
        <v>8632</v>
      </c>
      <c r="D1034" s="2">
        <v>1699</v>
      </c>
      <c r="E1034" s="2">
        <v>3193</v>
      </c>
      <c r="F1034" s="1">
        <v>0.47</v>
      </c>
      <c r="G1034">
        <v>3.8</v>
      </c>
      <c r="H1034" s="4">
        <v>54032</v>
      </c>
      <c r="I1034" t="s">
        <v>8633</v>
      </c>
      <c r="J1034" t="s">
        <v>8634</v>
      </c>
      <c r="K1034" t="s">
        <v>8635</v>
      </c>
      <c r="L1034" t="s">
        <v>8636</v>
      </c>
      <c r="M1034" t="s">
        <v>8637</v>
      </c>
      <c r="N1034" t="s">
        <v>8638</v>
      </c>
      <c r="O1034" t="s">
        <v>8639</v>
      </c>
      <c r="P1034" t="s">
        <v>8640</v>
      </c>
    </row>
    <row r="1035" spans="1:16" x14ac:dyDescent="0.25">
      <c r="A1035" t="s">
        <v>8641</v>
      </c>
      <c r="B1035" t="s">
        <v>8642</v>
      </c>
      <c r="C1035" t="s">
        <v>8526</v>
      </c>
      <c r="D1035" s="2">
        <v>1043</v>
      </c>
      <c r="E1035" s="2">
        <v>1345</v>
      </c>
      <c r="F1035" s="1">
        <v>0.22</v>
      </c>
      <c r="G1035">
        <v>3.8</v>
      </c>
      <c r="H1035" s="4">
        <v>15592</v>
      </c>
      <c r="I1035" t="s">
        <v>8643</v>
      </c>
      <c r="J1035" t="s">
        <v>8644</v>
      </c>
      <c r="K1035" t="s">
        <v>8645</v>
      </c>
      <c r="L1035" t="s">
        <v>8646</v>
      </c>
      <c r="M1035" t="s">
        <v>8647</v>
      </c>
      <c r="N1035" t="s">
        <v>8648</v>
      </c>
      <c r="O1035" t="s">
        <v>8649</v>
      </c>
      <c r="P1035" t="s">
        <v>8650</v>
      </c>
    </row>
    <row r="1036" spans="1:16" x14ac:dyDescent="0.25">
      <c r="A1036" t="s">
        <v>8651</v>
      </c>
      <c r="B1036" t="s">
        <v>8652</v>
      </c>
      <c r="C1036" t="s">
        <v>8559</v>
      </c>
      <c r="D1036">
        <v>499</v>
      </c>
      <c r="E1036">
        <v>999</v>
      </c>
      <c r="F1036" s="1">
        <v>0.5</v>
      </c>
      <c r="G1036">
        <v>4.0999999999999996</v>
      </c>
      <c r="H1036" s="4">
        <v>4859</v>
      </c>
      <c r="I1036" t="s">
        <v>8653</v>
      </c>
      <c r="J1036" t="s">
        <v>8654</v>
      </c>
      <c r="K1036" t="s">
        <v>8655</v>
      </c>
      <c r="L1036" t="s">
        <v>8656</v>
      </c>
      <c r="M1036" t="s">
        <v>8657</v>
      </c>
      <c r="N1036" t="s">
        <v>8658</v>
      </c>
      <c r="O1036" t="s">
        <v>8659</v>
      </c>
      <c r="P1036" t="s">
        <v>8660</v>
      </c>
    </row>
    <row r="1037" spans="1:16" x14ac:dyDescent="0.25">
      <c r="A1037" t="s">
        <v>8661</v>
      </c>
      <c r="B1037" t="s">
        <v>8662</v>
      </c>
      <c r="C1037" t="s">
        <v>8548</v>
      </c>
      <c r="D1037" s="2">
        <v>1464</v>
      </c>
      <c r="E1037" s="2">
        <v>1650</v>
      </c>
      <c r="F1037" s="1">
        <v>0.11</v>
      </c>
      <c r="G1037">
        <v>4.0999999999999996</v>
      </c>
      <c r="H1037" s="4">
        <v>14120</v>
      </c>
      <c r="I1037" t="s">
        <v>8663</v>
      </c>
      <c r="J1037" t="s">
        <v>8664</v>
      </c>
      <c r="K1037" t="s">
        <v>8665</v>
      </c>
      <c r="L1037" t="s">
        <v>8666</v>
      </c>
      <c r="M1037" t="s">
        <v>8667</v>
      </c>
      <c r="N1037" t="s">
        <v>8668</v>
      </c>
      <c r="O1037" t="s">
        <v>8669</v>
      </c>
      <c r="P1037" t="s">
        <v>8670</v>
      </c>
    </row>
    <row r="1038" spans="1:16" x14ac:dyDescent="0.25">
      <c r="A1038" t="s">
        <v>8671</v>
      </c>
      <c r="B1038" t="s">
        <v>8672</v>
      </c>
      <c r="C1038" t="s">
        <v>8673</v>
      </c>
      <c r="D1038">
        <v>249</v>
      </c>
      <c r="E1038">
        <v>499</v>
      </c>
      <c r="F1038" s="1">
        <v>0.5</v>
      </c>
      <c r="G1038">
        <v>3.3</v>
      </c>
      <c r="H1038" s="4">
        <v>8427</v>
      </c>
      <c r="I1038" t="s">
        <v>8674</v>
      </c>
      <c r="J1038" t="s">
        <v>8675</v>
      </c>
      <c r="K1038" t="s">
        <v>8676</v>
      </c>
      <c r="L1038" t="s">
        <v>8677</v>
      </c>
      <c r="M1038" t="s">
        <v>8678</v>
      </c>
      <c r="N1038" t="s">
        <v>8679</v>
      </c>
      <c r="O1038" t="s">
        <v>8680</v>
      </c>
      <c r="P1038" t="s">
        <v>8681</v>
      </c>
    </row>
    <row r="1039" spans="1:16" x14ac:dyDescent="0.25">
      <c r="A1039" t="s">
        <v>8682</v>
      </c>
      <c r="B1039" t="s">
        <v>8683</v>
      </c>
      <c r="C1039" t="s">
        <v>8684</v>
      </c>
      <c r="D1039">
        <v>625</v>
      </c>
      <c r="E1039" s="2">
        <v>1400</v>
      </c>
      <c r="F1039" s="1">
        <v>0.55000000000000004</v>
      </c>
      <c r="G1039">
        <v>4.2</v>
      </c>
      <c r="H1039" s="4">
        <v>23316</v>
      </c>
      <c r="I1039" t="s">
        <v>8685</v>
      </c>
      <c r="J1039" t="s">
        <v>8686</v>
      </c>
      <c r="K1039" t="s">
        <v>8687</v>
      </c>
      <c r="L1039" t="s">
        <v>8688</v>
      </c>
      <c r="M1039" t="s">
        <v>8689</v>
      </c>
      <c r="N1039" t="s">
        <v>8690</v>
      </c>
      <c r="O1039" t="s">
        <v>8691</v>
      </c>
      <c r="P1039" t="s">
        <v>8692</v>
      </c>
    </row>
    <row r="1040" spans="1:16" x14ac:dyDescent="0.25">
      <c r="A1040" t="s">
        <v>8693</v>
      </c>
      <c r="B1040" t="s">
        <v>8694</v>
      </c>
      <c r="C1040" t="s">
        <v>8695</v>
      </c>
      <c r="D1040" s="2">
        <v>1290</v>
      </c>
      <c r="E1040" s="2">
        <v>2500</v>
      </c>
      <c r="F1040" s="1">
        <v>0.48</v>
      </c>
      <c r="G1040">
        <v>4</v>
      </c>
      <c r="H1040" s="4">
        <v>6530</v>
      </c>
      <c r="I1040" t="s">
        <v>8696</v>
      </c>
      <c r="J1040" t="s">
        <v>8697</v>
      </c>
      <c r="K1040" t="s">
        <v>8698</v>
      </c>
      <c r="L1040" t="s">
        <v>8699</v>
      </c>
      <c r="M1040" t="s">
        <v>8700</v>
      </c>
      <c r="N1040" t="s">
        <v>8701</v>
      </c>
      <c r="O1040" t="s">
        <v>8702</v>
      </c>
      <c r="P1040" t="s">
        <v>8703</v>
      </c>
    </row>
    <row r="1041" spans="1:16" x14ac:dyDescent="0.25">
      <c r="A1041" t="s">
        <v>8704</v>
      </c>
      <c r="B1041" t="s">
        <v>8705</v>
      </c>
      <c r="C1041" t="s">
        <v>8706</v>
      </c>
      <c r="D1041" s="2">
        <v>3600</v>
      </c>
      <c r="E1041" s="2">
        <v>6190</v>
      </c>
      <c r="F1041" s="1">
        <v>0.42</v>
      </c>
      <c r="G1041">
        <v>4.3</v>
      </c>
      <c r="H1041" s="4">
        <v>11924</v>
      </c>
      <c r="I1041" t="s">
        <v>8707</v>
      </c>
      <c r="J1041" t="s">
        <v>8708</v>
      </c>
      <c r="K1041" t="s">
        <v>8709</v>
      </c>
      <c r="L1041" t="s">
        <v>8710</v>
      </c>
      <c r="M1041" t="s">
        <v>8711</v>
      </c>
      <c r="N1041" t="s">
        <v>8712</v>
      </c>
      <c r="O1041" t="s">
        <v>8713</v>
      </c>
      <c r="P1041" t="s">
        <v>8714</v>
      </c>
    </row>
    <row r="1042" spans="1:16" x14ac:dyDescent="0.25">
      <c r="A1042" t="s">
        <v>8715</v>
      </c>
      <c r="B1042" t="s">
        <v>8716</v>
      </c>
      <c r="C1042" t="s">
        <v>8717</v>
      </c>
      <c r="D1042" s="2">
        <v>6549</v>
      </c>
      <c r="E1042" s="2">
        <v>13999</v>
      </c>
      <c r="F1042" s="1">
        <v>0.53</v>
      </c>
      <c r="G1042">
        <v>4</v>
      </c>
      <c r="H1042" s="4">
        <v>2961</v>
      </c>
      <c r="I1042" t="s">
        <v>8718</v>
      </c>
      <c r="J1042" t="s">
        <v>8719</v>
      </c>
      <c r="K1042" t="s">
        <v>8720</v>
      </c>
      <c r="L1042" t="s">
        <v>8721</v>
      </c>
      <c r="M1042" t="s">
        <v>8722</v>
      </c>
      <c r="N1042" t="s">
        <v>8723</v>
      </c>
      <c r="O1042" t="s">
        <v>8724</v>
      </c>
      <c r="P1042" t="s">
        <v>8725</v>
      </c>
    </row>
    <row r="1043" spans="1:16" x14ac:dyDescent="0.25">
      <c r="A1043" t="s">
        <v>8726</v>
      </c>
      <c r="B1043" t="s">
        <v>8727</v>
      </c>
      <c r="C1043" t="s">
        <v>8526</v>
      </c>
      <c r="D1043" s="2">
        <v>1625</v>
      </c>
      <c r="E1043" s="2">
        <v>2995</v>
      </c>
      <c r="F1043" s="1">
        <v>0.46</v>
      </c>
      <c r="G1043">
        <v>4.5</v>
      </c>
      <c r="H1043" s="4">
        <v>23484</v>
      </c>
      <c r="I1043" t="s">
        <v>8728</v>
      </c>
      <c r="J1043" t="s">
        <v>8729</v>
      </c>
      <c r="K1043" t="s">
        <v>8730</v>
      </c>
      <c r="L1043" t="s">
        <v>8731</v>
      </c>
      <c r="M1043" t="s">
        <v>8732</v>
      </c>
      <c r="N1043" t="s">
        <v>8733</v>
      </c>
      <c r="O1043" t="s">
        <v>8734</v>
      </c>
      <c r="P1043" t="s">
        <v>8735</v>
      </c>
    </row>
    <row r="1044" spans="1:16" x14ac:dyDescent="0.25">
      <c r="A1044" t="s">
        <v>8736</v>
      </c>
      <c r="B1044" t="s">
        <v>8737</v>
      </c>
      <c r="C1044" t="s">
        <v>8706</v>
      </c>
      <c r="D1044" s="2">
        <v>2599</v>
      </c>
      <c r="E1044" s="2">
        <v>5890</v>
      </c>
      <c r="F1044" s="1">
        <v>0.56000000000000005</v>
      </c>
      <c r="G1044">
        <v>4.0999999999999996</v>
      </c>
      <c r="H1044" s="4">
        <v>21783</v>
      </c>
      <c r="I1044" t="s">
        <v>8738</v>
      </c>
      <c r="J1044" t="s">
        <v>8739</v>
      </c>
      <c r="K1044" t="s">
        <v>8740</v>
      </c>
      <c r="L1044" t="s">
        <v>8741</v>
      </c>
      <c r="M1044" t="s">
        <v>8742</v>
      </c>
      <c r="N1044" t="s">
        <v>13044</v>
      </c>
      <c r="O1044" t="s">
        <v>8743</v>
      </c>
      <c r="P1044" t="s">
        <v>8744</v>
      </c>
    </row>
    <row r="1045" spans="1:16" x14ac:dyDescent="0.25">
      <c r="A1045" t="s">
        <v>8745</v>
      </c>
      <c r="B1045" t="s">
        <v>8746</v>
      </c>
      <c r="C1045" t="s">
        <v>8747</v>
      </c>
      <c r="D1045" s="2">
        <v>1199</v>
      </c>
      <c r="E1045" s="2">
        <v>2000</v>
      </c>
      <c r="F1045" s="1">
        <v>0.4</v>
      </c>
      <c r="G1045">
        <v>4</v>
      </c>
      <c r="H1045" s="4">
        <v>14030</v>
      </c>
      <c r="I1045" t="s">
        <v>8748</v>
      </c>
      <c r="J1045" t="s">
        <v>8749</v>
      </c>
      <c r="K1045" t="s">
        <v>8750</v>
      </c>
      <c r="L1045" t="s">
        <v>8751</v>
      </c>
      <c r="M1045" t="s">
        <v>8752</v>
      </c>
      <c r="N1045" t="s">
        <v>8753</v>
      </c>
      <c r="O1045" t="s">
        <v>8754</v>
      </c>
      <c r="P1045" t="s">
        <v>8755</v>
      </c>
    </row>
    <row r="1046" spans="1:16" x14ac:dyDescent="0.25">
      <c r="A1046" t="s">
        <v>8756</v>
      </c>
      <c r="B1046" t="s">
        <v>8757</v>
      </c>
      <c r="C1046" t="s">
        <v>8758</v>
      </c>
      <c r="D1046" s="2">
        <v>5499</v>
      </c>
      <c r="E1046" s="2">
        <v>13150</v>
      </c>
      <c r="F1046" s="1">
        <v>0.57999999999999996</v>
      </c>
      <c r="G1046">
        <v>4.2</v>
      </c>
      <c r="H1046" s="4">
        <v>6398</v>
      </c>
      <c r="I1046" t="s">
        <v>8759</v>
      </c>
      <c r="J1046" t="s">
        <v>8760</v>
      </c>
      <c r="K1046" t="s">
        <v>8761</v>
      </c>
      <c r="L1046" t="s">
        <v>8762</v>
      </c>
      <c r="M1046" t="s">
        <v>8763</v>
      </c>
      <c r="N1046" t="s">
        <v>8764</v>
      </c>
      <c r="O1046" t="s">
        <v>8765</v>
      </c>
      <c r="P1046" t="s">
        <v>8766</v>
      </c>
    </row>
    <row r="1047" spans="1:16" x14ac:dyDescent="0.25">
      <c r="A1047" t="s">
        <v>8767</v>
      </c>
      <c r="B1047" t="s">
        <v>8768</v>
      </c>
      <c r="C1047" t="s">
        <v>8695</v>
      </c>
      <c r="D1047" s="2">
        <v>1299</v>
      </c>
      <c r="E1047" s="2">
        <v>3500</v>
      </c>
      <c r="F1047" s="1">
        <v>0.63</v>
      </c>
      <c r="G1047">
        <v>3.8</v>
      </c>
      <c r="H1047" s="4">
        <v>44050</v>
      </c>
      <c r="I1047" t="s">
        <v>8769</v>
      </c>
      <c r="J1047" t="s">
        <v>8770</v>
      </c>
      <c r="K1047" t="s">
        <v>8771</v>
      </c>
      <c r="L1047" t="s">
        <v>8772</v>
      </c>
      <c r="M1047" t="s">
        <v>8773</v>
      </c>
      <c r="N1047" t="s">
        <v>8774</v>
      </c>
      <c r="O1047" t="s">
        <v>8775</v>
      </c>
      <c r="P1047" t="s">
        <v>8776</v>
      </c>
    </row>
    <row r="1048" spans="1:16" x14ac:dyDescent="0.25">
      <c r="A1048" t="s">
        <v>8777</v>
      </c>
      <c r="B1048" t="s">
        <v>8778</v>
      </c>
      <c r="C1048" t="s">
        <v>8684</v>
      </c>
      <c r="D1048">
        <v>599</v>
      </c>
      <c r="E1048">
        <v>785</v>
      </c>
      <c r="F1048" s="1">
        <v>0.24</v>
      </c>
      <c r="G1048">
        <v>4.2</v>
      </c>
      <c r="H1048" s="4">
        <v>24247</v>
      </c>
      <c r="I1048" t="s">
        <v>8779</v>
      </c>
      <c r="J1048" t="s">
        <v>8780</v>
      </c>
      <c r="K1048" t="s">
        <v>8781</v>
      </c>
      <c r="L1048" t="s">
        <v>8782</v>
      </c>
      <c r="M1048" t="s">
        <v>8783</v>
      </c>
      <c r="N1048" t="s">
        <v>8784</v>
      </c>
      <c r="O1048" t="s">
        <v>8785</v>
      </c>
      <c r="P1048" t="s">
        <v>8786</v>
      </c>
    </row>
    <row r="1049" spans="1:16" x14ac:dyDescent="0.25">
      <c r="A1049" t="s">
        <v>8787</v>
      </c>
      <c r="B1049" t="s">
        <v>8788</v>
      </c>
      <c r="C1049" t="s">
        <v>8695</v>
      </c>
      <c r="D1049" s="2">
        <v>1999</v>
      </c>
      <c r="E1049" s="2">
        <v>3210</v>
      </c>
      <c r="F1049" s="1">
        <v>0.38</v>
      </c>
      <c r="G1049">
        <v>4.2</v>
      </c>
      <c r="H1049" s="4">
        <v>41349</v>
      </c>
      <c r="I1049" t="s">
        <v>8789</v>
      </c>
      <c r="J1049" t="s">
        <v>8790</v>
      </c>
      <c r="K1049" t="s">
        <v>8791</v>
      </c>
      <c r="L1049" t="s">
        <v>8792</v>
      </c>
      <c r="M1049" t="s">
        <v>8793</v>
      </c>
      <c r="N1049" t="s">
        <v>8794</v>
      </c>
      <c r="O1049" t="s">
        <v>8795</v>
      </c>
      <c r="P1049" t="s">
        <v>8796</v>
      </c>
    </row>
    <row r="1050" spans="1:16" x14ac:dyDescent="0.25">
      <c r="A1050" t="s">
        <v>8797</v>
      </c>
      <c r="B1050" t="s">
        <v>8798</v>
      </c>
      <c r="C1050" t="s">
        <v>8747</v>
      </c>
      <c r="D1050">
        <v>549</v>
      </c>
      <c r="E1050" s="2">
        <v>1000</v>
      </c>
      <c r="F1050" s="1">
        <v>0.45</v>
      </c>
      <c r="G1050">
        <v>3.6</v>
      </c>
      <c r="H1050" s="4">
        <v>1074</v>
      </c>
      <c r="I1050" t="s">
        <v>8799</v>
      </c>
      <c r="J1050" t="s">
        <v>8800</v>
      </c>
      <c r="K1050" t="s">
        <v>8801</v>
      </c>
      <c r="L1050" t="s">
        <v>8802</v>
      </c>
      <c r="M1050" t="s">
        <v>8803</v>
      </c>
      <c r="N1050" t="s">
        <v>8804</v>
      </c>
      <c r="O1050" t="s">
        <v>8805</v>
      </c>
      <c r="P1050" t="s">
        <v>8806</v>
      </c>
    </row>
    <row r="1051" spans="1:16" x14ac:dyDescent="0.25">
      <c r="A1051" t="s">
        <v>8807</v>
      </c>
      <c r="B1051" t="s">
        <v>8808</v>
      </c>
      <c r="C1051" t="s">
        <v>8537</v>
      </c>
      <c r="D1051">
        <v>999</v>
      </c>
      <c r="E1051" s="2">
        <v>2000</v>
      </c>
      <c r="F1051" s="1">
        <v>0.5</v>
      </c>
      <c r="G1051">
        <v>3.8</v>
      </c>
      <c r="H1051" s="4">
        <v>1163</v>
      </c>
      <c r="I1051" t="s">
        <v>8809</v>
      </c>
      <c r="J1051" t="s">
        <v>8810</v>
      </c>
      <c r="K1051" t="s">
        <v>8811</v>
      </c>
      <c r="L1051" t="s">
        <v>8812</v>
      </c>
      <c r="M1051" t="s">
        <v>8813</v>
      </c>
      <c r="N1051" t="s">
        <v>8814</v>
      </c>
      <c r="O1051" t="s">
        <v>8815</v>
      </c>
      <c r="P1051" t="s">
        <v>8816</v>
      </c>
    </row>
    <row r="1052" spans="1:16" x14ac:dyDescent="0.25">
      <c r="A1052" t="s">
        <v>8817</v>
      </c>
      <c r="B1052" t="s">
        <v>8818</v>
      </c>
      <c r="C1052" t="s">
        <v>8559</v>
      </c>
      <c r="D1052">
        <v>398</v>
      </c>
      <c r="E1052" s="2">
        <v>1999</v>
      </c>
      <c r="F1052" s="1">
        <v>0.8</v>
      </c>
      <c r="G1052">
        <v>4.0999999999999996</v>
      </c>
      <c r="H1052" s="4">
        <v>257</v>
      </c>
      <c r="I1052" t="s">
        <v>8819</v>
      </c>
      <c r="J1052" t="s">
        <v>8820</v>
      </c>
      <c r="K1052" t="s">
        <v>8821</v>
      </c>
      <c r="L1052" t="s">
        <v>8822</v>
      </c>
      <c r="M1052" t="s">
        <v>8823</v>
      </c>
      <c r="N1052" t="s">
        <v>8824</v>
      </c>
      <c r="O1052" t="s">
        <v>8825</v>
      </c>
      <c r="P1052" t="s">
        <v>8826</v>
      </c>
    </row>
    <row r="1053" spans="1:16" x14ac:dyDescent="0.25">
      <c r="A1053" t="s">
        <v>8827</v>
      </c>
      <c r="B1053" t="s">
        <v>8828</v>
      </c>
      <c r="C1053" t="s">
        <v>8829</v>
      </c>
      <c r="D1053">
        <v>539</v>
      </c>
      <c r="E1053">
        <v>720</v>
      </c>
      <c r="F1053" s="1">
        <v>0.25</v>
      </c>
      <c r="G1053">
        <v>4.0999999999999996</v>
      </c>
      <c r="H1053" s="4">
        <v>36017</v>
      </c>
      <c r="I1053" t="s">
        <v>8830</v>
      </c>
      <c r="J1053" t="s">
        <v>8831</v>
      </c>
      <c r="K1053" t="s">
        <v>8832</v>
      </c>
      <c r="L1053" t="s">
        <v>8833</v>
      </c>
      <c r="M1053" t="s">
        <v>8834</v>
      </c>
      <c r="N1053" t="s">
        <v>8835</v>
      </c>
      <c r="O1053" t="s">
        <v>8836</v>
      </c>
      <c r="P1053" t="s">
        <v>8837</v>
      </c>
    </row>
    <row r="1054" spans="1:16" x14ac:dyDescent="0.25">
      <c r="A1054" t="s">
        <v>8838</v>
      </c>
      <c r="B1054" t="s">
        <v>8839</v>
      </c>
      <c r="C1054" t="s">
        <v>8526</v>
      </c>
      <c r="D1054">
        <v>699</v>
      </c>
      <c r="E1054" s="2">
        <v>1595</v>
      </c>
      <c r="F1054" s="1">
        <v>0.56000000000000005</v>
      </c>
      <c r="G1054">
        <v>4.0999999999999996</v>
      </c>
      <c r="H1054" s="4">
        <v>8090</v>
      </c>
      <c r="I1054" t="s">
        <v>8840</v>
      </c>
      <c r="J1054" t="s">
        <v>8841</v>
      </c>
      <c r="K1054" t="s">
        <v>8842</v>
      </c>
      <c r="L1054" t="s">
        <v>8843</v>
      </c>
      <c r="M1054" t="s">
        <v>8844</v>
      </c>
      <c r="N1054" t="s">
        <v>8845</v>
      </c>
      <c r="O1054" t="s">
        <v>8846</v>
      </c>
      <c r="P1054" t="s">
        <v>8847</v>
      </c>
    </row>
    <row r="1055" spans="1:16" x14ac:dyDescent="0.25">
      <c r="A1055" t="s">
        <v>8848</v>
      </c>
      <c r="B1055" t="s">
        <v>8849</v>
      </c>
      <c r="C1055" t="s">
        <v>8632</v>
      </c>
      <c r="D1055" s="2">
        <v>2148</v>
      </c>
      <c r="E1055" s="2">
        <v>3645</v>
      </c>
      <c r="F1055" s="1">
        <v>0.41</v>
      </c>
      <c r="G1055">
        <v>4.0999999999999996</v>
      </c>
      <c r="H1055" s="4">
        <v>31388</v>
      </c>
      <c r="I1055" t="s">
        <v>8850</v>
      </c>
      <c r="J1055" t="s">
        <v>8851</v>
      </c>
      <c r="K1055" t="s">
        <v>8852</v>
      </c>
      <c r="L1055" t="s">
        <v>8853</v>
      </c>
      <c r="M1055" t="s">
        <v>8854</v>
      </c>
      <c r="N1055" t="s">
        <v>8855</v>
      </c>
      <c r="O1055" t="s">
        <v>8856</v>
      </c>
      <c r="P1055" t="s">
        <v>8857</v>
      </c>
    </row>
    <row r="1056" spans="1:16" x14ac:dyDescent="0.25">
      <c r="A1056" t="s">
        <v>8858</v>
      </c>
      <c r="B1056" t="s">
        <v>8859</v>
      </c>
      <c r="C1056" t="s">
        <v>8860</v>
      </c>
      <c r="D1056" s="2">
        <v>3599</v>
      </c>
      <c r="E1056" s="2">
        <v>7950</v>
      </c>
      <c r="F1056" s="1">
        <v>0.55000000000000004</v>
      </c>
      <c r="G1056">
        <v>4.2</v>
      </c>
      <c r="H1056" s="4">
        <v>136</v>
      </c>
      <c r="I1056" t="s">
        <v>8861</v>
      </c>
      <c r="J1056" t="s">
        <v>8862</v>
      </c>
      <c r="K1056" t="s">
        <v>8863</v>
      </c>
      <c r="L1056" t="s">
        <v>8864</v>
      </c>
      <c r="M1056" t="s">
        <v>8865</v>
      </c>
      <c r="N1056" t="s">
        <v>8866</v>
      </c>
      <c r="O1056" t="s">
        <v>8867</v>
      </c>
      <c r="P1056" t="s">
        <v>8868</v>
      </c>
    </row>
    <row r="1057" spans="1:16" x14ac:dyDescent="0.25">
      <c r="A1057" t="s">
        <v>8869</v>
      </c>
      <c r="B1057" t="s">
        <v>8870</v>
      </c>
      <c r="C1057" t="s">
        <v>8871</v>
      </c>
      <c r="D1057">
        <v>351</v>
      </c>
      <c r="E1057">
        <v>999</v>
      </c>
      <c r="F1057" s="1">
        <v>0.65</v>
      </c>
      <c r="G1057">
        <v>4</v>
      </c>
      <c r="H1057" s="4">
        <v>5380</v>
      </c>
      <c r="I1057" t="s">
        <v>8872</v>
      </c>
      <c r="J1057" t="s">
        <v>8873</v>
      </c>
      <c r="K1057" t="s">
        <v>8874</v>
      </c>
      <c r="L1057" t="s">
        <v>8875</v>
      </c>
      <c r="M1057" t="s">
        <v>8876</v>
      </c>
      <c r="N1057" t="s">
        <v>8877</v>
      </c>
      <c r="O1057" t="s">
        <v>8878</v>
      </c>
      <c r="P1057" t="s">
        <v>8879</v>
      </c>
    </row>
    <row r="1058" spans="1:16" x14ac:dyDescent="0.25">
      <c r="A1058" t="s">
        <v>8880</v>
      </c>
      <c r="B1058" t="s">
        <v>8881</v>
      </c>
      <c r="C1058" t="s">
        <v>8882</v>
      </c>
      <c r="D1058" s="2">
        <v>1614</v>
      </c>
      <c r="E1058" s="2">
        <v>1745</v>
      </c>
      <c r="F1058" s="1">
        <v>0.08</v>
      </c>
      <c r="G1058">
        <v>4.3</v>
      </c>
      <c r="H1058" s="4">
        <v>37974</v>
      </c>
      <c r="I1058" t="s">
        <v>8883</v>
      </c>
      <c r="J1058" t="s">
        <v>8884</v>
      </c>
      <c r="K1058" t="s">
        <v>8885</v>
      </c>
      <c r="L1058" t="s">
        <v>8886</v>
      </c>
      <c r="M1058" t="s">
        <v>8887</v>
      </c>
      <c r="N1058" t="s">
        <v>8888</v>
      </c>
      <c r="O1058" t="s">
        <v>8889</v>
      </c>
      <c r="P1058" t="s">
        <v>8890</v>
      </c>
    </row>
    <row r="1059" spans="1:16" x14ac:dyDescent="0.25">
      <c r="A1059" t="s">
        <v>8891</v>
      </c>
      <c r="B1059" t="s">
        <v>8892</v>
      </c>
      <c r="C1059" t="s">
        <v>8829</v>
      </c>
      <c r="D1059">
        <v>719</v>
      </c>
      <c r="E1059" s="2">
        <v>1295</v>
      </c>
      <c r="F1059" s="1">
        <v>0.44</v>
      </c>
      <c r="G1059">
        <v>4.2</v>
      </c>
      <c r="H1059" s="4">
        <v>17218</v>
      </c>
      <c r="I1059" t="s">
        <v>8893</v>
      </c>
      <c r="J1059" t="s">
        <v>8894</v>
      </c>
      <c r="K1059" t="s">
        <v>8895</v>
      </c>
      <c r="L1059" t="s">
        <v>8896</v>
      </c>
      <c r="M1059" t="s">
        <v>8897</v>
      </c>
      <c r="N1059" t="s">
        <v>8898</v>
      </c>
      <c r="O1059" t="s">
        <v>8899</v>
      </c>
      <c r="P1059" t="s">
        <v>8900</v>
      </c>
    </row>
    <row r="1060" spans="1:16" x14ac:dyDescent="0.25">
      <c r="A1060" t="s">
        <v>8901</v>
      </c>
      <c r="B1060" t="s">
        <v>8902</v>
      </c>
      <c r="C1060" t="s">
        <v>8559</v>
      </c>
      <c r="D1060">
        <v>678</v>
      </c>
      <c r="E1060" s="2">
        <v>1499</v>
      </c>
      <c r="F1060" s="1">
        <v>0.55000000000000004</v>
      </c>
      <c r="G1060">
        <v>4.2</v>
      </c>
      <c r="H1060" s="4">
        <v>900</v>
      </c>
      <c r="I1060" t="s">
        <v>8903</v>
      </c>
      <c r="J1060" t="s">
        <v>8904</v>
      </c>
      <c r="K1060" t="s">
        <v>8905</v>
      </c>
      <c r="L1060" t="s">
        <v>8906</v>
      </c>
      <c r="M1060" t="s">
        <v>8907</v>
      </c>
      <c r="N1060" t="s">
        <v>8908</v>
      </c>
      <c r="O1060" t="s">
        <v>8909</v>
      </c>
      <c r="P1060" t="s">
        <v>8910</v>
      </c>
    </row>
    <row r="1061" spans="1:16" x14ac:dyDescent="0.25">
      <c r="A1061" t="s">
        <v>8911</v>
      </c>
      <c r="B1061" t="s">
        <v>8912</v>
      </c>
      <c r="C1061" t="s">
        <v>8747</v>
      </c>
      <c r="D1061">
        <v>809</v>
      </c>
      <c r="E1061" s="2">
        <v>1545</v>
      </c>
      <c r="F1061" s="1">
        <v>0.48</v>
      </c>
      <c r="G1061">
        <v>3.7</v>
      </c>
      <c r="H1061" s="4">
        <v>976</v>
      </c>
      <c r="I1061" t="s">
        <v>8913</v>
      </c>
      <c r="J1061" t="s">
        <v>8914</v>
      </c>
      <c r="K1061" t="s">
        <v>8915</v>
      </c>
      <c r="L1061" t="s">
        <v>8916</v>
      </c>
      <c r="M1061" t="s">
        <v>8917</v>
      </c>
      <c r="N1061" t="s">
        <v>8918</v>
      </c>
      <c r="O1061" t="s">
        <v>8919</v>
      </c>
      <c r="P1061" t="s">
        <v>8920</v>
      </c>
    </row>
    <row r="1062" spans="1:16" x14ac:dyDescent="0.25">
      <c r="A1062" t="s">
        <v>8921</v>
      </c>
      <c r="B1062" t="s">
        <v>8922</v>
      </c>
      <c r="C1062" t="s">
        <v>8923</v>
      </c>
      <c r="D1062" s="2">
        <v>1969</v>
      </c>
      <c r="E1062" s="2">
        <v>5000</v>
      </c>
      <c r="F1062" s="1">
        <v>0.61</v>
      </c>
      <c r="G1062">
        <v>4.0999999999999996</v>
      </c>
      <c r="H1062" s="4">
        <v>4927</v>
      </c>
      <c r="I1062" t="s">
        <v>8924</v>
      </c>
      <c r="J1062" t="s">
        <v>8925</v>
      </c>
      <c r="K1062" t="s">
        <v>8926</v>
      </c>
      <c r="L1062" t="s">
        <v>8927</v>
      </c>
      <c r="M1062" t="s">
        <v>8928</v>
      </c>
      <c r="N1062" t="s">
        <v>8929</v>
      </c>
      <c r="O1062" t="s">
        <v>8930</v>
      </c>
      <c r="P1062" t="s">
        <v>8931</v>
      </c>
    </row>
    <row r="1063" spans="1:16" x14ac:dyDescent="0.25">
      <c r="A1063" t="s">
        <v>8932</v>
      </c>
      <c r="B1063" t="s">
        <v>8933</v>
      </c>
      <c r="C1063" t="s">
        <v>8559</v>
      </c>
      <c r="D1063" s="2">
        <v>1490</v>
      </c>
      <c r="E1063" s="2">
        <v>1695</v>
      </c>
      <c r="F1063" s="1">
        <v>0.12</v>
      </c>
      <c r="G1063">
        <v>4.4000000000000004</v>
      </c>
      <c r="H1063" s="4">
        <v>3543</v>
      </c>
      <c r="I1063" t="s">
        <v>8934</v>
      </c>
      <c r="J1063" t="s">
        <v>8935</v>
      </c>
      <c r="K1063" t="s">
        <v>8936</v>
      </c>
      <c r="L1063" t="s">
        <v>8937</v>
      </c>
      <c r="M1063" t="s">
        <v>8938</v>
      </c>
      <c r="N1063" t="s">
        <v>8939</v>
      </c>
      <c r="O1063" t="s">
        <v>8940</v>
      </c>
      <c r="P1063" t="s">
        <v>8941</v>
      </c>
    </row>
    <row r="1064" spans="1:16" x14ac:dyDescent="0.25">
      <c r="A1064" t="s">
        <v>8942</v>
      </c>
      <c r="B1064" t="s">
        <v>8943</v>
      </c>
      <c r="C1064" t="s">
        <v>8537</v>
      </c>
      <c r="D1064" s="2">
        <v>2499</v>
      </c>
      <c r="E1064" s="2">
        <v>3945</v>
      </c>
      <c r="F1064" s="1">
        <v>0.37</v>
      </c>
      <c r="G1064">
        <v>3.8</v>
      </c>
      <c r="H1064" s="4">
        <v>2732</v>
      </c>
      <c r="I1064" t="s">
        <v>8944</v>
      </c>
      <c r="J1064" t="s">
        <v>8945</v>
      </c>
      <c r="K1064" t="s">
        <v>8946</v>
      </c>
      <c r="L1064" t="s">
        <v>8947</v>
      </c>
      <c r="M1064" t="s">
        <v>8948</v>
      </c>
      <c r="N1064" t="s">
        <v>8949</v>
      </c>
      <c r="O1064" t="s">
        <v>8950</v>
      </c>
      <c r="P1064" t="s">
        <v>8951</v>
      </c>
    </row>
    <row r="1065" spans="1:16" x14ac:dyDescent="0.25">
      <c r="A1065" t="s">
        <v>8952</v>
      </c>
      <c r="B1065" t="s">
        <v>8953</v>
      </c>
      <c r="C1065" t="s">
        <v>8954</v>
      </c>
      <c r="D1065" s="2">
        <v>1665</v>
      </c>
      <c r="E1065" s="2">
        <v>2099</v>
      </c>
      <c r="F1065" s="1">
        <v>0.21</v>
      </c>
      <c r="G1065">
        <v>4</v>
      </c>
      <c r="H1065" s="4">
        <v>14368</v>
      </c>
      <c r="I1065" t="s">
        <v>8955</v>
      </c>
      <c r="J1065" t="s">
        <v>8956</v>
      </c>
      <c r="K1065" t="s">
        <v>8957</v>
      </c>
      <c r="L1065" t="s">
        <v>8958</v>
      </c>
      <c r="M1065" t="s">
        <v>8959</v>
      </c>
      <c r="N1065" t="s">
        <v>8960</v>
      </c>
      <c r="O1065" t="s">
        <v>8961</v>
      </c>
      <c r="P1065" t="s">
        <v>8962</v>
      </c>
    </row>
    <row r="1066" spans="1:16" x14ac:dyDescent="0.25">
      <c r="A1066" t="s">
        <v>8963</v>
      </c>
      <c r="B1066" t="s">
        <v>8964</v>
      </c>
      <c r="C1066" t="s">
        <v>8632</v>
      </c>
      <c r="D1066" s="2">
        <v>3229</v>
      </c>
      <c r="E1066" s="2">
        <v>5295</v>
      </c>
      <c r="F1066" s="1">
        <v>0.39</v>
      </c>
      <c r="G1066">
        <v>4.2</v>
      </c>
      <c r="H1066" s="4">
        <v>39724</v>
      </c>
      <c r="I1066" t="s">
        <v>8965</v>
      </c>
      <c r="J1066" t="s">
        <v>8966</v>
      </c>
      <c r="K1066" t="s">
        <v>8967</v>
      </c>
      <c r="L1066" t="s">
        <v>8968</v>
      </c>
      <c r="M1066" t="s">
        <v>8969</v>
      </c>
      <c r="N1066" t="s">
        <v>8970</v>
      </c>
      <c r="O1066" t="s">
        <v>8971</v>
      </c>
      <c r="P1066" t="s">
        <v>8972</v>
      </c>
    </row>
    <row r="1067" spans="1:16" x14ac:dyDescent="0.25">
      <c r="A1067" t="s">
        <v>8973</v>
      </c>
      <c r="B1067" t="s">
        <v>8974</v>
      </c>
      <c r="C1067" t="s">
        <v>8632</v>
      </c>
      <c r="D1067" s="2">
        <v>1799</v>
      </c>
      <c r="E1067" s="2">
        <v>3595</v>
      </c>
      <c r="F1067" s="1">
        <v>0.5</v>
      </c>
      <c r="G1067">
        <v>3.8</v>
      </c>
      <c r="H1067" s="4">
        <v>9791</v>
      </c>
      <c r="I1067" t="s">
        <v>8975</v>
      </c>
      <c r="J1067" t="s">
        <v>8976</v>
      </c>
      <c r="K1067" t="s">
        <v>8977</v>
      </c>
      <c r="L1067" t="s">
        <v>8978</v>
      </c>
      <c r="M1067" t="s">
        <v>8979</v>
      </c>
      <c r="N1067" t="s">
        <v>8980</v>
      </c>
      <c r="O1067" t="s">
        <v>8981</v>
      </c>
      <c r="P1067" t="s">
        <v>8982</v>
      </c>
    </row>
    <row r="1068" spans="1:16" x14ac:dyDescent="0.25">
      <c r="A1068" t="s">
        <v>8983</v>
      </c>
      <c r="B1068" t="s">
        <v>8984</v>
      </c>
      <c r="C1068" t="s">
        <v>8526</v>
      </c>
      <c r="D1068" s="2">
        <v>1260</v>
      </c>
      <c r="E1068" s="2">
        <v>1699</v>
      </c>
      <c r="F1068" s="1">
        <v>0.26</v>
      </c>
      <c r="G1068">
        <v>4.2</v>
      </c>
      <c r="H1068" s="4">
        <v>2891</v>
      </c>
      <c r="I1068" t="s">
        <v>8985</v>
      </c>
      <c r="J1068" t="s">
        <v>8986</v>
      </c>
      <c r="K1068" t="s">
        <v>8987</v>
      </c>
      <c r="L1068" t="s">
        <v>8988</v>
      </c>
      <c r="M1068" t="s">
        <v>8989</v>
      </c>
      <c r="N1068" t="s">
        <v>8990</v>
      </c>
      <c r="O1068" t="s">
        <v>8991</v>
      </c>
      <c r="P1068" t="s">
        <v>8992</v>
      </c>
    </row>
    <row r="1069" spans="1:16" x14ac:dyDescent="0.25">
      <c r="A1069" t="s">
        <v>8993</v>
      </c>
      <c r="B1069" t="s">
        <v>8994</v>
      </c>
      <c r="C1069" t="s">
        <v>8537</v>
      </c>
      <c r="D1069">
        <v>749</v>
      </c>
      <c r="E1069" s="2">
        <v>1129</v>
      </c>
      <c r="F1069" s="1">
        <v>0.34</v>
      </c>
      <c r="G1069">
        <v>4</v>
      </c>
      <c r="H1069" s="4">
        <v>2446</v>
      </c>
      <c r="I1069" t="s">
        <v>8995</v>
      </c>
      <c r="J1069" t="s">
        <v>8996</v>
      </c>
      <c r="K1069" t="s">
        <v>8997</v>
      </c>
      <c r="L1069" t="s">
        <v>8998</v>
      </c>
      <c r="M1069" t="s">
        <v>8999</v>
      </c>
      <c r="N1069" t="s">
        <v>9000</v>
      </c>
      <c r="O1069" t="s">
        <v>9001</v>
      </c>
      <c r="P1069" t="s">
        <v>9002</v>
      </c>
    </row>
    <row r="1070" spans="1:16" x14ac:dyDescent="0.25">
      <c r="A1070" t="s">
        <v>9003</v>
      </c>
      <c r="B1070" t="s">
        <v>9004</v>
      </c>
      <c r="C1070" t="s">
        <v>8695</v>
      </c>
      <c r="D1070" s="2">
        <v>3499</v>
      </c>
      <c r="E1070" s="2">
        <v>5795</v>
      </c>
      <c r="F1070" s="1">
        <v>0.4</v>
      </c>
      <c r="G1070">
        <v>3.9</v>
      </c>
      <c r="H1070" s="4">
        <v>25340</v>
      </c>
      <c r="I1070" t="s">
        <v>9005</v>
      </c>
      <c r="J1070" t="s">
        <v>9006</v>
      </c>
      <c r="K1070" t="s">
        <v>9007</v>
      </c>
      <c r="L1070" t="s">
        <v>9008</v>
      </c>
      <c r="M1070" t="s">
        <v>9009</v>
      </c>
      <c r="N1070" t="s">
        <v>9010</v>
      </c>
      <c r="O1070" t="s">
        <v>9011</v>
      </c>
      <c r="P1070" t="s">
        <v>9012</v>
      </c>
    </row>
    <row r="1071" spans="1:16" x14ac:dyDescent="0.25">
      <c r="A1071" t="s">
        <v>9013</v>
      </c>
      <c r="B1071" t="s">
        <v>9014</v>
      </c>
      <c r="C1071" t="s">
        <v>9015</v>
      </c>
      <c r="D1071">
        <v>379</v>
      </c>
      <c r="E1071">
        <v>999</v>
      </c>
      <c r="F1071" s="1">
        <v>0.62</v>
      </c>
      <c r="G1071">
        <v>4.3</v>
      </c>
      <c r="H1071" s="4">
        <v>3096</v>
      </c>
      <c r="I1071" t="s">
        <v>9016</v>
      </c>
      <c r="J1071" t="s">
        <v>9017</v>
      </c>
      <c r="K1071" t="s">
        <v>9018</v>
      </c>
      <c r="L1071" t="s">
        <v>9019</v>
      </c>
      <c r="M1071" t="s">
        <v>9020</v>
      </c>
      <c r="N1071" t="s">
        <v>9021</v>
      </c>
      <c r="O1071" t="s">
        <v>9022</v>
      </c>
      <c r="P1071" t="s">
        <v>9023</v>
      </c>
    </row>
    <row r="1072" spans="1:16" x14ac:dyDescent="0.25">
      <c r="A1072" t="s">
        <v>9024</v>
      </c>
      <c r="B1072" t="s">
        <v>9025</v>
      </c>
      <c r="C1072" t="s">
        <v>8537</v>
      </c>
      <c r="D1072" s="2">
        <v>1099</v>
      </c>
      <c r="E1072" s="2">
        <v>2400</v>
      </c>
      <c r="F1072" s="1">
        <v>0.54</v>
      </c>
      <c r="G1072">
        <v>3.8</v>
      </c>
      <c r="H1072" s="4">
        <v>4</v>
      </c>
      <c r="I1072" t="s">
        <v>9026</v>
      </c>
      <c r="J1072" t="s">
        <v>9027</v>
      </c>
      <c r="K1072" t="s">
        <v>9028</v>
      </c>
      <c r="L1072" t="s">
        <v>9029</v>
      </c>
      <c r="M1072" t="s">
        <v>9030</v>
      </c>
      <c r="N1072" t="s">
        <v>9031</v>
      </c>
      <c r="O1072" t="s">
        <v>9032</v>
      </c>
      <c r="P1072" t="s">
        <v>9033</v>
      </c>
    </row>
    <row r="1073" spans="1:16" x14ac:dyDescent="0.25">
      <c r="A1073" t="s">
        <v>9034</v>
      </c>
      <c r="B1073" t="s">
        <v>9035</v>
      </c>
      <c r="C1073" t="s">
        <v>8747</v>
      </c>
      <c r="D1073">
        <v>749</v>
      </c>
      <c r="E1073" s="2">
        <v>1299</v>
      </c>
      <c r="F1073" s="1">
        <v>0.42</v>
      </c>
      <c r="G1073">
        <v>4</v>
      </c>
      <c r="H1073" s="4">
        <v>119</v>
      </c>
      <c r="I1073" t="s">
        <v>9036</v>
      </c>
      <c r="J1073" t="s">
        <v>9037</v>
      </c>
      <c r="K1073" t="s">
        <v>9038</v>
      </c>
      <c r="L1073" t="s">
        <v>9039</v>
      </c>
      <c r="M1073" t="s">
        <v>9040</v>
      </c>
      <c r="N1073" t="s">
        <v>9041</v>
      </c>
      <c r="O1073" t="s">
        <v>9042</v>
      </c>
      <c r="P1073" t="s">
        <v>9043</v>
      </c>
    </row>
    <row r="1074" spans="1:16" x14ac:dyDescent="0.25">
      <c r="A1074" t="s">
        <v>9044</v>
      </c>
      <c r="B1074" t="s">
        <v>9045</v>
      </c>
      <c r="C1074" t="s">
        <v>9046</v>
      </c>
      <c r="D1074" s="2">
        <v>1299</v>
      </c>
      <c r="E1074" s="2">
        <v>1299</v>
      </c>
      <c r="F1074" s="1">
        <v>0</v>
      </c>
      <c r="G1074">
        <v>4.2</v>
      </c>
      <c r="H1074" s="4">
        <v>40106</v>
      </c>
      <c r="I1074" t="s">
        <v>9047</v>
      </c>
      <c r="J1074" t="s">
        <v>9048</v>
      </c>
      <c r="K1074" t="s">
        <v>9049</v>
      </c>
      <c r="L1074" t="s">
        <v>9050</v>
      </c>
      <c r="M1074" t="s">
        <v>9051</v>
      </c>
      <c r="N1074" t="s">
        <v>9052</v>
      </c>
      <c r="O1074" t="s">
        <v>9053</v>
      </c>
      <c r="P1074" t="s">
        <v>9054</v>
      </c>
    </row>
    <row r="1075" spans="1:16" x14ac:dyDescent="0.25">
      <c r="A1075" t="s">
        <v>9055</v>
      </c>
      <c r="B1075" t="s">
        <v>9056</v>
      </c>
      <c r="C1075" t="s">
        <v>8684</v>
      </c>
      <c r="D1075">
        <v>549</v>
      </c>
      <c r="E1075" s="2">
        <v>1090</v>
      </c>
      <c r="F1075" s="1">
        <v>0.5</v>
      </c>
      <c r="G1075">
        <v>4.2</v>
      </c>
      <c r="H1075" s="4">
        <v>13029</v>
      </c>
      <c r="I1075" t="s">
        <v>9057</v>
      </c>
      <c r="J1075" t="s">
        <v>9058</v>
      </c>
      <c r="K1075" t="s">
        <v>9059</v>
      </c>
      <c r="L1075" t="s">
        <v>9060</v>
      </c>
      <c r="M1075" t="s">
        <v>9061</v>
      </c>
      <c r="N1075" t="s">
        <v>9062</v>
      </c>
      <c r="O1075" t="s">
        <v>9063</v>
      </c>
      <c r="P1075" t="s">
        <v>9064</v>
      </c>
    </row>
    <row r="1076" spans="1:16" x14ac:dyDescent="0.25">
      <c r="A1076" t="s">
        <v>9065</v>
      </c>
      <c r="B1076" t="s">
        <v>9066</v>
      </c>
      <c r="C1076" t="s">
        <v>8548</v>
      </c>
      <c r="D1076">
        <v>899</v>
      </c>
      <c r="E1076" s="2">
        <v>2000</v>
      </c>
      <c r="F1076" s="1">
        <v>0.55000000000000004</v>
      </c>
      <c r="G1076">
        <v>3.6</v>
      </c>
      <c r="H1076" s="4">
        <v>291</v>
      </c>
      <c r="I1076" t="s">
        <v>9067</v>
      </c>
      <c r="J1076" t="s">
        <v>9068</v>
      </c>
      <c r="K1076" t="s">
        <v>9069</v>
      </c>
      <c r="L1076" t="s">
        <v>9070</v>
      </c>
      <c r="M1076" t="s">
        <v>9071</v>
      </c>
      <c r="N1076" t="s">
        <v>9072</v>
      </c>
      <c r="O1076" t="s">
        <v>9073</v>
      </c>
      <c r="P1076" t="s">
        <v>9074</v>
      </c>
    </row>
    <row r="1077" spans="1:16" x14ac:dyDescent="0.25">
      <c r="A1077" t="s">
        <v>9075</v>
      </c>
      <c r="B1077" t="s">
        <v>9076</v>
      </c>
      <c r="C1077" t="s">
        <v>8684</v>
      </c>
      <c r="D1077" s="2">
        <v>1321</v>
      </c>
      <c r="E1077" s="2">
        <v>1545</v>
      </c>
      <c r="F1077" s="1">
        <v>0.14000000000000001</v>
      </c>
      <c r="G1077">
        <v>4.3</v>
      </c>
      <c r="H1077" s="4">
        <v>15453</v>
      </c>
      <c r="I1077" t="s">
        <v>9077</v>
      </c>
      <c r="J1077" t="s">
        <v>9078</v>
      </c>
      <c r="K1077" t="s">
        <v>9079</v>
      </c>
      <c r="L1077" t="s">
        <v>9080</v>
      </c>
      <c r="M1077" t="s">
        <v>9081</v>
      </c>
      <c r="N1077" t="s">
        <v>9082</v>
      </c>
      <c r="O1077" t="s">
        <v>9083</v>
      </c>
      <c r="P1077" t="s">
        <v>9084</v>
      </c>
    </row>
    <row r="1078" spans="1:16" x14ac:dyDescent="0.25">
      <c r="A1078" t="s">
        <v>9085</v>
      </c>
      <c r="B1078" t="s">
        <v>9086</v>
      </c>
      <c r="C1078" t="s">
        <v>8559</v>
      </c>
      <c r="D1078" s="2">
        <v>1099</v>
      </c>
      <c r="E1078" s="2">
        <v>1999</v>
      </c>
      <c r="F1078" s="1">
        <v>0.45</v>
      </c>
      <c r="G1078">
        <v>4</v>
      </c>
      <c r="H1078" s="4">
        <v>604</v>
      </c>
      <c r="I1078" t="s">
        <v>9087</v>
      </c>
      <c r="J1078" t="s">
        <v>9088</v>
      </c>
      <c r="K1078" t="s">
        <v>9089</v>
      </c>
      <c r="L1078" t="s">
        <v>9090</v>
      </c>
      <c r="M1078" t="s">
        <v>9091</v>
      </c>
      <c r="N1078" t="s">
        <v>9092</v>
      </c>
      <c r="O1078" t="s">
        <v>9093</v>
      </c>
      <c r="P1078" t="s">
        <v>9094</v>
      </c>
    </row>
    <row r="1079" spans="1:16" x14ac:dyDescent="0.25">
      <c r="A1079" t="s">
        <v>9095</v>
      </c>
      <c r="B1079" t="s">
        <v>9096</v>
      </c>
      <c r="C1079" t="s">
        <v>8684</v>
      </c>
      <c r="D1079">
        <v>775</v>
      </c>
      <c r="E1079">
        <v>875</v>
      </c>
      <c r="F1079" s="1">
        <v>0.11</v>
      </c>
      <c r="G1079">
        <v>4.2</v>
      </c>
      <c r="H1079" s="4">
        <v>46647</v>
      </c>
      <c r="I1079" t="s">
        <v>9097</v>
      </c>
      <c r="J1079" t="s">
        <v>9098</v>
      </c>
      <c r="K1079" t="s">
        <v>9099</v>
      </c>
      <c r="L1079" t="s">
        <v>9100</v>
      </c>
      <c r="M1079" t="s">
        <v>9101</v>
      </c>
      <c r="N1079" t="s">
        <v>9102</v>
      </c>
      <c r="O1079" t="s">
        <v>9103</v>
      </c>
      <c r="P1079" t="s">
        <v>9104</v>
      </c>
    </row>
    <row r="1080" spans="1:16" x14ac:dyDescent="0.25">
      <c r="A1080" t="s">
        <v>9105</v>
      </c>
      <c r="B1080" t="s">
        <v>9106</v>
      </c>
      <c r="C1080" t="s">
        <v>8758</v>
      </c>
      <c r="D1080" s="2">
        <v>6299</v>
      </c>
      <c r="E1080" s="2">
        <v>15270</v>
      </c>
      <c r="F1080" s="1">
        <v>0.59</v>
      </c>
      <c r="G1080">
        <v>4.0999999999999996</v>
      </c>
      <c r="H1080" s="4">
        <v>3233</v>
      </c>
      <c r="I1080" t="s">
        <v>9107</v>
      </c>
      <c r="J1080" t="s">
        <v>9108</v>
      </c>
      <c r="K1080" t="s">
        <v>9109</v>
      </c>
      <c r="L1080" t="s">
        <v>9110</v>
      </c>
      <c r="M1080" t="s">
        <v>9111</v>
      </c>
      <c r="N1080" t="s">
        <v>9112</v>
      </c>
      <c r="O1080" t="s">
        <v>9113</v>
      </c>
      <c r="P1080" t="s">
        <v>9114</v>
      </c>
    </row>
    <row r="1081" spans="1:16" x14ac:dyDescent="0.25">
      <c r="A1081" t="s">
        <v>9115</v>
      </c>
      <c r="B1081" t="s">
        <v>9116</v>
      </c>
      <c r="C1081" t="s">
        <v>8882</v>
      </c>
      <c r="D1081" s="2">
        <v>3190</v>
      </c>
      <c r="E1081" s="2">
        <v>4195</v>
      </c>
      <c r="F1081" s="1">
        <v>0.24</v>
      </c>
      <c r="G1081">
        <v>4</v>
      </c>
      <c r="H1081" s="4">
        <v>1282</v>
      </c>
      <c r="I1081" t="s">
        <v>9117</v>
      </c>
      <c r="J1081" t="s">
        <v>9118</v>
      </c>
      <c r="K1081" t="s">
        <v>9119</v>
      </c>
      <c r="L1081" t="s">
        <v>9120</v>
      </c>
      <c r="M1081" t="s">
        <v>9121</v>
      </c>
      <c r="N1081" t="s">
        <v>9122</v>
      </c>
      <c r="O1081" t="s">
        <v>9123</v>
      </c>
      <c r="P1081" t="s">
        <v>9124</v>
      </c>
    </row>
    <row r="1082" spans="1:16" x14ac:dyDescent="0.25">
      <c r="A1082" t="s">
        <v>9125</v>
      </c>
      <c r="B1082" t="s">
        <v>9126</v>
      </c>
      <c r="C1082" t="s">
        <v>8537</v>
      </c>
      <c r="D1082">
        <v>799</v>
      </c>
      <c r="E1082" s="2">
        <v>1989</v>
      </c>
      <c r="F1082" s="1">
        <v>0.6</v>
      </c>
      <c r="G1082">
        <v>4.3</v>
      </c>
      <c r="H1082" s="4">
        <v>70</v>
      </c>
      <c r="I1082" t="s">
        <v>9127</v>
      </c>
      <c r="J1082" t="s">
        <v>9128</v>
      </c>
      <c r="K1082" t="s">
        <v>9129</v>
      </c>
      <c r="L1082" t="s">
        <v>9130</v>
      </c>
      <c r="M1082" t="s">
        <v>9131</v>
      </c>
      <c r="N1082" t="s">
        <v>9132</v>
      </c>
      <c r="O1082" t="s">
        <v>9133</v>
      </c>
      <c r="P1082" t="s">
        <v>9134</v>
      </c>
    </row>
    <row r="1083" spans="1:16" x14ac:dyDescent="0.25">
      <c r="A1083" t="s">
        <v>9135</v>
      </c>
      <c r="B1083" t="s">
        <v>9136</v>
      </c>
      <c r="C1083" t="s">
        <v>8923</v>
      </c>
      <c r="D1083" s="2">
        <v>2699</v>
      </c>
      <c r="E1083" s="2">
        <v>5000</v>
      </c>
      <c r="F1083" s="1">
        <v>0.46</v>
      </c>
      <c r="G1083">
        <v>4</v>
      </c>
      <c r="H1083" s="4">
        <v>26164</v>
      </c>
      <c r="I1083" t="s">
        <v>9137</v>
      </c>
      <c r="J1083" t="s">
        <v>9138</v>
      </c>
      <c r="K1083" t="s">
        <v>9139</v>
      </c>
      <c r="L1083" t="s">
        <v>9140</v>
      </c>
      <c r="M1083" t="s">
        <v>9141</v>
      </c>
      <c r="N1083" t="s">
        <v>9142</v>
      </c>
      <c r="O1083" t="s">
        <v>9143</v>
      </c>
      <c r="P1083" t="s">
        <v>9144</v>
      </c>
    </row>
    <row r="1084" spans="1:16" x14ac:dyDescent="0.25">
      <c r="A1084" t="s">
        <v>9145</v>
      </c>
      <c r="B1084" t="s">
        <v>9146</v>
      </c>
      <c r="C1084" t="s">
        <v>8684</v>
      </c>
      <c r="D1084">
        <v>599</v>
      </c>
      <c r="E1084">
        <v>990</v>
      </c>
      <c r="F1084" s="1">
        <v>0.39</v>
      </c>
      <c r="G1084">
        <v>3.9</v>
      </c>
      <c r="H1084" s="4">
        <v>16166</v>
      </c>
      <c r="I1084" t="s">
        <v>9147</v>
      </c>
      <c r="J1084" t="s">
        <v>9148</v>
      </c>
      <c r="K1084" t="s">
        <v>9149</v>
      </c>
      <c r="L1084" t="s">
        <v>9150</v>
      </c>
      <c r="M1084" t="s">
        <v>9151</v>
      </c>
      <c r="N1084" t="s">
        <v>9152</v>
      </c>
      <c r="O1084" t="s">
        <v>9153</v>
      </c>
      <c r="P1084" t="s">
        <v>9154</v>
      </c>
    </row>
    <row r="1085" spans="1:16" x14ac:dyDescent="0.25">
      <c r="A1085" t="s">
        <v>9155</v>
      </c>
      <c r="B1085" t="s">
        <v>9156</v>
      </c>
      <c r="C1085" t="s">
        <v>8747</v>
      </c>
      <c r="D1085">
        <v>749</v>
      </c>
      <c r="E1085" s="2">
        <v>1111</v>
      </c>
      <c r="F1085" s="1">
        <v>0.33</v>
      </c>
      <c r="G1085">
        <v>4.2</v>
      </c>
      <c r="H1085" s="4">
        <v>35693</v>
      </c>
      <c r="I1085" t="s">
        <v>9157</v>
      </c>
      <c r="J1085" t="s">
        <v>9158</v>
      </c>
      <c r="K1085" t="s">
        <v>9159</v>
      </c>
      <c r="L1085" t="s">
        <v>9160</v>
      </c>
      <c r="M1085" t="s">
        <v>9161</v>
      </c>
      <c r="N1085" t="s">
        <v>9162</v>
      </c>
      <c r="O1085" t="s">
        <v>9163</v>
      </c>
      <c r="P1085" t="s">
        <v>9164</v>
      </c>
    </row>
    <row r="1086" spans="1:16" x14ac:dyDescent="0.25">
      <c r="A1086" t="s">
        <v>9165</v>
      </c>
      <c r="B1086" t="s">
        <v>9166</v>
      </c>
      <c r="C1086" t="s">
        <v>8758</v>
      </c>
      <c r="D1086" s="2">
        <v>6199</v>
      </c>
      <c r="E1086" s="2">
        <v>10400</v>
      </c>
      <c r="F1086" s="1">
        <v>0.4</v>
      </c>
      <c r="G1086">
        <v>4.0999999999999996</v>
      </c>
      <c r="H1086" s="4">
        <v>14391</v>
      </c>
      <c r="I1086" t="s">
        <v>9167</v>
      </c>
      <c r="J1086" t="s">
        <v>9168</v>
      </c>
      <c r="K1086" t="s">
        <v>9169</v>
      </c>
      <c r="L1086" t="s">
        <v>9170</v>
      </c>
      <c r="M1086" t="s">
        <v>9171</v>
      </c>
      <c r="N1086" t="s">
        <v>9172</v>
      </c>
      <c r="O1086" t="s">
        <v>9173</v>
      </c>
      <c r="P1086" t="s">
        <v>9174</v>
      </c>
    </row>
    <row r="1087" spans="1:16" x14ac:dyDescent="0.25">
      <c r="A1087" t="s">
        <v>9175</v>
      </c>
      <c r="B1087" t="s">
        <v>9176</v>
      </c>
      <c r="C1087" t="s">
        <v>9177</v>
      </c>
      <c r="D1087" s="2">
        <v>1819</v>
      </c>
      <c r="E1087" s="2">
        <v>2490</v>
      </c>
      <c r="F1087" s="1">
        <v>0.27</v>
      </c>
      <c r="G1087">
        <v>4.4000000000000004</v>
      </c>
      <c r="H1087" s="4">
        <v>7946</v>
      </c>
      <c r="I1087" t="s">
        <v>9178</v>
      </c>
      <c r="J1087" t="s">
        <v>9179</v>
      </c>
      <c r="K1087" t="s">
        <v>9180</v>
      </c>
      <c r="L1087" t="s">
        <v>9181</v>
      </c>
      <c r="M1087" t="s">
        <v>9182</v>
      </c>
      <c r="N1087" t="s">
        <v>9183</v>
      </c>
      <c r="O1087" t="s">
        <v>9184</v>
      </c>
      <c r="P1087" t="s">
        <v>9185</v>
      </c>
    </row>
    <row r="1088" spans="1:16" x14ac:dyDescent="0.25">
      <c r="A1088" t="s">
        <v>9186</v>
      </c>
      <c r="B1088" t="s">
        <v>9187</v>
      </c>
      <c r="C1088" t="s">
        <v>8747</v>
      </c>
      <c r="D1088" s="2">
        <v>1199</v>
      </c>
      <c r="E1088" s="2">
        <v>1900</v>
      </c>
      <c r="F1088" s="1">
        <v>0.37</v>
      </c>
      <c r="G1088">
        <v>4</v>
      </c>
      <c r="H1088" s="4">
        <v>1765</v>
      </c>
      <c r="I1088" t="s">
        <v>9188</v>
      </c>
      <c r="J1088" t="s">
        <v>9189</v>
      </c>
      <c r="K1088" t="s">
        <v>9190</v>
      </c>
      <c r="L1088" t="s">
        <v>9191</v>
      </c>
      <c r="M1088" t="s">
        <v>9192</v>
      </c>
      <c r="N1088" t="s">
        <v>9193</v>
      </c>
      <c r="O1088" t="s">
        <v>9194</v>
      </c>
      <c r="P1088" t="s">
        <v>9195</v>
      </c>
    </row>
    <row r="1089" spans="1:16" x14ac:dyDescent="0.25">
      <c r="A1089" t="s">
        <v>9196</v>
      </c>
      <c r="B1089" t="s">
        <v>9197</v>
      </c>
      <c r="C1089" t="s">
        <v>8695</v>
      </c>
      <c r="D1089" s="2">
        <v>3249</v>
      </c>
      <c r="E1089" s="2">
        <v>6295</v>
      </c>
      <c r="F1089" s="1">
        <v>0.48</v>
      </c>
      <c r="G1089">
        <v>3.8</v>
      </c>
      <c r="H1089" s="4">
        <v>14062</v>
      </c>
      <c r="I1089" t="s">
        <v>9198</v>
      </c>
      <c r="J1089" t="s">
        <v>9199</v>
      </c>
      <c r="K1089" t="s">
        <v>9200</v>
      </c>
      <c r="L1089" t="s">
        <v>9201</v>
      </c>
      <c r="M1089" t="s">
        <v>9202</v>
      </c>
      <c r="N1089" t="s">
        <v>9203</v>
      </c>
      <c r="O1089" t="s">
        <v>9204</v>
      </c>
      <c r="P1089" t="s">
        <v>9205</v>
      </c>
    </row>
    <row r="1090" spans="1:16" x14ac:dyDescent="0.25">
      <c r="A1090" t="s">
        <v>9206</v>
      </c>
      <c r="B1090" t="s">
        <v>9207</v>
      </c>
      <c r="C1090" t="s">
        <v>9015</v>
      </c>
      <c r="D1090">
        <v>349</v>
      </c>
      <c r="E1090">
        <v>999</v>
      </c>
      <c r="F1090" s="1">
        <v>0.65</v>
      </c>
      <c r="G1090">
        <v>4</v>
      </c>
      <c r="H1090" s="4">
        <v>15646</v>
      </c>
      <c r="I1090" t="s">
        <v>9208</v>
      </c>
      <c r="J1090" t="s">
        <v>9209</v>
      </c>
      <c r="K1090" t="s">
        <v>9210</v>
      </c>
      <c r="L1090" t="s">
        <v>9211</v>
      </c>
      <c r="M1090" t="s">
        <v>9212</v>
      </c>
      <c r="N1090" t="s">
        <v>9213</v>
      </c>
      <c r="O1090" t="s">
        <v>9214</v>
      </c>
      <c r="P1090" t="s">
        <v>9215</v>
      </c>
    </row>
    <row r="1091" spans="1:16" x14ac:dyDescent="0.25">
      <c r="A1091" t="s">
        <v>9216</v>
      </c>
      <c r="B1091" t="s">
        <v>9217</v>
      </c>
      <c r="C1091" t="s">
        <v>8548</v>
      </c>
      <c r="D1091" s="2">
        <v>1049</v>
      </c>
      <c r="E1091" s="2">
        <v>1699</v>
      </c>
      <c r="F1091" s="1">
        <v>0.38</v>
      </c>
      <c r="G1091">
        <v>3.1</v>
      </c>
      <c r="H1091" s="4">
        <v>111</v>
      </c>
      <c r="I1091" t="s">
        <v>9218</v>
      </c>
      <c r="J1091" t="s">
        <v>9219</v>
      </c>
      <c r="K1091" t="s">
        <v>9220</v>
      </c>
      <c r="L1091" t="s">
        <v>9221</v>
      </c>
      <c r="M1091" t="s">
        <v>9222</v>
      </c>
      <c r="N1091" t="s">
        <v>9223</v>
      </c>
      <c r="O1091" t="s">
        <v>9224</v>
      </c>
      <c r="P1091" t="s">
        <v>9225</v>
      </c>
    </row>
    <row r="1092" spans="1:16" x14ac:dyDescent="0.25">
      <c r="A1092" t="s">
        <v>9226</v>
      </c>
      <c r="B1092" t="s">
        <v>9227</v>
      </c>
      <c r="C1092" t="s">
        <v>9228</v>
      </c>
      <c r="D1092">
        <v>799</v>
      </c>
      <c r="E1092" s="2">
        <v>1500</v>
      </c>
      <c r="F1092" s="1">
        <v>0.47</v>
      </c>
      <c r="G1092">
        <v>4.3</v>
      </c>
      <c r="H1092" s="4">
        <v>9695</v>
      </c>
      <c r="I1092" t="s">
        <v>9229</v>
      </c>
      <c r="J1092" t="s">
        <v>9230</v>
      </c>
      <c r="K1092" t="s">
        <v>9231</v>
      </c>
      <c r="L1092" t="s">
        <v>9232</v>
      </c>
      <c r="M1092" t="s">
        <v>9233</v>
      </c>
      <c r="N1092" t="s">
        <v>9234</v>
      </c>
      <c r="O1092" t="s">
        <v>9235</v>
      </c>
      <c r="P1092" t="s">
        <v>9236</v>
      </c>
    </row>
    <row r="1093" spans="1:16" x14ac:dyDescent="0.25">
      <c r="A1093" t="s">
        <v>9237</v>
      </c>
      <c r="B1093" t="s">
        <v>9238</v>
      </c>
      <c r="C1093" t="s">
        <v>8758</v>
      </c>
      <c r="D1093" s="2">
        <v>4999</v>
      </c>
      <c r="E1093" s="2">
        <v>9650</v>
      </c>
      <c r="F1093" s="1">
        <v>0.48</v>
      </c>
      <c r="G1093">
        <v>4.2</v>
      </c>
      <c r="H1093" s="4">
        <v>1772</v>
      </c>
      <c r="I1093" t="s">
        <v>9239</v>
      </c>
      <c r="J1093" t="s">
        <v>9240</v>
      </c>
      <c r="K1093" t="s">
        <v>9241</v>
      </c>
      <c r="L1093" t="s">
        <v>9242</v>
      </c>
      <c r="M1093" t="s">
        <v>9243</v>
      </c>
      <c r="N1093" t="s">
        <v>9244</v>
      </c>
      <c r="O1093" t="s">
        <v>9245</v>
      </c>
      <c r="P1093" t="s">
        <v>9246</v>
      </c>
    </row>
    <row r="1094" spans="1:16" x14ac:dyDescent="0.25">
      <c r="A1094" t="s">
        <v>9247</v>
      </c>
      <c r="B1094" t="s">
        <v>9248</v>
      </c>
      <c r="C1094" t="s">
        <v>8695</v>
      </c>
      <c r="D1094" s="2">
        <v>6999</v>
      </c>
      <c r="E1094" s="2">
        <v>10590</v>
      </c>
      <c r="F1094" s="1">
        <v>0.34</v>
      </c>
      <c r="G1094">
        <v>4.4000000000000004</v>
      </c>
      <c r="H1094" s="4">
        <v>11499</v>
      </c>
      <c r="I1094" t="s">
        <v>9249</v>
      </c>
      <c r="J1094" t="s">
        <v>9250</v>
      </c>
      <c r="K1094" t="s">
        <v>9251</v>
      </c>
      <c r="L1094" t="s">
        <v>9252</v>
      </c>
      <c r="M1094" t="s">
        <v>9253</v>
      </c>
      <c r="N1094" t="s">
        <v>9254</v>
      </c>
      <c r="O1094" t="s">
        <v>9255</v>
      </c>
      <c r="P1094" t="s">
        <v>9256</v>
      </c>
    </row>
    <row r="1095" spans="1:16" x14ac:dyDescent="0.25">
      <c r="A1095" t="s">
        <v>9257</v>
      </c>
      <c r="B1095" t="s">
        <v>9258</v>
      </c>
      <c r="C1095" t="s">
        <v>8570</v>
      </c>
      <c r="D1095">
        <v>799</v>
      </c>
      <c r="E1095" s="2">
        <v>1999</v>
      </c>
      <c r="F1095" s="1">
        <v>0.6</v>
      </c>
      <c r="G1095">
        <v>4.0999999999999996</v>
      </c>
      <c r="H1095" s="4">
        <v>2162</v>
      </c>
      <c r="I1095" t="s">
        <v>9259</v>
      </c>
      <c r="J1095" t="s">
        <v>9260</v>
      </c>
      <c r="K1095" t="s">
        <v>9261</v>
      </c>
      <c r="L1095" t="s">
        <v>9262</v>
      </c>
      <c r="M1095" t="s">
        <v>9263</v>
      </c>
      <c r="N1095" t="s">
        <v>9264</v>
      </c>
      <c r="O1095" t="s">
        <v>9265</v>
      </c>
      <c r="P1095" t="s">
        <v>9266</v>
      </c>
    </row>
    <row r="1096" spans="1:16" x14ac:dyDescent="0.25">
      <c r="A1096" t="s">
        <v>9267</v>
      </c>
      <c r="B1096" t="s">
        <v>9268</v>
      </c>
      <c r="C1096" t="s">
        <v>9269</v>
      </c>
      <c r="D1096">
        <v>89</v>
      </c>
      <c r="E1096">
        <v>89</v>
      </c>
      <c r="F1096" s="1">
        <v>0</v>
      </c>
      <c r="G1096">
        <v>4.2</v>
      </c>
      <c r="H1096" s="4">
        <v>19621</v>
      </c>
      <c r="I1096" t="s">
        <v>9270</v>
      </c>
      <c r="J1096" t="s">
        <v>9271</v>
      </c>
      <c r="K1096" t="s">
        <v>9272</v>
      </c>
      <c r="L1096" t="s">
        <v>9273</v>
      </c>
      <c r="M1096" t="s">
        <v>9274</v>
      </c>
      <c r="N1096" t="s">
        <v>9275</v>
      </c>
      <c r="O1096" t="s">
        <v>9276</v>
      </c>
      <c r="P1096" t="s">
        <v>9277</v>
      </c>
    </row>
    <row r="1097" spans="1:16" x14ac:dyDescent="0.25">
      <c r="A1097" t="s">
        <v>9278</v>
      </c>
      <c r="B1097" t="s">
        <v>9279</v>
      </c>
      <c r="C1097" t="s">
        <v>9280</v>
      </c>
      <c r="D1097" s="2">
        <v>1400</v>
      </c>
      <c r="E1097" s="2">
        <v>2485</v>
      </c>
      <c r="F1097" s="1">
        <v>0.44</v>
      </c>
      <c r="G1097">
        <v>4.0999999999999996</v>
      </c>
      <c r="H1097" s="4">
        <v>19998</v>
      </c>
      <c r="I1097" t="s">
        <v>9281</v>
      </c>
      <c r="J1097" t="s">
        <v>9282</v>
      </c>
      <c r="K1097" t="s">
        <v>9283</v>
      </c>
      <c r="L1097" t="s">
        <v>9284</v>
      </c>
      <c r="M1097" t="s">
        <v>9285</v>
      </c>
      <c r="N1097" t="s">
        <v>9286</v>
      </c>
      <c r="O1097" t="s">
        <v>9287</v>
      </c>
      <c r="P1097" t="s">
        <v>9288</v>
      </c>
    </row>
    <row r="1098" spans="1:16" x14ac:dyDescent="0.25">
      <c r="A1098" t="s">
        <v>9289</v>
      </c>
      <c r="B1098" t="s">
        <v>9290</v>
      </c>
      <c r="C1098" t="s">
        <v>8871</v>
      </c>
      <c r="D1098">
        <v>355</v>
      </c>
      <c r="E1098">
        <v>899</v>
      </c>
      <c r="F1098" s="1">
        <v>0.61</v>
      </c>
      <c r="G1098">
        <v>4.0999999999999996</v>
      </c>
      <c r="H1098" s="4">
        <v>1051</v>
      </c>
      <c r="I1098" t="s">
        <v>9291</v>
      </c>
      <c r="J1098" t="s">
        <v>9292</v>
      </c>
      <c r="K1098" t="s">
        <v>9293</v>
      </c>
      <c r="L1098" t="s">
        <v>9294</v>
      </c>
      <c r="M1098" t="s">
        <v>9295</v>
      </c>
      <c r="N1098" t="s">
        <v>9296</v>
      </c>
      <c r="O1098" t="s">
        <v>9297</v>
      </c>
      <c r="P1098" t="s">
        <v>9298</v>
      </c>
    </row>
    <row r="1099" spans="1:16" x14ac:dyDescent="0.25">
      <c r="A1099" t="s">
        <v>9299</v>
      </c>
      <c r="B1099" t="s">
        <v>9300</v>
      </c>
      <c r="C1099" t="s">
        <v>8537</v>
      </c>
      <c r="D1099" s="2">
        <v>2169</v>
      </c>
      <c r="E1099" s="2">
        <v>3279</v>
      </c>
      <c r="F1099" s="1">
        <v>0.34</v>
      </c>
      <c r="G1099">
        <v>4.0999999999999996</v>
      </c>
      <c r="H1099" s="4">
        <v>1716</v>
      </c>
      <c r="I1099" t="s">
        <v>9301</v>
      </c>
      <c r="J1099" t="s">
        <v>9302</v>
      </c>
      <c r="K1099" t="s">
        <v>9303</v>
      </c>
      <c r="L1099" t="s">
        <v>9304</v>
      </c>
      <c r="M1099" t="s">
        <v>9305</v>
      </c>
      <c r="N1099" t="s">
        <v>9306</v>
      </c>
      <c r="O1099" t="s">
        <v>9307</v>
      </c>
      <c r="P1099" t="s">
        <v>9308</v>
      </c>
    </row>
    <row r="1100" spans="1:16" x14ac:dyDescent="0.25">
      <c r="A1100" t="s">
        <v>9309</v>
      </c>
      <c r="B1100" t="s">
        <v>9310</v>
      </c>
      <c r="C1100" t="s">
        <v>9311</v>
      </c>
      <c r="D1100" s="2">
        <v>2799</v>
      </c>
      <c r="E1100" s="2">
        <v>3799</v>
      </c>
      <c r="F1100" s="1">
        <v>0.26</v>
      </c>
      <c r="G1100">
        <v>3.9</v>
      </c>
      <c r="H1100" s="4">
        <v>32931</v>
      </c>
      <c r="I1100" t="s">
        <v>9312</v>
      </c>
      <c r="J1100" t="s">
        <v>9313</v>
      </c>
      <c r="K1100" t="s">
        <v>9314</v>
      </c>
      <c r="L1100" t="s">
        <v>9315</v>
      </c>
      <c r="M1100" t="s">
        <v>9316</v>
      </c>
      <c r="N1100" t="s">
        <v>9317</v>
      </c>
      <c r="O1100" t="s">
        <v>9318</v>
      </c>
      <c r="P1100" t="s">
        <v>9319</v>
      </c>
    </row>
    <row r="1101" spans="1:16" x14ac:dyDescent="0.25">
      <c r="A1101" t="s">
        <v>9320</v>
      </c>
      <c r="B1101" t="s">
        <v>9321</v>
      </c>
      <c r="C1101" t="s">
        <v>8526</v>
      </c>
      <c r="D1101">
        <v>899</v>
      </c>
      <c r="E1101" s="2">
        <v>1249</v>
      </c>
      <c r="F1101" s="1">
        <v>0.28000000000000003</v>
      </c>
      <c r="G1101">
        <v>3.9</v>
      </c>
      <c r="H1101" s="4">
        <v>17424</v>
      </c>
      <c r="I1101" t="s">
        <v>9322</v>
      </c>
      <c r="J1101" t="s">
        <v>9323</v>
      </c>
      <c r="K1101" t="s">
        <v>9324</v>
      </c>
      <c r="L1101" t="s">
        <v>9325</v>
      </c>
      <c r="M1101" t="s">
        <v>9326</v>
      </c>
      <c r="N1101" t="s">
        <v>9327</v>
      </c>
      <c r="O1101" t="s">
        <v>9328</v>
      </c>
      <c r="P1101" t="s">
        <v>9329</v>
      </c>
    </row>
    <row r="1102" spans="1:16" x14ac:dyDescent="0.25">
      <c r="A1102" t="s">
        <v>9330</v>
      </c>
      <c r="B1102" t="s">
        <v>9331</v>
      </c>
      <c r="C1102" t="s">
        <v>8717</v>
      </c>
      <c r="D1102" s="2">
        <v>2499</v>
      </c>
      <c r="E1102" s="2">
        <v>5000</v>
      </c>
      <c r="F1102" s="1">
        <v>0.5</v>
      </c>
      <c r="G1102">
        <v>3.8</v>
      </c>
      <c r="H1102" s="4">
        <v>1889</v>
      </c>
      <c r="I1102" t="s">
        <v>9332</v>
      </c>
      <c r="J1102" t="s">
        <v>9333</v>
      </c>
      <c r="K1102" t="s">
        <v>9334</v>
      </c>
      <c r="L1102" t="s">
        <v>9335</v>
      </c>
      <c r="M1102" t="s">
        <v>9336</v>
      </c>
      <c r="N1102" t="s">
        <v>9337</v>
      </c>
      <c r="O1102" t="s">
        <v>9338</v>
      </c>
      <c r="P1102" t="s">
        <v>9339</v>
      </c>
    </row>
    <row r="1103" spans="1:16" x14ac:dyDescent="0.25">
      <c r="A1103" t="s">
        <v>9340</v>
      </c>
      <c r="B1103" t="s">
        <v>9341</v>
      </c>
      <c r="C1103" t="s">
        <v>8706</v>
      </c>
      <c r="D1103" s="2">
        <v>3599</v>
      </c>
      <c r="E1103" s="2">
        <v>7299</v>
      </c>
      <c r="F1103" s="1">
        <v>0.51</v>
      </c>
      <c r="G1103">
        <v>4</v>
      </c>
      <c r="H1103" s="4">
        <v>10324</v>
      </c>
      <c r="I1103" t="s">
        <v>9342</v>
      </c>
      <c r="J1103" t="s">
        <v>9343</v>
      </c>
      <c r="K1103" t="s">
        <v>9344</v>
      </c>
      <c r="L1103" t="s">
        <v>9345</v>
      </c>
      <c r="M1103" t="s">
        <v>9346</v>
      </c>
      <c r="N1103" t="s">
        <v>9347</v>
      </c>
      <c r="O1103" t="s">
        <v>9348</v>
      </c>
      <c r="P1103" t="s">
        <v>9349</v>
      </c>
    </row>
    <row r="1104" spans="1:16" x14ac:dyDescent="0.25">
      <c r="A1104" t="s">
        <v>9350</v>
      </c>
      <c r="B1104" t="s">
        <v>9351</v>
      </c>
      <c r="C1104" t="s">
        <v>8684</v>
      </c>
      <c r="D1104">
        <v>499</v>
      </c>
      <c r="E1104">
        <v>625</v>
      </c>
      <c r="F1104" s="1">
        <v>0.2</v>
      </c>
      <c r="G1104">
        <v>4.2</v>
      </c>
      <c r="H1104" s="4">
        <v>5355</v>
      </c>
      <c r="I1104" t="s">
        <v>9352</v>
      </c>
      <c r="J1104" t="s">
        <v>9353</v>
      </c>
      <c r="K1104" t="s">
        <v>9354</v>
      </c>
      <c r="L1104" t="s">
        <v>9355</v>
      </c>
      <c r="M1104" t="s">
        <v>9356</v>
      </c>
      <c r="N1104" t="s">
        <v>9357</v>
      </c>
      <c r="O1104" t="s">
        <v>9358</v>
      </c>
      <c r="P1104" t="s">
        <v>9359</v>
      </c>
    </row>
    <row r="1105" spans="1:16" x14ac:dyDescent="0.25">
      <c r="A1105" t="s">
        <v>9360</v>
      </c>
      <c r="B1105" t="s">
        <v>9361</v>
      </c>
      <c r="C1105" t="s">
        <v>8829</v>
      </c>
      <c r="D1105">
        <v>653</v>
      </c>
      <c r="E1105" s="2">
        <v>1020</v>
      </c>
      <c r="F1105" s="1">
        <v>0.36</v>
      </c>
      <c r="G1105">
        <v>4.0999999999999996</v>
      </c>
      <c r="H1105" s="4">
        <v>3366</v>
      </c>
      <c r="I1105" t="s">
        <v>9362</v>
      </c>
      <c r="J1105" t="s">
        <v>9363</v>
      </c>
      <c r="K1105" t="s">
        <v>9364</v>
      </c>
      <c r="L1105" t="s">
        <v>9365</v>
      </c>
      <c r="M1105" t="s">
        <v>9366</v>
      </c>
      <c r="N1105" t="s">
        <v>13045</v>
      </c>
      <c r="O1105" t="s">
        <v>9367</v>
      </c>
      <c r="P1105" t="s">
        <v>9368</v>
      </c>
    </row>
    <row r="1106" spans="1:16" x14ac:dyDescent="0.25">
      <c r="A1106" t="s">
        <v>9369</v>
      </c>
      <c r="B1106" t="s">
        <v>9370</v>
      </c>
      <c r="C1106" t="s">
        <v>9371</v>
      </c>
      <c r="D1106" s="2">
        <v>4789</v>
      </c>
      <c r="E1106" s="2">
        <v>8990</v>
      </c>
      <c r="F1106" s="1">
        <v>0.47</v>
      </c>
      <c r="G1106">
        <v>4.3</v>
      </c>
      <c r="H1106" s="4">
        <v>1017</v>
      </c>
      <c r="I1106" t="s">
        <v>9372</v>
      </c>
      <c r="J1106" t="s">
        <v>9373</v>
      </c>
      <c r="K1106" t="s">
        <v>9374</v>
      </c>
      <c r="L1106" t="s">
        <v>9375</v>
      </c>
      <c r="M1106" t="s">
        <v>9376</v>
      </c>
      <c r="N1106" t="s">
        <v>9377</v>
      </c>
      <c r="O1106" t="s">
        <v>9378</v>
      </c>
      <c r="P1106" t="s">
        <v>9379</v>
      </c>
    </row>
    <row r="1107" spans="1:16" x14ac:dyDescent="0.25">
      <c r="A1107" t="s">
        <v>9380</v>
      </c>
      <c r="B1107" t="s">
        <v>9381</v>
      </c>
      <c r="C1107" t="s">
        <v>9382</v>
      </c>
      <c r="D1107" s="2">
        <v>1409</v>
      </c>
      <c r="E1107" s="2">
        <v>1639</v>
      </c>
      <c r="F1107" s="1">
        <v>0.14000000000000001</v>
      </c>
      <c r="G1107">
        <v>3.7</v>
      </c>
      <c r="H1107" s="4">
        <v>787</v>
      </c>
      <c r="I1107" t="s">
        <v>9383</v>
      </c>
      <c r="J1107" t="s">
        <v>9384</v>
      </c>
      <c r="K1107" t="s">
        <v>9385</v>
      </c>
      <c r="L1107" t="s">
        <v>9386</v>
      </c>
      <c r="M1107" t="s">
        <v>9387</v>
      </c>
      <c r="N1107" t="s">
        <v>9388</v>
      </c>
      <c r="O1107" t="s">
        <v>9389</v>
      </c>
      <c r="P1107" t="s">
        <v>9390</v>
      </c>
    </row>
    <row r="1108" spans="1:16" x14ac:dyDescent="0.25">
      <c r="A1108" t="s">
        <v>9391</v>
      </c>
      <c r="B1108" t="s">
        <v>9392</v>
      </c>
      <c r="C1108" t="s">
        <v>8673</v>
      </c>
      <c r="D1108">
        <v>753</v>
      </c>
      <c r="E1108">
        <v>899</v>
      </c>
      <c r="F1108" s="1">
        <v>0.16</v>
      </c>
      <c r="G1108">
        <v>4.2</v>
      </c>
      <c r="H1108" s="4">
        <v>18462</v>
      </c>
      <c r="I1108" t="s">
        <v>9393</v>
      </c>
      <c r="J1108" t="s">
        <v>9394</v>
      </c>
      <c r="K1108" t="s">
        <v>9395</v>
      </c>
      <c r="L1108" t="s">
        <v>9396</v>
      </c>
      <c r="M1108" t="s">
        <v>9397</v>
      </c>
      <c r="N1108" t="s">
        <v>9398</v>
      </c>
      <c r="O1108" t="s">
        <v>9399</v>
      </c>
      <c r="P1108" t="s">
        <v>9400</v>
      </c>
    </row>
    <row r="1109" spans="1:16" x14ac:dyDescent="0.25">
      <c r="A1109" t="s">
        <v>9401</v>
      </c>
      <c r="B1109" t="s">
        <v>9402</v>
      </c>
      <c r="C1109" t="s">
        <v>9015</v>
      </c>
      <c r="D1109">
        <v>353</v>
      </c>
      <c r="E1109" s="2">
        <v>1199</v>
      </c>
      <c r="F1109" s="1">
        <v>0.71</v>
      </c>
      <c r="G1109">
        <v>4.3</v>
      </c>
      <c r="H1109" s="4">
        <v>629</v>
      </c>
      <c r="I1109" t="s">
        <v>9403</v>
      </c>
      <c r="J1109" t="s">
        <v>9404</v>
      </c>
      <c r="K1109" t="s">
        <v>9405</v>
      </c>
      <c r="L1109" t="s">
        <v>9406</v>
      </c>
      <c r="M1109" t="s">
        <v>9407</v>
      </c>
      <c r="N1109" t="s">
        <v>9408</v>
      </c>
      <c r="O1109" t="s">
        <v>9409</v>
      </c>
      <c r="P1109" t="s">
        <v>9410</v>
      </c>
    </row>
    <row r="1110" spans="1:16" x14ac:dyDescent="0.25">
      <c r="A1110" t="s">
        <v>9411</v>
      </c>
      <c r="B1110" t="s">
        <v>9412</v>
      </c>
      <c r="C1110" t="s">
        <v>8570</v>
      </c>
      <c r="D1110" s="2">
        <v>1099</v>
      </c>
      <c r="E1110" s="2">
        <v>1899</v>
      </c>
      <c r="F1110" s="1">
        <v>0.42</v>
      </c>
      <c r="G1110">
        <v>4.3</v>
      </c>
      <c r="H1110" s="4">
        <v>15276</v>
      </c>
      <c r="I1110" t="s">
        <v>9413</v>
      </c>
      <c r="J1110" t="s">
        <v>9414</v>
      </c>
      <c r="K1110" t="s">
        <v>9415</v>
      </c>
      <c r="L1110" t="s">
        <v>9416</v>
      </c>
      <c r="M1110" t="s">
        <v>9417</v>
      </c>
      <c r="N1110" t="s">
        <v>9418</v>
      </c>
      <c r="O1110" t="s">
        <v>9419</v>
      </c>
      <c r="P1110" t="s">
        <v>9420</v>
      </c>
    </row>
    <row r="1111" spans="1:16" x14ac:dyDescent="0.25">
      <c r="A1111" t="s">
        <v>9421</v>
      </c>
      <c r="B1111" t="s">
        <v>9422</v>
      </c>
      <c r="C1111" t="s">
        <v>8860</v>
      </c>
      <c r="D1111" s="2">
        <v>8799</v>
      </c>
      <c r="E1111" s="2">
        <v>11595</v>
      </c>
      <c r="F1111" s="1">
        <v>0.24</v>
      </c>
      <c r="G1111">
        <v>4.4000000000000004</v>
      </c>
      <c r="H1111" s="4">
        <v>2981</v>
      </c>
      <c r="I1111" t="s">
        <v>9423</v>
      </c>
      <c r="J1111" t="s">
        <v>9424</v>
      </c>
      <c r="K1111" t="s">
        <v>9425</v>
      </c>
      <c r="L1111" t="s">
        <v>9426</v>
      </c>
      <c r="M1111" t="s">
        <v>9427</v>
      </c>
      <c r="N1111" t="s">
        <v>9428</v>
      </c>
      <c r="O1111" t="s">
        <v>9429</v>
      </c>
      <c r="P1111" t="s">
        <v>9430</v>
      </c>
    </row>
    <row r="1112" spans="1:16" x14ac:dyDescent="0.25">
      <c r="A1112" t="s">
        <v>9431</v>
      </c>
      <c r="B1112" t="s">
        <v>9432</v>
      </c>
      <c r="C1112" t="s">
        <v>8526</v>
      </c>
      <c r="D1112" s="2">
        <v>1345</v>
      </c>
      <c r="E1112" s="2">
        <v>1750</v>
      </c>
      <c r="F1112" s="1">
        <v>0.23</v>
      </c>
      <c r="G1112">
        <v>3.8</v>
      </c>
      <c r="H1112" s="4">
        <v>2466</v>
      </c>
      <c r="I1112" t="s">
        <v>9433</v>
      </c>
      <c r="J1112" t="s">
        <v>9434</v>
      </c>
      <c r="K1112" t="s">
        <v>9435</v>
      </c>
      <c r="L1112" t="s">
        <v>9436</v>
      </c>
      <c r="M1112" t="s">
        <v>9437</v>
      </c>
      <c r="N1112" t="s">
        <v>9438</v>
      </c>
      <c r="O1112" t="s">
        <v>9439</v>
      </c>
      <c r="P1112" t="s">
        <v>9440</v>
      </c>
    </row>
    <row r="1113" spans="1:16" x14ac:dyDescent="0.25">
      <c r="A1113" t="s">
        <v>9441</v>
      </c>
      <c r="B1113" t="s">
        <v>9442</v>
      </c>
      <c r="C1113" t="s">
        <v>9443</v>
      </c>
      <c r="D1113" s="2">
        <v>2095</v>
      </c>
      <c r="E1113" s="2">
        <v>2095</v>
      </c>
      <c r="F1113" s="1">
        <v>0</v>
      </c>
      <c r="G1113">
        <v>4.5</v>
      </c>
      <c r="H1113" s="4">
        <v>7949</v>
      </c>
      <c r="I1113" t="s">
        <v>9444</v>
      </c>
      <c r="J1113" t="s">
        <v>9445</v>
      </c>
      <c r="K1113" t="s">
        <v>9446</v>
      </c>
      <c r="L1113" t="s">
        <v>9447</v>
      </c>
      <c r="M1113" t="s">
        <v>9448</v>
      </c>
      <c r="N1113" t="s">
        <v>9449</v>
      </c>
      <c r="O1113" t="s">
        <v>9450</v>
      </c>
      <c r="P1113" t="s">
        <v>9451</v>
      </c>
    </row>
    <row r="1114" spans="1:16" x14ac:dyDescent="0.25">
      <c r="A1114" t="s">
        <v>9452</v>
      </c>
      <c r="B1114" t="s">
        <v>9453</v>
      </c>
      <c r="C1114" t="s">
        <v>8537</v>
      </c>
      <c r="D1114" s="2">
        <v>1498</v>
      </c>
      <c r="E1114" s="2">
        <v>2300</v>
      </c>
      <c r="F1114" s="1">
        <v>0.35</v>
      </c>
      <c r="G1114">
        <v>3.8</v>
      </c>
      <c r="H1114" s="4">
        <v>95</v>
      </c>
      <c r="I1114" t="s">
        <v>9454</v>
      </c>
      <c r="J1114" t="s">
        <v>9455</v>
      </c>
      <c r="K1114" t="s">
        <v>9456</v>
      </c>
      <c r="L1114" t="s">
        <v>9457</v>
      </c>
      <c r="M1114" t="s">
        <v>9458</v>
      </c>
      <c r="N1114" t="s">
        <v>9459</v>
      </c>
      <c r="O1114" t="s">
        <v>9460</v>
      </c>
      <c r="P1114" t="s">
        <v>9461</v>
      </c>
    </row>
    <row r="1115" spans="1:16" x14ac:dyDescent="0.25">
      <c r="A1115" t="s">
        <v>9462</v>
      </c>
      <c r="B1115" t="s">
        <v>9463</v>
      </c>
      <c r="C1115" t="s">
        <v>9464</v>
      </c>
      <c r="D1115" s="2">
        <v>2199</v>
      </c>
      <c r="E1115" s="2">
        <v>2990</v>
      </c>
      <c r="F1115" s="1">
        <v>0.26</v>
      </c>
      <c r="G1115">
        <v>3.8</v>
      </c>
      <c r="H1115" s="4">
        <v>1558</v>
      </c>
      <c r="I1115" t="s">
        <v>9465</v>
      </c>
      <c r="J1115" t="s">
        <v>9466</v>
      </c>
      <c r="K1115" t="s">
        <v>9467</v>
      </c>
      <c r="L1115" t="s">
        <v>9468</v>
      </c>
      <c r="M1115" t="s">
        <v>9469</v>
      </c>
      <c r="N1115" t="s">
        <v>9470</v>
      </c>
      <c r="O1115" t="s">
        <v>9471</v>
      </c>
      <c r="P1115" t="s">
        <v>9472</v>
      </c>
    </row>
    <row r="1116" spans="1:16" x14ac:dyDescent="0.25">
      <c r="A1116" t="s">
        <v>9473</v>
      </c>
      <c r="B1116" t="s">
        <v>9474</v>
      </c>
      <c r="C1116" t="s">
        <v>8695</v>
      </c>
      <c r="D1116" s="2">
        <v>3699</v>
      </c>
      <c r="E1116" s="2">
        <v>4295</v>
      </c>
      <c r="F1116" s="1">
        <v>0.14000000000000001</v>
      </c>
      <c r="G1116">
        <v>4.0999999999999996</v>
      </c>
      <c r="H1116" s="4">
        <v>26543</v>
      </c>
      <c r="I1116" t="s">
        <v>9475</v>
      </c>
      <c r="J1116" t="s">
        <v>9476</v>
      </c>
      <c r="K1116" t="s">
        <v>9477</v>
      </c>
      <c r="L1116" t="s">
        <v>9478</v>
      </c>
      <c r="M1116" t="s">
        <v>9479</v>
      </c>
      <c r="N1116" t="s">
        <v>9480</v>
      </c>
      <c r="O1116" t="s">
        <v>9481</v>
      </c>
      <c r="P1116" t="s">
        <v>9482</v>
      </c>
    </row>
    <row r="1117" spans="1:16" x14ac:dyDescent="0.25">
      <c r="A1117" t="s">
        <v>9483</v>
      </c>
      <c r="B1117" t="s">
        <v>9484</v>
      </c>
      <c r="C1117" t="s">
        <v>8871</v>
      </c>
      <c r="D1117">
        <v>177</v>
      </c>
      <c r="E1117">
        <v>199</v>
      </c>
      <c r="F1117" s="1">
        <v>0.11</v>
      </c>
      <c r="G1117">
        <v>4.0999999999999996</v>
      </c>
      <c r="H1117" s="4">
        <v>3688</v>
      </c>
      <c r="I1117" t="s">
        <v>9485</v>
      </c>
      <c r="J1117" t="s">
        <v>9486</v>
      </c>
      <c r="K1117" t="s">
        <v>9487</v>
      </c>
      <c r="L1117" t="s">
        <v>9488</v>
      </c>
      <c r="M1117" t="s">
        <v>9489</v>
      </c>
      <c r="N1117" t="s">
        <v>9490</v>
      </c>
      <c r="O1117" t="s">
        <v>9491</v>
      </c>
      <c r="P1117" t="s">
        <v>9492</v>
      </c>
    </row>
    <row r="1118" spans="1:16" x14ac:dyDescent="0.25">
      <c r="A1118" t="s">
        <v>9493</v>
      </c>
      <c r="B1118" t="s">
        <v>9494</v>
      </c>
      <c r="C1118" t="s">
        <v>8695</v>
      </c>
      <c r="D1118" s="2">
        <v>1149</v>
      </c>
      <c r="E1118" s="2">
        <v>2499</v>
      </c>
      <c r="F1118" s="1">
        <v>0.54</v>
      </c>
      <c r="G1118">
        <v>3.8</v>
      </c>
      <c r="H1118" s="4">
        <v>4383</v>
      </c>
      <c r="I1118" t="s">
        <v>9495</v>
      </c>
      <c r="J1118" t="s">
        <v>9496</v>
      </c>
      <c r="K1118" t="s">
        <v>9497</v>
      </c>
      <c r="L1118" t="s">
        <v>9498</v>
      </c>
      <c r="M1118" t="s">
        <v>9499</v>
      </c>
      <c r="N1118" t="s">
        <v>9500</v>
      </c>
      <c r="O1118" t="s">
        <v>9501</v>
      </c>
      <c r="P1118" t="s">
        <v>9502</v>
      </c>
    </row>
    <row r="1119" spans="1:16" x14ac:dyDescent="0.25">
      <c r="A1119" t="s">
        <v>9503</v>
      </c>
      <c r="B1119" t="s">
        <v>9504</v>
      </c>
      <c r="C1119" t="s">
        <v>9505</v>
      </c>
      <c r="D1119">
        <v>244</v>
      </c>
      <c r="E1119">
        <v>499</v>
      </c>
      <c r="F1119" s="1">
        <v>0.51</v>
      </c>
      <c r="G1119">
        <v>3.3</v>
      </c>
      <c r="H1119" s="4">
        <v>478</v>
      </c>
      <c r="I1119" t="s">
        <v>9506</v>
      </c>
      <c r="J1119" t="s">
        <v>9507</v>
      </c>
      <c r="K1119" t="s">
        <v>9508</v>
      </c>
      <c r="L1119" t="s">
        <v>9509</v>
      </c>
      <c r="M1119" t="s">
        <v>9510</v>
      </c>
      <c r="N1119" t="s">
        <v>9511</v>
      </c>
      <c r="O1119" t="s">
        <v>9512</v>
      </c>
      <c r="P1119" t="s">
        <v>9513</v>
      </c>
    </row>
    <row r="1120" spans="1:16" x14ac:dyDescent="0.25">
      <c r="A1120" t="s">
        <v>9514</v>
      </c>
      <c r="B1120" t="s">
        <v>9515</v>
      </c>
      <c r="C1120" t="s">
        <v>8537</v>
      </c>
      <c r="D1120" s="2">
        <v>1959</v>
      </c>
      <c r="E1120" s="2">
        <v>2400</v>
      </c>
      <c r="F1120" s="1">
        <v>0.18</v>
      </c>
      <c r="G1120">
        <v>4</v>
      </c>
      <c r="H1120" s="4">
        <v>237</v>
      </c>
      <c r="I1120" t="s">
        <v>9516</v>
      </c>
      <c r="J1120" t="s">
        <v>9517</v>
      </c>
      <c r="K1120" t="s">
        <v>9518</v>
      </c>
      <c r="L1120" t="s">
        <v>9519</v>
      </c>
      <c r="M1120" t="s">
        <v>9520</v>
      </c>
      <c r="N1120" t="s">
        <v>9521</v>
      </c>
      <c r="O1120" t="s">
        <v>9522</v>
      </c>
      <c r="P1120" t="s">
        <v>9523</v>
      </c>
    </row>
    <row r="1121" spans="1:16" x14ac:dyDescent="0.25">
      <c r="A1121" t="s">
        <v>9524</v>
      </c>
      <c r="B1121" t="s">
        <v>9525</v>
      </c>
      <c r="C1121" t="s">
        <v>8559</v>
      </c>
      <c r="D1121">
        <v>319</v>
      </c>
      <c r="E1121">
        <v>749</v>
      </c>
      <c r="F1121" s="1">
        <v>0.56999999999999995</v>
      </c>
      <c r="G1121">
        <v>4.5999999999999996</v>
      </c>
      <c r="H1121" s="4">
        <v>124</v>
      </c>
      <c r="I1121" t="s">
        <v>9526</v>
      </c>
      <c r="J1121" t="s">
        <v>9527</v>
      </c>
      <c r="K1121" t="s">
        <v>9528</v>
      </c>
      <c r="L1121" t="s">
        <v>9529</v>
      </c>
      <c r="M1121" t="s">
        <v>9530</v>
      </c>
      <c r="N1121" t="s">
        <v>9531</v>
      </c>
      <c r="O1121" t="s">
        <v>9532</v>
      </c>
      <c r="P1121" t="s">
        <v>9533</v>
      </c>
    </row>
    <row r="1122" spans="1:16" x14ac:dyDescent="0.25">
      <c r="A1122" t="s">
        <v>9534</v>
      </c>
      <c r="B1122" t="s">
        <v>9535</v>
      </c>
      <c r="C1122" t="s">
        <v>8526</v>
      </c>
      <c r="D1122" s="2">
        <v>1499</v>
      </c>
      <c r="E1122" s="2">
        <v>1775</v>
      </c>
      <c r="F1122" s="1">
        <v>0.16</v>
      </c>
      <c r="G1122">
        <v>3.9</v>
      </c>
      <c r="H1122" s="4">
        <v>14667</v>
      </c>
      <c r="I1122" t="s">
        <v>9536</v>
      </c>
      <c r="J1122" t="s">
        <v>9537</v>
      </c>
      <c r="K1122" t="s">
        <v>9538</v>
      </c>
      <c r="L1122" t="s">
        <v>9539</v>
      </c>
      <c r="M1122" t="s">
        <v>9540</v>
      </c>
      <c r="N1122" t="s">
        <v>9541</v>
      </c>
      <c r="O1122" t="s">
        <v>9542</v>
      </c>
      <c r="P1122" t="s">
        <v>9543</v>
      </c>
    </row>
    <row r="1123" spans="1:16" x14ac:dyDescent="0.25">
      <c r="A1123" t="s">
        <v>9544</v>
      </c>
      <c r="B1123" t="s">
        <v>9545</v>
      </c>
      <c r="C1123" t="s">
        <v>8559</v>
      </c>
      <c r="D1123">
        <v>469</v>
      </c>
      <c r="E1123" s="2">
        <v>1599</v>
      </c>
      <c r="F1123" s="1">
        <v>0.71</v>
      </c>
      <c r="G1123">
        <v>3.7</v>
      </c>
      <c r="H1123" s="4">
        <v>6</v>
      </c>
      <c r="I1123" t="s">
        <v>9546</v>
      </c>
      <c r="J1123" t="s">
        <v>9547</v>
      </c>
      <c r="K1123" t="s">
        <v>9548</v>
      </c>
      <c r="L1123" t="s">
        <v>9549</v>
      </c>
      <c r="M1123" t="s">
        <v>9550</v>
      </c>
      <c r="N1123" t="s">
        <v>9551</v>
      </c>
      <c r="O1123" t="s">
        <v>9552</v>
      </c>
      <c r="P1123" t="s">
        <v>9553</v>
      </c>
    </row>
    <row r="1124" spans="1:16" x14ac:dyDescent="0.25">
      <c r="A1124" t="s">
        <v>9554</v>
      </c>
      <c r="B1124" t="s">
        <v>9555</v>
      </c>
      <c r="C1124" t="s">
        <v>9443</v>
      </c>
      <c r="D1124" s="2">
        <v>1099</v>
      </c>
      <c r="E1124" s="2">
        <v>1795</v>
      </c>
      <c r="F1124" s="1">
        <v>0.39</v>
      </c>
      <c r="G1124">
        <v>4.2</v>
      </c>
      <c r="H1124" s="4">
        <v>4244</v>
      </c>
      <c r="I1124" t="s">
        <v>9556</v>
      </c>
      <c r="J1124" t="s">
        <v>9557</v>
      </c>
      <c r="K1124" t="s">
        <v>9558</v>
      </c>
      <c r="L1124" t="s">
        <v>9559</v>
      </c>
      <c r="M1124" t="s">
        <v>9560</v>
      </c>
      <c r="N1124" t="s">
        <v>9561</v>
      </c>
      <c r="O1124" t="s">
        <v>9562</v>
      </c>
      <c r="P1124" t="s">
        <v>9563</v>
      </c>
    </row>
    <row r="1125" spans="1:16" x14ac:dyDescent="0.25">
      <c r="A1125" t="s">
        <v>9564</v>
      </c>
      <c r="B1125" t="s">
        <v>9565</v>
      </c>
      <c r="C1125" t="s">
        <v>8548</v>
      </c>
      <c r="D1125" s="2">
        <v>9590</v>
      </c>
      <c r="E1125" s="2">
        <v>15999</v>
      </c>
      <c r="F1125" s="1">
        <v>0.4</v>
      </c>
      <c r="G1125">
        <v>4.0999999999999996</v>
      </c>
      <c r="H1125" s="4">
        <v>1017</v>
      </c>
      <c r="I1125" t="s">
        <v>9566</v>
      </c>
      <c r="J1125" t="s">
        <v>9567</v>
      </c>
      <c r="K1125" t="s">
        <v>9568</v>
      </c>
      <c r="L1125" t="s">
        <v>9569</v>
      </c>
      <c r="M1125" t="s">
        <v>9570</v>
      </c>
      <c r="N1125" t="s">
        <v>9571</v>
      </c>
      <c r="O1125" t="s">
        <v>9572</v>
      </c>
      <c r="P1125" t="s">
        <v>9573</v>
      </c>
    </row>
    <row r="1126" spans="1:16" x14ac:dyDescent="0.25">
      <c r="A1126" t="s">
        <v>9574</v>
      </c>
      <c r="B1126" t="s">
        <v>9575</v>
      </c>
      <c r="C1126" t="s">
        <v>9576</v>
      </c>
      <c r="D1126">
        <v>999</v>
      </c>
      <c r="E1126" s="2">
        <v>1490</v>
      </c>
      <c r="F1126" s="1">
        <v>0.33</v>
      </c>
      <c r="G1126">
        <v>4.0999999999999996</v>
      </c>
      <c r="H1126" s="4">
        <v>12999</v>
      </c>
      <c r="I1126" t="s">
        <v>9577</v>
      </c>
      <c r="J1126" t="s">
        <v>9578</v>
      </c>
      <c r="K1126" t="s">
        <v>9579</v>
      </c>
      <c r="L1126" t="s">
        <v>9580</v>
      </c>
      <c r="M1126" t="s">
        <v>9581</v>
      </c>
      <c r="N1126" t="s">
        <v>9582</v>
      </c>
      <c r="O1126" t="s">
        <v>9583</v>
      </c>
      <c r="P1126" t="s">
        <v>9584</v>
      </c>
    </row>
    <row r="1127" spans="1:16" x14ac:dyDescent="0.25">
      <c r="A1127" t="s">
        <v>9585</v>
      </c>
      <c r="B1127" t="s">
        <v>9586</v>
      </c>
      <c r="C1127" t="s">
        <v>8747</v>
      </c>
      <c r="D1127" s="2">
        <v>1299</v>
      </c>
      <c r="E1127" s="2">
        <v>1999</v>
      </c>
      <c r="F1127" s="1">
        <v>0.35</v>
      </c>
      <c r="G1127">
        <v>3.8</v>
      </c>
      <c r="H1127" s="4">
        <v>311</v>
      </c>
      <c r="I1127" t="s">
        <v>9587</v>
      </c>
      <c r="J1127" t="s">
        <v>9588</v>
      </c>
      <c r="K1127" t="s">
        <v>9589</v>
      </c>
      <c r="L1127" t="s">
        <v>9590</v>
      </c>
      <c r="M1127" t="s">
        <v>9591</v>
      </c>
      <c r="N1127" t="s">
        <v>9592</v>
      </c>
      <c r="O1127" t="s">
        <v>9593</v>
      </c>
      <c r="P1127" t="s">
        <v>9594</v>
      </c>
    </row>
    <row r="1128" spans="1:16" x14ac:dyDescent="0.25">
      <c r="A1128" t="s">
        <v>9595</v>
      </c>
      <c r="B1128" t="s">
        <v>9596</v>
      </c>
      <c r="C1128" t="s">
        <v>9597</v>
      </c>
      <c r="D1128">
        <v>292</v>
      </c>
      <c r="E1128">
        <v>499</v>
      </c>
      <c r="F1128" s="1">
        <v>0.41</v>
      </c>
      <c r="G1128">
        <v>4.0999999999999996</v>
      </c>
      <c r="H1128" s="4">
        <v>4238</v>
      </c>
      <c r="I1128" t="s">
        <v>9598</v>
      </c>
      <c r="J1128" t="s">
        <v>9599</v>
      </c>
      <c r="K1128" t="s">
        <v>9600</v>
      </c>
      <c r="L1128" t="s">
        <v>9601</v>
      </c>
      <c r="M1128" t="s">
        <v>9602</v>
      </c>
      <c r="N1128" t="s">
        <v>9603</v>
      </c>
      <c r="O1128" t="s">
        <v>9604</v>
      </c>
      <c r="P1128" t="s">
        <v>9605</v>
      </c>
    </row>
    <row r="1129" spans="1:16" x14ac:dyDescent="0.25">
      <c r="A1129" t="s">
        <v>9606</v>
      </c>
      <c r="B1129" t="s">
        <v>9607</v>
      </c>
      <c r="C1129" t="s">
        <v>9269</v>
      </c>
      <c r="D1129">
        <v>160</v>
      </c>
      <c r="E1129">
        <v>299</v>
      </c>
      <c r="F1129" s="1">
        <v>0.46</v>
      </c>
      <c r="G1129">
        <v>4.5999999999999996</v>
      </c>
      <c r="H1129" s="4">
        <v>2781</v>
      </c>
      <c r="I1129" t="s">
        <v>9608</v>
      </c>
      <c r="J1129" t="s">
        <v>9609</v>
      </c>
      <c r="K1129" t="s">
        <v>9610</v>
      </c>
      <c r="L1129" t="s">
        <v>9611</v>
      </c>
      <c r="M1129" t="s">
        <v>9612</v>
      </c>
      <c r="N1129" t="s">
        <v>9613</v>
      </c>
      <c r="O1129" t="s">
        <v>9614</v>
      </c>
      <c r="P1129" t="s">
        <v>9615</v>
      </c>
    </row>
    <row r="1130" spans="1:16" x14ac:dyDescent="0.25">
      <c r="A1130" t="s">
        <v>9616</v>
      </c>
      <c r="B1130" t="s">
        <v>9617</v>
      </c>
      <c r="C1130" t="s">
        <v>9618</v>
      </c>
      <c r="D1130">
        <v>600</v>
      </c>
      <c r="E1130">
        <v>600</v>
      </c>
      <c r="F1130" s="1">
        <v>0</v>
      </c>
      <c r="G1130">
        <v>4.0999999999999996</v>
      </c>
      <c r="H1130" s="4">
        <v>10907</v>
      </c>
      <c r="I1130" t="s">
        <v>9619</v>
      </c>
      <c r="J1130" t="s">
        <v>9620</v>
      </c>
      <c r="K1130" t="s">
        <v>9621</v>
      </c>
      <c r="L1130" t="s">
        <v>9622</v>
      </c>
      <c r="M1130" t="s">
        <v>9623</v>
      </c>
      <c r="N1130" t="s">
        <v>9624</v>
      </c>
      <c r="O1130" t="s">
        <v>9625</v>
      </c>
      <c r="P1130" t="s">
        <v>9626</v>
      </c>
    </row>
    <row r="1131" spans="1:16" x14ac:dyDescent="0.25">
      <c r="A1131" t="s">
        <v>9627</v>
      </c>
      <c r="B1131" t="s">
        <v>9628</v>
      </c>
      <c r="C1131" t="s">
        <v>9629</v>
      </c>
      <c r="D1131" s="2">
        <v>1130</v>
      </c>
      <c r="E1131" s="2">
        <v>1130</v>
      </c>
      <c r="F1131" s="1">
        <v>0</v>
      </c>
      <c r="G1131">
        <v>4.2</v>
      </c>
      <c r="H1131" s="4">
        <v>13250</v>
      </c>
      <c r="I1131" t="s">
        <v>9630</v>
      </c>
      <c r="J1131" t="s">
        <v>9631</v>
      </c>
      <c r="K1131" t="s">
        <v>9632</v>
      </c>
      <c r="L1131" t="s">
        <v>9633</v>
      </c>
      <c r="M1131" t="s">
        <v>9634</v>
      </c>
      <c r="N1131" t="s">
        <v>9635</v>
      </c>
      <c r="O1131" t="s">
        <v>9636</v>
      </c>
      <c r="P1131" t="s">
        <v>9637</v>
      </c>
    </row>
    <row r="1132" spans="1:16" x14ac:dyDescent="0.25">
      <c r="A1132" t="s">
        <v>9638</v>
      </c>
      <c r="B1132" t="s">
        <v>9639</v>
      </c>
      <c r="C1132" t="s">
        <v>8695</v>
      </c>
      <c r="D1132" s="2">
        <v>3249</v>
      </c>
      <c r="E1132" s="2">
        <v>6295</v>
      </c>
      <c r="F1132" s="1">
        <v>0.48</v>
      </c>
      <c r="G1132">
        <v>3.9</v>
      </c>
      <c r="H1132" s="4">
        <v>43070</v>
      </c>
      <c r="I1132" t="s">
        <v>9640</v>
      </c>
      <c r="J1132" t="s">
        <v>9641</v>
      </c>
      <c r="K1132" t="s">
        <v>9642</v>
      </c>
      <c r="L1132" t="s">
        <v>9643</v>
      </c>
      <c r="M1132" t="s">
        <v>9644</v>
      </c>
      <c r="N1132" t="s">
        <v>9645</v>
      </c>
      <c r="O1132" t="s">
        <v>9646</v>
      </c>
      <c r="P1132" t="s">
        <v>9647</v>
      </c>
    </row>
    <row r="1133" spans="1:16" x14ac:dyDescent="0.25">
      <c r="A1133" t="s">
        <v>9648</v>
      </c>
      <c r="B1133" t="s">
        <v>9649</v>
      </c>
      <c r="C1133" t="s">
        <v>8695</v>
      </c>
      <c r="D1133" s="2">
        <v>3599</v>
      </c>
      <c r="E1133" s="2">
        <v>9455</v>
      </c>
      <c r="F1133" s="1">
        <v>0.62</v>
      </c>
      <c r="G1133">
        <v>4.0999999999999996</v>
      </c>
      <c r="H1133" s="4">
        <v>11828</v>
      </c>
      <c r="I1133" t="s">
        <v>9650</v>
      </c>
      <c r="J1133" t="s">
        <v>9651</v>
      </c>
      <c r="K1133" t="s">
        <v>9652</v>
      </c>
      <c r="L1133" t="s">
        <v>9653</v>
      </c>
      <c r="M1133" t="s">
        <v>9654</v>
      </c>
      <c r="N1133" t="s">
        <v>9655</v>
      </c>
      <c r="O1133" t="s">
        <v>9656</v>
      </c>
      <c r="P1133" t="s">
        <v>9657</v>
      </c>
    </row>
    <row r="1134" spans="1:16" x14ac:dyDescent="0.25">
      <c r="A1134" t="s">
        <v>9658</v>
      </c>
      <c r="B1134" t="s">
        <v>9659</v>
      </c>
      <c r="C1134" t="s">
        <v>9015</v>
      </c>
      <c r="D1134">
        <v>368</v>
      </c>
      <c r="E1134">
        <v>699</v>
      </c>
      <c r="F1134" s="1">
        <v>0.47</v>
      </c>
      <c r="G1134">
        <v>4.0999999999999996</v>
      </c>
      <c r="H1134" s="4">
        <v>1240</v>
      </c>
      <c r="I1134" t="s">
        <v>9660</v>
      </c>
      <c r="J1134" t="s">
        <v>9661</v>
      </c>
      <c r="K1134" t="s">
        <v>9662</v>
      </c>
      <c r="L1134" t="s">
        <v>9663</v>
      </c>
      <c r="M1134" t="s">
        <v>9664</v>
      </c>
      <c r="N1134" t="s">
        <v>9665</v>
      </c>
      <c r="O1134" t="s">
        <v>9666</v>
      </c>
      <c r="P1134" t="s">
        <v>9667</v>
      </c>
    </row>
    <row r="1135" spans="1:16" x14ac:dyDescent="0.25">
      <c r="A1135" t="s">
        <v>9668</v>
      </c>
      <c r="B1135" t="s">
        <v>9669</v>
      </c>
      <c r="C1135" t="s">
        <v>8695</v>
      </c>
      <c r="D1135" s="2">
        <v>3199</v>
      </c>
      <c r="E1135" s="2">
        <v>4999</v>
      </c>
      <c r="F1135" s="1">
        <v>0.36</v>
      </c>
      <c r="G1135">
        <v>4</v>
      </c>
      <c r="H1135" s="4">
        <v>20869</v>
      </c>
      <c r="I1135" t="s">
        <v>9670</v>
      </c>
      <c r="J1135" t="s">
        <v>9671</v>
      </c>
      <c r="K1135" t="s">
        <v>9672</v>
      </c>
      <c r="L1135" t="s">
        <v>9673</v>
      </c>
      <c r="M1135" t="s">
        <v>9674</v>
      </c>
      <c r="N1135" t="s">
        <v>9675</v>
      </c>
      <c r="O1135" t="s">
        <v>9676</v>
      </c>
      <c r="P1135" t="s">
        <v>9677</v>
      </c>
    </row>
    <row r="1136" spans="1:16" x14ac:dyDescent="0.25">
      <c r="A1136" t="s">
        <v>9678</v>
      </c>
      <c r="B1136" t="s">
        <v>9679</v>
      </c>
      <c r="C1136" t="s">
        <v>9680</v>
      </c>
      <c r="D1136" s="2">
        <v>1599</v>
      </c>
      <c r="E1136" s="2">
        <v>2900</v>
      </c>
      <c r="F1136" s="1">
        <v>0.45</v>
      </c>
      <c r="G1136">
        <v>3.7</v>
      </c>
      <c r="H1136" s="4">
        <v>441</v>
      </c>
      <c r="I1136" t="s">
        <v>9681</v>
      </c>
      <c r="J1136" t="s">
        <v>9682</v>
      </c>
      <c r="K1136" t="s">
        <v>9683</v>
      </c>
      <c r="L1136" t="s">
        <v>9684</v>
      </c>
      <c r="M1136" t="s">
        <v>9685</v>
      </c>
      <c r="N1136" t="s">
        <v>9686</v>
      </c>
      <c r="O1136" t="s">
        <v>9687</v>
      </c>
      <c r="P1136" t="s">
        <v>9688</v>
      </c>
    </row>
    <row r="1137" spans="1:16" x14ac:dyDescent="0.25">
      <c r="A1137" t="s">
        <v>9689</v>
      </c>
      <c r="B1137" t="s">
        <v>9690</v>
      </c>
      <c r="C1137" t="s">
        <v>8673</v>
      </c>
      <c r="D1137" s="2">
        <v>1999</v>
      </c>
      <c r="E1137" s="2">
        <v>2499</v>
      </c>
      <c r="F1137" s="1">
        <v>0.2</v>
      </c>
      <c r="G1137">
        <v>4.0999999999999996</v>
      </c>
      <c r="H1137" s="4">
        <v>1034</v>
      </c>
      <c r="I1137" t="s">
        <v>9691</v>
      </c>
      <c r="J1137" t="s">
        <v>9692</v>
      </c>
      <c r="K1137" t="s">
        <v>9693</v>
      </c>
      <c r="L1137" t="s">
        <v>9694</v>
      </c>
      <c r="M1137" t="s">
        <v>9695</v>
      </c>
      <c r="N1137" t="s">
        <v>9696</v>
      </c>
      <c r="O1137" t="s">
        <v>9697</v>
      </c>
      <c r="P1137" t="s">
        <v>9698</v>
      </c>
    </row>
    <row r="1138" spans="1:16" x14ac:dyDescent="0.25">
      <c r="A1138" t="s">
        <v>9699</v>
      </c>
      <c r="B1138" t="s">
        <v>9700</v>
      </c>
      <c r="C1138" t="s">
        <v>8684</v>
      </c>
      <c r="D1138">
        <v>616</v>
      </c>
      <c r="E1138" s="2">
        <v>1190</v>
      </c>
      <c r="F1138" s="1">
        <v>0.48</v>
      </c>
      <c r="G1138">
        <v>4.0999999999999996</v>
      </c>
      <c r="H1138" s="4">
        <v>37126</v>
      </c>
      <c r="I1138" t="s">
        <v>9701</v>
      </c>
      <c r="J1138" t="s">
        <v>9702</v>
      </c>
      <c r="K1138" t="s">
        <v>9703</v>
      </c>
      <c r="L1138" t="s">
        <v>9704</v>
      </c>
      <c r="M1138" t="s">
        <v>9705</v>
      </c>
      <c r="N1138" t="s">
        <v>9706</v>
      </c>
      <c r="O1138" t="s">
        <v>9707</v>
      </c>
      <c r="P1138" t="s">
        <v>9708</v>
      </c>
    </row>
    <row r="1139" spans="1:16" x14ac:dyDescent="0.25">
      <c r="A1139" t="s">
        <v>9709</v>
      </c>
      <c r="B1139" t="s">
        <v>9710</v>
      </c>
      <c r="C1139" t="s">
        <v>8673</v>
      </c>
      <c r="D1139" s="2">
        <v>1499</v>
      </c>
      <c r="E1139" s="2">
        <v>2100</v>
      </c>
      <c r="F1139" s="1">
        <v>0.28999999999999998</v>
      </c>
      <c r="G1139">
        <v>4.0999999999999996</v>
      </c>
      <c r="H1139" s="4">
        <v>6355</v>
      </c>
      <c r="I1139" t="s">
        <v>9711</v>
      </c>
      <c r="J1139" t="s">
        <v>9712</v>
      </c>
      <c r="K1139" t="s">
        <v>9713</v>
      </c>
      <c r="L1139" t="s">
        <v>9714</v>
      </c>
      <c r="M1139" t="s">
        <v>9715</v>
      </c>
      <c r="N1139" t="s">
        <v>9716</v>
      </c>
      <c r="O1139" t="s">
        <v>9717</v>
      </c>
      <c r="P1139" t="s">
        <v>9718</v>
      </c>
    </row>
    <row r="1140" spans="1:16" x14ac:dyDescent="0.25">
      <c r="A1140" t="s">
        <v>9719</v>
      </c>
      <c r="B1140" t="s">
        <v>9720</v>
      </c>
      <c r="C1140" t="s">
        <v>9269</v>
      </c>
      <c r="D1140">
        <v>199</v>
      </c>
      <c r="E1140">
        <v>499</v>
      </c>
      <c r="F1140" s="1">
        <v>0.6</v>
      </c>
      <c r="G1140">
        <v>3.3</v>
      </c>
      <c r="H1140" s="4">
        <v>12</v>
      </c>
      <c r="I1140" t="s">
        <v>9721</v>
      </c>
      <c r="J1140" t="s">
        <v>9722</v>
      </c>
      <c r="K1140" t="s">
        <v>9723</v>
      </c>
      <c r="L1140" t="s">
        <v>9724</v>
      </c>
      <c r="M1140" t="s">
        <v>9725</v>
      </c>
      <c r="N1140" t="s">
        <v>9726</v>
      </c>
      <c r="O1140" t="s">
        <v>9727</v>
      </c>
      <c r="P1140" t="s">
        <v>9728</v>
      </c>
    </row>
    <row r="1141" spans="1:16" x14ac:dyDescent="0.25">
      <c r="A1141" t="s">
        <v>9729</v>
      </c>
      <c r="B1141" t="s">
        <v>9730</v>
      </c>
      <c r="C1141" t="s">
        <v>8829</v>
      </c>
      <c r="D1141">
        <v>610</v>
      </c>
      <c r="E1141">
        <v>825</v>
      </c>
      <c r="F1141" s="1">
        <v>0.26</v>
      </c>
      <c r="G1141">
        <v>4.0999999999999996</v>
      </c>
      <c r="H1141" s="4">
        <v>13165</v>
      </c>
      <c r="I1141" t="s">
        <v>9731</v>
      </c>
      <c r="J1141" t="s">
        <v>9732</v>
      </c>
      <c r="K1141" t="s">
        <v>9733</v>
      </c>
      <c r="L1141" t="s">
        <v>9734</v>
      </c>
      <c r="M1141" t="s">
        <v>9735</v>
      </c>
      <c r="N1141" t="s">
        <v>9736</v>
      </c>
      <c r="O1141" t="s">
        <v>9737</v>
      </c>
      <c r="P1141" t="s">
        <v>9738</v>
      </c>
    </row>
    <row r="1142" spans="1:16" x14ac:dyDescent="0.25">
      <c r="A1142" t="s">
        <v>9739</v>
      </c>
      <c r="B1142" t="s">
        <v>9740</v>
      </c>
      <c r="C1142" t="s">
        <v>9177</v>
      </c>
      <c r="D1142">
        <v>999</v>
      </c>
      <c r="E1142" s="2">
        <v>1499</v>
      </c>
      <c r="F1142" s="1">
        <v>0.33</v>
      </c>
      <c r="G1142">
        <v>4.0999999999999996</v>
      </c>
      <c r="H1142" s="4">
        <v>1646</v>
      </c>
      <c r="I1142" t="s">
        <v>9741</v>
      </c>
      <c r="J1142" t="s">
        <v>9742</v>
      </c>
      <c r="K1142" t="s">
        <v>9743</v>
      </c>
      <c r="L1142" t="s">
        <v>9744</v>
      </c>
      <c r="M1142" t="s">
        <v>9745</v>
      </c>
      <c r="N1142" t="s">
        <v>9746</v>
      </c>
      <c r="O1142" t="s">
        <v>9747</v>
      </c>
      <c r="P1142" t="s">
        <v>9748</v>
      </c>
    </row>
    <row r="1143" spans="1:16" x14ac:dyDescent="0.25">
      <c r="A1143" t="s">
        <v>9749</v>
      </c>
      <c r="B1143" t="s">
        <v>9750</v>
      </c>
      <c r="C1143" t="s">
        <v>9311</v>
      </c>
      <c r="D1143" s="2">
        <v>8999</v>
      </c>
      <c r="E1143" s="2">
        <v>9995</v>
      </c>
      <c r="F1143" s="1">
        <v>0.1</v>
      </c>
      <c r="G1143">
        <v>4.4000000000000004</v>
      </c>
      <c r="H1143" s="4">
        <v>17994</v>
      </c>
      <c r="I1143" t="s">
        <v>9751</v>
      </c>
      <c r="J1143" t="s">
        <v>9752</v>
      </c>
      <c r="K1143" t="s">
        <v>9753</v>
      </c>
      <c r="L1143" t="s">
        <v>9754</v>
      </c>
      <c r="M1143" t="s">
        <v>9755</v>
      </c>
      <c r="N1143" t="s">
        <v>9756</v>
      </c>
      <c r="O1143" t="s">
        <v>9757</v>
      </c>
      <c r="P1143" t="s">
        <v>9758</v>
      </c>
    </row>
    <row r="1144" spans="1:16" x14ac:dyDescent="0.25">
      <c r="A1144" t="s">
        <v>9759</v>
      </c>
      <c r="B1144" t="s">
        <v>9760</v>
      </c>
      <c r="C1144" t="s">
        <v>8559</v>
      </c>
      <c r="D1144">
        <v>453</v>
      </c>
      <c r="E1144">
        <v>999</v>
      </c>
      <c r="F1144" s="1">
        <v>0.55000000000000004</v>
      </c>
      <c r="G1144">
        <v>4.3</v>
      </c>
      <c r="H1144" s="4">
        <v>610</v>
      </c>
      <c r="I1144" t="s">
        <v>9761</v>
      </c>
      <c r="J1144" t="s">
        <v>9762</v>
      </c>
      <c r="K1144" t="s">
        <v>9763</v>
      </c>
      <c r="L1144" t="s">
        <v>9764</v>
      </c>
      <c r="M1144" t="s">
        <v>9765</v>
      </c>
      <c r="N1144" t="s">
        <v>9766</v>
      </c>
      <c r="O1144" t="s">
        <v>9767</v>
      </c>
      <c r="P1144" t="s">
        <v>9768</v>
      </c>
    </row>
    <row r="1145" spans="1:16" x14ac:dyDescent="0.25">
      <c r="A1145" t="s">
        <v>9769</v>
      </c>
      <c r="B1145" t="s">
        <v>9770</v>
      </c>
      <c r="C1145" t="s">
        <v>8695</v>
      </c>
      <c r="D1145" s="2">
        <v>2464</v>
      </c>
      <c r="E1145" s="2">
        <v>6000</v>
      </c>
      <c r="F1145" s="1">
        <v>0.59</v>
      </c>
      <c r="G1145">
        <v>4.0999999999999996</v>
      </c>
      <c r="H1145" s="4">
        <v>8866</v>
      </c>
      <c r="I1145" t="s">
        <v>9771</v>
      </c>
      <c r="J1145" t="s">
        <v>9772</v>
      </c>
      <c r="K1145" t="s">
        <v>9773</v>
      </c>
      <c r="L1145" t="s">
        <v>9774</v>
      </c>
      <c r="M1145" t="s">
        <v>9775</v>
      </c>
      <c r="N1145" t="s">
        <v>9776</v>
      </c>
      <c r="O1145" t="s">
        <v>9777</v>
      </c>
      <c r="P1145" t="s">
        <v>9778</v>
      </c>
    </row>
    <row r="1146" spans="1:16" x14ac:dyDescent="0.25">
      <c r="A1146" t="s">
        <v>9779</v>
      </c>
      <c r="B1146" t="s">
        <v>9780</v>
      </c>
      <c r="C1146" t="s">
        <v>9680</v>
      </c>
      <c r="D1146" s="2">
        <v>2719</v>
      </c>
      <c r="E1146" s="2">
        <v>3945</v>
      </c>
      <c r="F1146" s="1">
        <v>0.31</v>
      </c>
      <c r="G1146">
        <v>3.7</v>
      </c>
      <c r="H1146" s="4">
        <v>13406</v>
      </c>
      <c r="I1146" t="s">
        <v>9781</v>
      </c>
      <c r="J1146" t="s">
        <v>9782</v>
      </c>
      <c r="K1146" t="s">
        <v>9783</v>
      </c>
      <c r="L1146" t="s">
        <v>9784</v>
      </c>
      <c r="M1146" t="s">
        <v>9785</v>
      </c>
      <c r="N1146" t="s">
        <v>9786</v>
      </c>
      <c r="O1146" t="s">
        <v>9787</v>
      </c>
      <c r="P1146" t="s">
        <v>9788</v>
      </c>
    </row>
    <row r="1147" spans="1:16" x14ac:dyDescent="0.25">
      <c r="A1147" t="s">
        <v>9789</v>
      </c>
      <c r="B1147" t="s">
        <v>9790</v>
      </c>
      <c r="C1147" t="s">
        <v>8706</v>
      </c>
      <c r="D1147" s="2">
        <v>1439</v>
      </c>
      <c r="E1147" s="2">
        <v>1999</v>
      </c>
      <c r="F1147" s="1">
        <v>0.28000000000000003</v>
      </c>
      <c r="G1147">
        <v>4.8</v>
      </c>
      <c r="H1147" s="4">
        <v>53803</v>
      </c>
      <c r="I1147" t="s">
        <v>9791</v>
      </c>
      <c r="J1147" t="s">
        <v>9792</v>
      </c>
      <c r="K1147" t="s">
        <v>9793</v>
      </c>
      <c r="L1147" t="s">
        <v>9794</v>
      </c>
      <c r="M1147" t="s">
        <v>9795</v>
      </c>
      <c r="N1147" t="s">
        <v>9796</v>
      </c>
      <c r="O1147" t="s">
        <v>9797</v>
      </c>
      <c r="P1147" t="s">
        <v>9798</v>
      </c>
    </row>
    <row r="1148" spans="1:16" x14ac:dyDescent="0.25">
      <c r="A1148" t="s">
        <v>9799</v>
      </c>
      <c r="B1148" t="s">
        <v>9800</v>
      </c>
      <c r="C1148" t="s">
        <v>8673</v>
      </c>
      <c r="D1148" s="2">
        <v>2799</v>
      </c>
      <c r="E1148" s="2">
        <v>3499</v>
      </c>
      <c r="F1148" s="1">
        <v>0.2</v>
      </c>
      <c r="G1148">
        <v>4.5</v>
      </c>
      <c r="H1148" s="4">
        <v>546</v>
      </c>
      <c r="I1148" t="s">
        <v>9801</v>
      </c>
      <c r="J1148" t="s">
        <v>9802</v>
      </c>
      <c r="K1148" t="s">
        <v>9803</v>
      </c>
      <c r="L1148" t="s">
        <v>9804</v>
      </c>
      <c r="M1148" t="s">
        <v>9805</v>
      </c>
      <c r="N1148" t="s">
        <v>9806</v>
      </c>
      <c r="O1148" t="s">
        <v>9807</v>
      </c>
      <c r="P1148" t="s">
        <v>9808</v>
      </c>
    </row>
    <row r="1149" spans="1:16" x14ac:dyDescent="0.25">
      <c r="A1149" t="s">
        <v>9809</v>
      </c>
      <c r="B1149" t="s">
        <v>9810</v>
      </c>
      <c r="C1149" t="s">
        <v>8706</v>
      </c>
      <c r="D1149" s="2">
        <v>2088</v>
      </c>
      <c r="E1149" s="2">
        <v>5550</v>
      </c>
      <c r="F1149" s="1">
        <v>0.62</v>
      </c>
      <c r="G1149">
        <v>4</v>
      </c>
      <c r="H1149" s="4">
        <v>5292</v>
      </c>
      <c r="I1149" t="s">
        <v>9811</v>
      </c>
      <c r="J1149" t="s">
        <v>9812</v>
      </c>
      <c r="K1149" t="s">
        <v>9813</v>
      </c>
      <c r="L1149" t="s">
        <v>9814</v>
      </c>
      <c r="M1149" t="s">
        <v>9815</v>
      </c>
      <c r="N1149" t="s">
        <v>13046</v>
      </c>
      <c r="O1149" t="s">
        <v>9816</v>
      </c>
      <c r="P1149" t="s">
        <v>9817</v>
      </c>
    </row>
    <row r="1150" spans="1:16" x14ac:dyDescent="0.25">
      <c r="A1150" t="s">
        <v>9818</v>
      </c>
      <c r="B1150" t="s">
        <v>9819</v>
      </c>
      <c r="C1150" t="s">
        <v>8706</v>
      </c>
      <c r="D1150" s="2">
        <v>2399</v>
      </c>
      <c r="E1150" s="2">
        <v>4590</v>
      </c>
      <c r="F1150" s="1">
        <v>0.48</v>
      </c>
      <c r="G1150">
        <v>4.0999999999999996</v>
      </c>
      <c r="H1150" s="4">
        <v>444</v>
      </c>
      <c r="I1150" t="s">
        <v>9820</v>
      </c>
      <c r="J1150" t="s">
        <v>9821</v>
      </c>
      <c r="K1150" t="s">
        <v>9822</v>
      </c>
      <c r="L1150" t="s">
        <v>9823</v>
      </c>
      <c r="M1150" t="s">
        <v>9824</v>
      </c>
      <c r="N1150" t="s">
        <v>9825</v>
      </c>
      <c r="O1150" t="s">
        <v>9826</v>
      </c>
      <c r="P1150" t="s">
        <v>9827</v>
      </c>
    </row>
    <row r="1151" spans="1:16" x14ac:dyDescent="0.25">
      <c r="A1151" t="s">
        <v>9828</v>
      </c>
      <c r="B1151" t="s">
        <v>9829</v>
      </c>
      <c r="C1151" t="s">
        <v>8570</v>
      </c>
      <c r="D1151">
        <v>308</v>
      </c>
      <c r="E1151">
        <v>499</v>
      </c>
      <c r="F1151" s="1">
        <v>0.38</v>
      </c>
      <c r="G1151">
        <v>3.9</v>
      </c>
      <c r="H1151" s="4">
        <v>4584</v>
      </c>
      <c r="I1151" t="s">
        <v>9830</v>
      </c>
      <c r="J1151" t="s">
        <v>9831</v>
      </c>
      <c r="K1151" t="s">
        <v>9832</v>
      </c>
      <c r="L1151" t="s">
        <v>9833</v>
      </c>
      <c r="M1151" t="s">
        <v>9834</v>
      </c>
      <c r="N1151" t="s">
        <v>9835</v>
      </c>
      <c r="O1151" t="s">
        <v>9836</v>
      </c>
      <c r="P1151" t="s">
        <v>9837</v>
      </c>
    </row>
    <row r="1152" spans="1:16" x14ac:dyDescent="0.25">
      <c r="A1152" t="s">
        <v>9838</v>
      </c>
      <c r="B1152" t="s">
        <v>9839</v>
      </c>
      <c r="C1152" t="s">
        <v>8706</v>
      </c>
      <c r="D1152" s="2">
        <v>2599</v>
      </c>
      <c r="E1152" s="2">
        <v>4400</v>
      </c>
      <c r="F1152" s="1">
        <v>0.41</v>
      </c>
      <c r="G1152">
        <v>4.0999999999999996</v>
      </c>
      <c r="H1152" s="4">
        <v>14947</v>
      </c>
      <c r="I1152" t="s">
        <v>9840</v>
      </c>
      <c r="J1152" t="s">
        <v>9841</v>
      </c>
      <c r="K1152" t="s">
        <v>9842</v>
      </c>
      <c r="L1152" t="s">
        <v>9843</v>
      </c>
      <c r="M1152" t="s">
        <v>9844</v>
      </c>
      <c r="N1152" t="s">
        <v>9845</v>
      </c>
      <c r="O1152" t="s">
        <v>9846</v>
      </c>
      <c r="P1152" t="s">
        <v>9847</v>
      </c>
    </row>
    <row r="1153" spans="1:16" x14ac:dyDescent="0.25">
      <c r="A1153" t="s">
        <v>9848</v>
      </c>
      <c r="B1153" t="s">
        <v>9849</v>
      </c>
      <c r="C1153" t="s">
        <v>8684</v>
      </c>
      <c r="D1153">
        <v>479</v>
      </c>
      <c r="E1153" s="2">
        <v>1000</v>
      </c>
      <c r="F1153" s="1">
        <v>0.52</v>
      </c>
      <c r="G1153">
        <v>4.2</v>
      </c>
      <c r="H1153" s="4">
        <v>1559</v>
      </c>
      <c r="I1153" t="s">
        <v>9850</v>
      </c>
      <c r="J1153" t="s">
        <v>9851</v>
      </c>
      <c r="K1153" t="s">
        <v>9852</v>
      </c>
      <c r="L1153" t="s">
        <v>9853</v>
      </c>
      <c r="M1153" t="s">
        <v>9854</v>
      </c>
      <c r="N1153" t="s">
        <v>9855</v>
      </c>
      <c r="O1153" t="s">
        <v>9856</v>
      </c>
      <c r="P1153" t="s">
        <v>9857</v>
      </c>
    </row>
    <row r="1154" spans="1:16" x14ac:dyDescent="0.25">
      <c r="A1154" t="s">
        <v>9858</v>
      </c>
      <c r="B1154" t="s">
        <v>9859</v>
      </c>
      <c r="C1154" t="s">
        <v>8559</v>
      </c>
      <c r="D1154">
        <v>245</v>
      </c>
      <c r="E1154">
        <v>299</v>
      </c>
      <c r="F1154" s="1">
        <v>0.18</v>
      </c>
      <c r="G1154">
        <v>4.0999999999999996</v>
      </c>
      <c r="H1154" s="4">
        <v>1660</v>
      </c>
      <c r="I1154" t="s">
        <v>9860</v>
      </c>
      <c r="J1154" t="s">
        <v>9861</v>
      </c>
      <c r="K1154" t="s">
        <v>9862</v>
      </c>
      <c r="L1154" t="s">
        <v>9863</v>
      </c>
      <c r="M1154" t="s">
        <v>9864</v>
      </c>
      <c r="N1154" t="s">
        <v>9865</v>
      </c>
      <c r="O1154" t="s">
        <v>9866</v>
      </c>
      <c r="P1154" t="s">
        <v>9867</v>
      </c>
    </row>
    <row r="1155" spans="1:16" x14ac:dyDescent="0.25">
      <c r="A1155" t="s">
        <v>9868</v>
      </c>
      <c r="B1155" t="s">
        <v>9869</v>
      </c>
      <c r="C1155" t="s">
        <v>8559</v>
      </c>
      <c r="D1155">
        <v>179</v>
      </c>
      <c r="E1155">
        <v>799</v>
      </c>
      <c r="F1155" s="1">
        <v>0.78</v>
      </c>
      <c r="G1155">
        <v>3.5</v>
      </c>
      <c r="H1155" s="4">
        <v>132</v>
      </c>
      <c r="I1155" t="s">
        <v>9870</v>
      </c>
      <c r="J1155" t="s">
        <v>9871</v>
      </c>
      <c r="K1155" t="s">
        <v>9872</v>
      </c>
      <c r="L1155" t="s">
        <v>9873</v>
      </c>
      <c r="M1155" t="s">
        <v>9874</v>
      </c>
      <c r="N1155" t="s">
        <v>9875</v>
      </c>
      <c r="O1155" t="s">
        <v>9876</v>
      </c>
      <c r="P1155" t="s">
        <v>9877</v>
      </c>
    </row>
    <row r="1156" spans="1:16" x14ac:dyDescent="0.25">
      <c r="A1156" t="s">
        <v>9878</v>
      </c>
      <c r="B1156" t="s">
        <v>9879</v>
      </c>
      <c r="C1156" t="s">
        <v>9280</v>
      </c>
      <c r="D1156" s="2">
        <v>3569</v>
      </c>
      <c r="E1156" s="2">
        <v>5190</v>
      </c>
      <c r="F1156" s="1">
        <v>0.31</v>
      </c>
      <c r="G1156">
        <v>4.3</v>
      </c>
      <c r="H1156" s="4">
        <v>28629</v>
      </c>
      <c r="I1156" t="s">
        <v>9880</v>
      </c>
      <c r="J1156" t="s">
        <v>9881</v>
      </c>
      <c r="K1156" t="s">
        <v>9882</v>
      </c>
      <c r="L1156" t="s">
        <v>9883</v>
      </c>
      <c r="M1156" t="s">
        <v>13047</v>
      </c>
      <c r="N1156" t="s">
        <v>13048</v>
      </c>
      <c r="O1156" t="s">
        <v>9884</v>
      </c>
      <c r="P1156" t="s">
        <v>9885</v>
      </c>
    </row>
    <row r="1157" spans="1:16" x14ac:dyDescent="0.25">
      <c r="A1157" t="s">
        <v>9886</v>
      </c>
      <c r="B1157" t="s">
        <v>9887</v>
      </c>
      <c r="C1157" t="s">
        <v>8526</v>
      </c>
      <c r="D1157">
        <v>699</v>
      </c>
      <c r="E1157" s="2">
        <v>1345</v>
      </c>
      <c r="F1157" s="1">
        <v>0.48</v>
      </c>
      <c r="G1157">
        <v>3.9</v>
      </c>
      <c r="H1157" s="4">
        <v>8446</v>
      </c>
      <c r="I1157" t="s">
        <v>9888</v>
      </c>
      <c r="J1157" t="s">
        <v>9889</v>
      </c>
      <c r="K1157" t="s">
        <v>9890</v>
      </c>
      <c r="L1157" t="s">
        <v>9891</v>
      </c>
      <c r="M1157" t="s">
        <v>9892</v>
      </c>
      <c r="N1157" t="s">
        <v>9893</v>
      </c>
      <c r="O1157" t="s">
        <v>9894</v>
      </c>
      <c r="P1157" t="s">
        <v>9895</v>
      </c>
    </row>
    <row r="1158" spans="1:16" x14ac:dyDescent="0.25">
      <c r="A1158" t="s">
        <v>9896</v>
      </c>
      <c r="B1158" t="s">
        <v>9897</v>
      </c>
      <c r="C1158" t="s">
        <v>8632</v>
      </c>
      <c r="D1158" s="2">
        <v>2089</v>
      </c>
      <c r="E1158" s="2">
        <v>4000</v>
      </c>
      <c r="F1158" s="1">
        <v>0.48</v>
      </c>
      <c r="G1158">
        <v>4.2</v>
      </c>
      <c r="H1158" s="4">
        <v>11199</v>
      </c>
      <c r="I1158" t="s">
        <v>9898</v>
      </c>
      <c r="J1158" t="s">
        <v>9899</v>
      </c>
      <c r="K1158" t="s">
        <v>9900</v>
      </c>
      <c r="L1158" t="s">
        <v>9901</v>
      </c>
      <c r="M1158" t="s">
        <v>9902</v>
      </c>
      <c r="N1158" t="s">
        <v>9903</v>
      </c>
      <c r="O1158" t="s">
        <v>9904</v>
      </c>
      <c r="P1158" t="s">
        <v>9905</v>
      </c>
    </row>
    <row r="1159" spans="1:16" x14ac:dyDescent="0.25">
      <c r="A1159" t="s">
        <v>9906</v>
      </c>
      <c r="B1159" t="s">
        <v>9907</v>
      </c>
      <c r="C1159" t="s">
        <v>9908</v>
      </c>
      <c r="D1159" s="2">
        <v>2339</v>
      </c>
      <c r="E1159" s="2">
        <v>4000</v>
      </c>
      <c r="F1159" s="1">
        <v>0.42</v>
      </c>
      <c r="G1159">
        <v>3.8</v>
      </c>
      <c r="H1159" s="4">
        <v>1118</v>
      </c>
      <c r="I1159" t="s">
        <v>9909</v>
      </c>
      <c r="J1159" t="s">
        <v>9910</v>
      </c>
      <c r="K1159" t="s">
        <v>9911</v>
      </c>
      <c r="L1159" t="s">
        <v>9912</v>
      </c>
      <c r="M1159" t="s">
        <v>9913</v>
      </c>
      <c r="N1159" t="s">
        <v>9914</v>
      </c>
      <c r="O1159" t="s">
        <v>9915</v>
      </c>
      <c r="P1159" t="s">
        <v>9916</v>
      </c>
    </row>
    <row r="1160" spans="1:16" x14ac:dyDescent="0.25">
      <c r="A1160" t="s">
        <v>9917</v>
      </c>
      <c r="B1160" t="s">
        <v>9918</v>
      </c>
      <c r="C1160" t="s">
        <v>8548</v>
      </c>
      <c r="D1160">
        <v>784</v>
      </c>
      <c r="E1160" s="2">
        <v>1599</v>
      </c>
      <c r="F1160" s="1">
        <v>0.51</v>
      </c>
      <c r="G1160">
        <v>4.5</v>
      </c>
      <c r="H1160" s="4">
        <v>11</v>
      </c>
      <c r="I1160" t="s">
        <v>9919</v>
      </c>
      <c r="J1160" t="s">
        <v>9920</v>
      </c>
      <c r="K1160" t="s">
        <v>9921</v>
      </c>
      <c r="L1160" t="s">
        <v>9922</v>
      </c>
      <c r="M1160" t="s">
        <v>9923</v>
      </c>
      <c r="N1160" t="s">
        <v>9924</v>
      </c>
      <c r="O1160" t="s">
        <v>9925</v>
      </c>
      <c r="P1160" t="s">
        <v>9926</v>
      </c>
    </row>
    <row r="1161" spans="1:16" x14ac:dyDescent="0.25">
      <c r="A1161" t="s">
        <v>9927</v>
      </c>
      <c r="B1161" t="s">
        <v>9928</v>
      </c>
      <c r="C1161" t="s">
        <v>9929</v>
      </c>
      <c r="D1161" s="2">
        <v>5499</v>
      </c>
      <c r="E1161" s="2">
        <v>9999</v>
      </c>
      <c r="F1161" s="1">
        <v>0.45</v>
      </c>
      <c r="G1161">
        <v>3.8</v>
      </c>
      <c r="H1161" s="4">
        <v>4353</v>
      </c>
      <c r="I1161" t="s">
        <v>9930</v>
      </c>
      <c r="J1161" t="s">
        <v>9931</v>
      </c>
      <c r="K1161" t="s">
        <v>9932</v>
      </c>
      <c r="L1161" t="s">
        <v>9933</v>
      </c>
      <c r="M1161" t="s">
        <v>9934</v>
      </c>
      <c r="N1161" t="s">
        <v>9935</v>
      </c>
      <c r="O1161" t="s">
        <v>9936</v>
      </c>
      <c r="P1161" t="s">
        <v>9937</v>
      </c>
    </row>
    <row r="1162" spans="1:16" x14ac:dyDescent="0.25">
      <c r="A1162" t="s">
        <v>9938</v>
      </c>
      <c r="B1162" t="s">
        <v>9939</v>
      </c>
      <c r="C1162" t="s">
        <v>8548</v>
      </c>
      <c r="D1162">
        <v>899</v>
      </c>
      <c r="E1162" s="2">
        <v>1990</v>
      </c>
      <c r="F1162" s="1">
        <v>0.55000000000000004</v>
      </c>
      <c r="G1162">
        <v>4.0999999999999996</v>
      </c>
      <c r="H1162" s="4">
        <v>185</v>
      </c>
      <c r="I1162" t="s">
        <v>9940</v>
      </c>
      <c r="J1162" t="s">
        <v>9941</v>
      </c>
      <c r="K1162" t="s">
        <v>9942</v>
      </c>
      <c r="L1162" t="s">
        <v>9943</v>
      </c>
      <c r="M1162" t="s">
        <v>9944</v>
      </c>
      <c r="N1162" t="s">
        <v>9945</v>
      </c>
      <c r="O1162" t="s">
        <v>9946</v>
      </c>
      <c r="P1162" t="s">
        <v>9947</v>
      </c>
    </row>
    <row r="1163" spans="1:16" x14ac:dyDescent="0.25">
      <c r="A1163" t="s">
        <v>9948</v>
      </c>
      <c r="B1163" t="s">
        <v>9949</v>
      </c>
      <c r="C1163" t="s">
        <v>8673</v>
      </c>
      <c r="D1163" s="2">
        <v>1695</v>
      </c>
      <c r="E1163" s="2">
        <v>1695</v>
      </c>
      <c r="F1163" s="1">
        <v>0</v>
      </c>
      <c r="G1163">
        <v>4.2</v>
      </c>
      <c r="H1163" s="4">
        <v>14290</v>
      </c>
      <c r="I1163" t="s">
        <v>9950</v>
      </c>
      <c r="J1163" t="s">
        <v>9951</v>
      </c>
      <c r="K1163" t="s">
        <v>9952</v>
      </c>
      <c r="L1163" t="s">
        <v>9953</v>
      </c>
      <c r="M1163" t="s">
        <v>9954</v>
      </c>
      <c r="N1163" t="s">
        <v>9955</v>
      </c>
      <c r="O1163" t="s">
        <v>9956</v>
      </c>
      <c r="P1163" t="s">
        <v>9957</v>
      </c>
    </row>
    <row r="1164" spans="1:16" x14ac:dyDescent="0.25">
      <c r="A1164" t="s">
        <v>9958</v>
      </c>
      <c r="B1164" t="s">
        <v>9959</v>
      </c>
      <c r="C1164" t="s">
        <v>8684</v>
      </c>
      <c r="D1164">
        <v>499</v>
      </c>
      <c r="E1164">
        <v>940</v>
      </c>
      <c r="F1164" s="1">
        <v>0.47</v>
      </c>
      <c r="G1164">
        <v>4.0999999999999996</v>
      </c>
      <c r="H1164" s="4">
        <v>3036</v>
      </c>
      <c r="I1164" t="s">
        <v>9352</v>
      </c>
      <c r="J1164" t="s">
        <v>9960</v>
      </c>
      <c r="K1164" t="s">
        <v>9961</v>
      </c>
      <c r="L1164" t="s">
        <v>9962</v>
      </c>
      <c r="M1164" t="s">
        <v>9963</v>
      </c>
      <c r="N1164" t="s">
        <v>9964</v>
      </c>
      <c r="O1164" t="s">
        <v>9965</v>
      </c>
      <c r="P1164" t="s">
        <v>9966</v>
      </c>
    </row>
    <row r="1165" spans="1:16" x14ac:dyDescent="0.25">
      <c r="A1165" t="s">
        <v>9967</v>
      </c>
      <c r="B1165" t="s">
        <v>9968</v>
      </c>
      <c r="C1165" t="s">
        <v>8706</v>
      </c>
      <c r="D1165" s="2">
        <v>2699</v>
      </c>
      <c r="E1165" s="2">
        <v>4700</v>
      </c>
      <c r="F1165" s="1">
        <v>0.43</v>
      </c>
      <c r="G1165">
        <v>4.2</v>
      </c>
      <c r="H1165" s="4">
        <v>1296</v>
      </c>
      <c r="I1165" t="s">
        <v>9969</v>
      </c>
      <c r="J1165" t="s">
        <v>9970</v>
      </c>
      <c r="K1165" t="s">
        <v>9971</v>
      </c>
      <c r="L1165" t="s">
        <v>9972</v>
      </c>
      <c r="M1165" t="s">
        <v>9973</v>
      </c>
      <c r="N1165" t="s">
        <v>9974</v>
      </c>
      <c r="O1165" t="s">
        <v>9975</v>
      </c>
      <c r="P1165" t="s">
        <v>9976</v>
      </c>
    </row>
    <row r="1166" spans="1:16" x14ac:dyDescent="0.25">
      <c r="A1166" t="s">
        <v>9977</v>
      </c>
      <c r="B1166" t="s">
        <v>9978</v>
      </c>
      <c r="C1166" t="s">
        <v>8706</v>
      </c>
      <c r="D1166" s="2">
        <v>1448</v>
      </c>
      <c r="E1166" s="2">
        <v>2999</v>
      </c>
      <c r="F1166" s="1">
        <v>0.52</v>
      </c>
      <c r="G1166">
        <v>4.5</v>
      </c>
      <c r="H1166" s="4">
        <v>19</v>
      </c>
      <c r="I1166" t="s">
        <v>9979</v>
      </c>
      <c r="J1166" t="s">
        <v>9980</v>
      </c>
      <c r="K1166" t="s">
        <v>9981</v>
      </c>
      <c r="L1166" t="s">
        <v>9982</v>
      </c>
      <c r="M1166" t="s">
        <v>9983</v>
      </c>
      <c r="N1166" t="s">
        <v>9984</v>
      </c>
      <c r="O1166" t="s">
        <v>9985</v>
      </c>
      <c r="P1166" t="s">
        <v>9986</v>
      </c>
    </row>
    <row r="1167" spans="1:16" x14ac:dyDescent="0.25">
      <c r="A1167" t="s">
        <v>9987</v>
      </c>
      <c r="B1167" t="s">
        <v>9988</v>
      </c>
      <c r="C1167" t="s">
        <v>9269</v>
      </c>
      <c r="D1167">
        <v>79</v>
      </c>
      <c r="E1167">
        <v>79</v>
      </c>
      <c r="F1167" s="1">
        <v>0</v>
      </c>
      <c r="G1167">
        <v>4</v>
      </c>
      <c r="H1167" s="4">
        <v>97</v>
      </c>
      <c r="I1167" t="s">
        <v>9989</v>
      </c>
      <c r="J1167" t="s">
        <v>9990</v>
      </c>
      <c r="K1167" t="s">
        <v>9991</v>
      </c>
      <c r="L1167" t="s">
        <v>9992</v>
      </c>
      <c r="M1167" t="s">
        <v>9993</v>
      </c>
      <c r="N1167" t="s">
        <v>13049</v>
      </c>
      <c r="O1167" t="s">
        <v>9994</v>
      </c>
      <c r="P1167" t="s">
        <v>9995</v>
      </c>
    </row>
    <row r="1168" spans="1:16" x14ac:dyDescent="0.25">
      <c r="A1168" t="s">
        <v>9996</v>
      </c>
      <c r="B1168" t="s">
        <v>9997</v>
      </c>
      <c r="C1168" t="s">
        <v>8758</v>
      </c>
      <c r="D1168" s="2">
        <v>6990</v>
      </c>
      <c r="E1168" s="2">
        <v>14290</v>
      </c>
      <c r="F1168" s="1">
        <v>0.51</v>
      </c>
      <c r="G1168">
        <v>4.4000000000000004</v>
      </c>
      <c r="H1168" s="4">
        <v>1771</v>
      </c>
      <c r="I1168" t="s">
        <v>9998</v>
      </c>
      <c r="J1168" t="s">
        <v>9999</v>
      </c>
      <c r="K1168" t="s">
        <v>10000</v>
      </c>
      <c r="L1168" t="s">
        <v>10001</v>
      </c>
      <c r="M1168" t="s">
        <v>10002</v>
      </c>
      <c r="N1168" t="s">
        <v>10003</v>
      </c>
      <c r="O1168" t="s">
        <v>10004</v>
      </c>
      <c r="P1168" t="s">
        <v>10005</v>
      </c>
    </row>
    <row r="1169" spans="1:16" x14ac:dyDescent="0.25">
      <c r="A1169" t="s">
        <v>10006</v>
      </c>
      <c r="B1169" t="s">
        <v>10007</v>
      </c>
      <c r="C1169" t="s">
        <v>8632</v>
      </c>
      <c r="D1169" s="2">
        <v>2698</v>
      </c>
      <c r="E1169" s="2">
        <v>3945</v>
      </c>
      <c r="F1169" s="1">
        <v>0.32</v>
      </c>
      <c r="G1169">
        <v>4</v>
      </c>
      <c r="H1169" s="4">
        <v>15034</v>
      </c>
      <c r="I1169" t="s">
        <v>10008</v>
      </c>
      <c r="J1169" t="s">
        <v>10009</v>
      </c>
      <c r="K1169" t="s">
        <v>10010</v>
      </c>
      <c r="L1169" t="s">
        <v>10011</v>
      </c>
      <c r="M1169" t="s">
        <v>10012</v>
      </c>
      <c r="N1169" t="s">
        <v>10013</v>
      </c>
      <c r="O1169" t="s">
        <v>10014</v>
      </c>
      <c r="P1169" t="s">
        <v>10015</v>
      </c>
    </row>
    <row r="1170" spans="1:16" x14ac:dyDescent="0.25">
      <c r="A1170" t="s">
        <v>10016</v>
      </c>
      <c r="B1170" t="s">
        <v>10017</v>
      </c>
      <c r="C1170" t="s">
        <v>9929</v>
      </c>
      <c r="D1170" s="2">
        <v>3199</v>
      </c>
      <c r="E1170" s="2">
        <v>5999</v>
      </c>
      <c r="F1170" s="1">
        <v>0.47</v>
      </c>
      <c r="G1170">
        <v>4</v>
      </c>
      <c r="H1170" s="4">
        <v>3242</v>
      </c>
      <c r="I1170" t="s">
        <v>10018</v>
      </c>
      <c r="J1170" t="s">
        <v>10019</v>
      </c>
      <c r="K1170" t="s">
        <v>10020</v>
      </c>
      <c r="L1170" t="s">
        <v>10021</v>
      </c>
      <c r="M1170" t="s">
        <v>10022</v>
      </c>
      <c r="N1170" t="s">
        <v>10023</v>
      </c>
      <c r="O1170" t="s">
        <v>10024</v>
      </c>
      <c r="P1170" t="s">
        <v>10025</v>
      </c>
    </row>
    <row r="1171" spans="1:16" x14ac:dyDescent="0.25">
      <c r="A1171" t="s">
        <v>10026</v>
      </c>
      <c r="B1171" t="s">
        <v>10027</v>
      </c>
      <c r="C1171" t="s">
        <v>8747</v>
      </c>
      <c r="D1171" s="2">
        <v>1199</v>
      </c>
      <c r="E1171" s="2">
        <v>1950</v>
      </c>
      <c r="F1171" s="1">
        <v>0.39</v>
      </c>
      <c r="G1171">
        <v>3.9</v>
      </c>
      <c r="H1171" s="4">
        <v>2832</v>
      </c>
      <c r="I1171" t="s">
        <v>10028</v>
      </c>
      <c r="J1171" t="s">
        <v>10029</v>
      </c>
      <c r="K1171" t="s">
        <v>10030</v>
      </c>
      <c r="L1171" t="s">
        <v>10031</v>
      </c>
      <c r="M1171" t="s">
        <v>10032</v>
      </c>
      <c r="N1171" t="s">
        <v>10033</v>
      </c>
      <c r="O1171" t="s">
        <v>10034</v>
      </c>
      <c r="P1171" t="s">
        <v>10035</v>
      </c>
    </row>
    <row r="1172" spans="1:16" x14ac:dyDescent="0.25">
      <c r="A1172" t="s">
        <v>10036</v>
      </c>
      <c r="B1172" t="s">
        <v>10037</v>
      </c>
      <c r="C1172" t="s">
        <v>9177</v>
      </c>
      <c r="D1172" s="2">
        <v>1414</v>
      </c>
      <c r="E1172" s="2">
        <v>2799</v>
      </c>
      <c r="F1172" s="1">
        <v>0.49</v>
      </c>
      <c r="G1172">
        <v>4</v>
      </c>
      <c r="H1172" s="4">
        <v>1498</v>
      </c>
      <c r="I1172" t="s">
        <v>10038</v>
      </c>
      <c r="J1172" t="s">
        <v>10039</v>
      </c>
      <c r="K1172" t="s">
        <v>10040</v>
      </c>
      <c r="L1172" t="s">
        <v>10041</v>
      </c>
      <c r="M1172" t="s">
        <v>10042</v>
      </c>
      <c r="N1172" t="s">
        <v>10043</v>
      </c>
      <c r="O1172" t="s">
        <v>10044</v>
      </c>
      <c r="P1172" t="s">
        <v>10045</v>
      </c>
    </row>
    <row r="1173" spans="1:16" x14ac:dyDescent="0.25">
      <c r="A1173" t="s">
        <v>10046</v>
      </c>
      <c r="B1173" t="s">
        <v>10047</v>
      </c>
      <c r="C1173" t="s">
        <v>8526</v>
      </c>
      <c r="D1173">
        <v>999</v>
      </c>
      <c r="E1173" s="2">
        <v>1950</v>
      </c>
      <c r="F1173" s="1">
        <v>0.49</v>
      </c>
      <c r="G1173">
        <v>3.8</v>
      </c>
      <c r="H1173" s="4">
        <v>305</v>
      </c>
      <c r="I1173" t="s">
        <v>10048</v>
      </c>
      <c r="J1173" t="s">
        <v>10049</v>
      </c>
      <c r="K1173" t="s">
        <v>10050</v>
      </c>
      <c r="L1173" t="s">
        <v>10051</v>
      </c>
      <c r="M1173" t="s">
        <v>10052</v>
      </c>
      <c r="N1173" t="s">
        <v>10053</v>
      </c>
      <c r="O1173" t="s">
        <v>10054</v>
      </c>
      <c r="P1173" t="s">
        <v>10055</v>
      </c>
    </row>
    <row r="1174" spans="1:16" x14ac:dyDescent="0.25">
      <c r="A1174" t="s">
        <v>10056</v>
      </c>
      <c r="B1174" t="s">
        <v>10057</v>
      </c>
      <c r="C1174" t="s">
        <v>9311</v>
      </c>
      <c r="D1174" s="2">
        <v>5999</v>
      </c>
      <c r="E1174" s="2">
        <v>9999</v>
      </c>
      <c r="F1174" s="1">
        <v>0.4</v>
      </c>
      <c r="G1174">
        <v>4.2</v>
      </c>
      <c r="H1174" s="4">
        <v>1191</v>
      </c>
      <c r="I1174" t="s">
        <v>10058</v>
      </c>
      <c r="J1174" t="s">
        <v>10059</v>
      </c>
      <c r="K1174" t="s">
        <v>10060</v>
      </c>
      <c r="L1174" t="s">
        <v>10061</v>
      </c>
      <c r="M1174" t="s">
        <v>10062</v>
      </c>
      <c r="N1174" t="s">
        <v>10063</v>
      </c>
      <c r="O1174" t="s">
        <v>10064</v>
      </c>
      <c r="P1174" t="s">
        <v>10065</v>
      </c>
    </row>
    <row r="1175" spans="1:16" x14ac:dyDescent="0.25">
      <c r="A1175" t="s">
        <v>10066</v>
      </c>
      <c r="B1175" t="s">
        <v>10067</v>
      </c>
      <c r="C1175" t="s">
        <v>10068</v>
      </c>
      <c r="D1175" s="2">
        <v>9970</v>
      </c>
      <c r="E1175" s="2">
        <v>12999</v>
      </c>
      <c r="F1175" s="1">
        <v>0.23</v>
      </c>
      <c r="G1175">
        <v>4.3</v>
      </c>
      <c r="H1175" s="4">
        <v>4049</v>
      </c>
      <c r="I1175" t="s">
        <v>10069</v>
      </c>
      <c r="J1175" t="s">
        <v>10070</v>
      </c>
      <c r="K1175" t="s">
        <v>10071</v>
      </c>
      <c r="L1175" t="s">
        <v>10072</v>
      </c>
      <c r="M1175" t="s">
        <v>10073</v>
      </c>
      <c r="N1175" t="s">
        <v>10074</v>
      </c>
      <c r="O1175" t="s">
        <v>10075</v>
      </c>
      <c r="P1175" t="s">
        <v>10076</v>
      </c>
    </row>
    <row r="1176" spans="1:16" x14ac:dyDescent="0.25">
      <c r="A1176" t="s">
        <v>10077</v>
      </c>
      <c r="B1176" t="s">
        <v>10078</v>
      </c>
      <c r="C1176" t="s">
        <v>10079</v>
      </c>
      <c r="D1176">
        <v>698</v>
      </c>
      <c r="E1176">
        <v>699</v>
      </c>
      <c r="F1176" s="1">
        <v>0</v>
      </c>
      <c r="G1176">
        <v>4.2</v>
      </c>
      <c r="H1176" s="4">
        <v>3160</v>
      </c>
      <c r="I1176" t="s">
        <v>10080</v>
      </c>
      <c r="J1176" t="s">
        <v>10081</v>
      </c>
      <c r="K1176" t="s">
        <v>10082</v>
      </c>
      <c r="L1176" t="s">
        <v>10083</v>
      </c>
      <c r="M1176" t="s">
        <v>10084</v>
      </c>
      <c r="N1176" t="s">
        <v>10085</v>
      </c>
      <c r="O1176" t="s">
        <v>10086</v>
      </c>
      <c r="P1176" t="s">
        <v>10087</v>
      </c>
    </row>
    <row r="1177" spans="1:16" x14ac:dyDescent="0.25">
      <c r="A1177" t="s">
        <v>10088</v>
      </c>
      <c r="B1177" t="s">
        <v>10089</v>
      </c>
      <c r="C1177" t="s">
        <v>9280</v>
      </c>
      <c r="D1177" s="2">
        <v>2199</v>
      </c>
      <c r="E1177" s="2">
        <v>3190</v>
      </c>
      <c r="F1177" s="1">
        <v>0.31</v>
      </c>
      <c r="G1177">
        <v>4.3</v>
      </c>
      <c r="H1177" s="4">
        <v>9650</v>
      </c>
      <c r="I1177" t="s">
        <v>10090</v>
      </c>
      <c r="J1177" t="s">
        <v>10091</v>
      </c>
      <c r="K1177" t="s">
        <v>10092</v>
      </c>
      <c r="L1177" t="s">
        <v>10093</v>
      </c>
      <c r="M1177" t="s">
        <v>10094</v>
      </c>
      <c r="N1177" t="s">
        <v>10095</v>
      </c>
      <c r="O1177" t="s">
        <v>10096</v>
      </c>
      <c r="P1177" t="s">
        <v>10097</v>
      </c>
    </row>
    <row r="1178" spans="1:16" x14ac:dyDescent="0.25">
      <c r="A1178" t="s">
        <v>10098</v>
      </c>
      <c r="B1178" t="s">
        <v>10099</v>
      </c>
      <c r="C1178" t="s">
        <v>10100</v>
      </c>
      <c r="D1178">
        <v>320</v>
      </c>
      <c r="E1178">
        <v>799</v>
      </c>
      <c r="F1178" s="1">
        <v>0.6</v>
      </c>
      <c r="G1178">
        <v>4.2</v>
      </c>
      <c r="H1178" s="4">
        <v>3846</v>
      </c>
      <c r="I1178" t="s">
        <v>10101</v>
      </c>
      <c r="J1178" t="s">
        <v>10102</v>
      </c>
      <c r="K1178" t="s">
        <v>10103</v>
      </c>
      <c r="L1178" t="s">
        <v>10104</v>
      </c>
      <c r="M1178" t="s">
        <v>10105</v>
      </c>
      <c r="N1178" t="s">
        <v>10106</v>
      </c>
      <c r="O1178" t="s">
        <v>10107</v>
      </c>
      <c r="P1178" t="s">
        <v>10108</v>
      </c>
    </row>
    <row r="1179" spans="1:16" x14ac:dyDescent="0.25">
      <c r="A1179" t="s">
        <v>10109</v>
      </c>
      <c r="B1179" t="s">
        <v>10110</v>
      </c>
      <c r="C1179" t="s">
        <v>8559</v>
      </c>
      <c r="D1179">
        <v>298</v>
      </c>
      <c r="E1179">
        <v>499</v>
      </c>
      <c r="F1179" s="1">
        <v>0.4</v>
      </c>
      <c r="G1179">
        <v>4.4000000000000004</v>
      </c>
      <c r="H1179" s="4">
        <v>290</v>
      </c>
      <c r="I1179" t="s">
        <v>10111</v>
      </c>
      <c r="J1179" t="s">
        <v>10112</v>
      </c>
      <c r="K1179" t="s">
        <v>10113</v>
      </c>
      <c r="L1179" t="s">
        <v>10114</v>
      </c>
      <c r="M1179" t="s">
        <v>10115</v>
      </c>
      <c r="N1179" t="s">
        <v>10116</v>
      </c>
      <c r="O1179" t="s">
        <v>10117</v>
      </c>
      <c r="P1179" t="s">
        <v>10118</v>
      </c>
    </row>
    <row r="1180" spans="1:16" x14ac:dyDescent="0.25">
      <c r="A1180" t="s">
        <v>10119</v>
      </c>
      <c r="B1180" t="s">
        <v>10120</v>
      </c>
      <c r="C1180" t="s">
        <v>8923</v>
      </c>
      <c r="D1180" s="2">
        <v>1199</v>
      </c>
      <c r="E1180" s="2">
        <v>1499</v>
      </c>
      <c r="F1180" s="1">
        <v>0.2</v>
      </c>
      <c r="G1180">
        <v>3.8</v>
      </c>
      <c r="H1180" s="4">
        <v>2206</v>
      </c>
      <c r="I1180" t="s">
        <v>10121</v>
      </c>
      <c r="J1180" t="s">
        <v>10122</v>
      </c>
      <c r="K1180" t="s">
        <v>10123</v>
      </c>
      <c r="L1180" t="s">
        <v>10124</v>
      </c>
      <c r="M1180" t="s">
        <v>10125</v>
      </c>
      <c r="N1180" t="s">
        <v>10126</v>
      </c>
      <c r="O1180" t="s">
        <v>10127</v>
      </c>
      <c r="P1180" t="s">
        <v>10128</v>
      </c>
    </row>
    <row r="1181" spans="1:16" x14ac:dyDescent="0.25">
      <c r="A1181" t="s">
        <v>10129</v>
      </c>
      <c r="B1181" t="s">
        <v>10130</v>
      </c>
      <c r="C1181" t="s">
        <v>9280</v>
      </c>
      <c r="D1181" s="2">
        <v>1399</v>
      </c>
      <c r="E1181" s="2">
        <v>2660</v>
      </c>
      <c r="F1181" s="1">
        <v>0.47</v>
      </c>
      <c r="G1181">
        <v>4.0999999999999996</v>
      </c>
      <c r="H1181" s="4">
        <v>9349</v>
      </c>
      <c r="I1181" t="s">
        <v>10131</v>
      </c>
      <c r="J1181" t="s">
        <v>10132</v>
      </c>
      <c r="K1181" t="s">
        <v>10133</v>
      </c>
      <c r="L1181" t="s">
        <v>10134</v>
      </c>
      <c r="M1181" t="s">
        <v>10135</v>
      </c>
      <c r="N1181" t="s">
        <v>10136</v>
      </c>
      <c r="O1181" t="s">
        <v>10137</v>
      </c>
      <c r="P1181" t="s">
        <v>10138</v>
      </c>
    </row>
    <row r="1182" spans="1:16" x14ac:dyDescent="0.25">
      <c r="A1182" t="s">
        <v>10139</v>
      </c>
      <c r="B1182" t="s">
        <v>10140</v>
      </c>
      <c r="C1182" t="s">
        <v>8570</v>
      </c>
      <c r="D1182">
        <v>599</v>
      </c>
      <c r="E1182" s="2">
        <v>2799</v>
      </c>
      <c r="F1182" s="1">
        <v>0.79</v>
      </c>
      <c r="G1182">
        <v>3.9</v>
      </c>
      <c r="H1182" s="4">
        <v>578</v>
      </c>
      <c r="I1182" t="s">
        <v>10141</v>
      </c>
      <c r="J1182" t="s">
        <v>10142</v>
      </c>
      <c r="K1182" t="s">
        <v>10143</v>
      </c>
      <c r="L1182" t="s">
        <v>10144</v>
      </c>
      <c r="M1182" t="s">
        <v>10145</v>
      </c>
      <c r="N1182" t="s">
        <v>10146</v>
      </c>
      <c r="O1182" t="s">
        <v>10147</v>
      </c>
      <c r="P1182" t="s">
        <v>10148</v>
      </c>
    </row>
    <row r="1183" spans="1:16" x14ac:dyDescent="0.25">
      <c r="A1183" t="s">
        <v>10149</v>
      </c>
      <c r="B1183" t="s">
        <v>10150</v>
      </c>
      <c r="C1183" t="s">
        <v>9443</v>
      </c>
      <c r="D1183" s="2">
        <v>1499</v>
      </c>
      <c r="E1183" s="2">
        <v>1499</v>
      </c>
      <c r="F1183" s="1">
        <v>0</v>
      </c>
      <c r="G1183">
        <v>4.3</v>
      </c>
      <c r="H1183" s="4">
        <v>9331</v>
      </c>
      <c r="I1183" t="s">
        <v>10151</v>
      </c>
      <c r="J1183" t="s">
        <v>10152</v>
      </c>
      <c r="K1183" t="s">
        <v>10153</v>
      </c>
      <c r="L1183" t="s">
        <v>10154</v>
      </c>
      <c r="M1183" t="s">
        <v>10155</v>
      </c>
      <c r="N1183" t="s">
        <v>10156</v>
      </c>
      <c r="O1183" t="s">
        <v>10157</v>
      </c>
      <c r="P1183" t="s">
        <v>10158</v>
      </c>
    </row>
    <row r="1184" spans="1:16" x14ac:dyDescent="0.25">
      <c r="A1184" t="s">
        <v>10159</v>
      </c>
      <c r="B1184" t="s">
        <v>10160</v>
      </c>
      <c r="C1184" t="s">
        <v>10068</v>
      </c>
      <c r="D1184" s="2">
        <v>14400</v>
      </c>
      <c r="E1184" s="2">
        <v>59900</v>
      </c>
      <c r="F1184" s="1">
        <v>0.76</v>
      </c>
      <c r="G1184">
        <v>4.4000000000000004</v>
      </c>
      <c r="H1184" s="4">
        <v>3837</v>
      </c>
      <c r="I1184" t="s">
        <v>10161</v>
      </c>
      <c r="J1184" t="s">
        <v>10162</v>
      </c>
      <c r="K1184" t="s">
        <v>10163</v>
      </c>
      <c r="L1184" t="s">
        <v>10164</v>
      </c>
      <c r="M1184" t="s">
        <v>10165</v>
      </c>
      <c r="N1184" t="s">
        <v>10166</v>
      </c>
      <c r="O1184" t="s">
        <v>10167</v>
      </c>
      <c r="P1184" t="s">
        <v>10168</v>
      </c>
    </row>
    <row r="1185" spans="1:16" x14ac:dyDescent="0.25">
      <c r="A1185" t="s">
        <v>10169</v>
      </c>
      <c r="B1185" t="s">
        <v>10170</v>
      </c>
      <c r="C1185" t="s">
        <v>10079</v>
      </c>
      <c r="D1185" s="2">
        <v>1699</v>
      </c>
      <c r="E1185" s="2">
        <v>1900</v>
      </c>
      <c r="F1185" s="1">
        <v>0.11</v>
      </c>
      <c r="G1185">
        <v>3.6</v>
      </c>
      <c r="H1185" s="4">
        <v>11456</v>
      </c>
      <c r="I1185" t="s">
        <v>10171</v>
      </c>
      <c r="J1185" t="s">
        <v>10172</v>
      </c>
      <c r="K1185" t="s">
        <v>10173</v>
      </c>
      <c r="L1185" t="s">
        <v>10174</v>
      </c>
      <c r="M1185" t="s">
        <v>10175</v>
      </c>
      <c r="N1185" t="s">
        <v>10176</v>
      </c>
      <c r="O1185" t="s">
        <v>10177</v>
      </c>
      <c r="P1185" t="s">
        <v>10178</v>
      </c>
    </row>
    <row r="1186" spans="1:16" x14ac:dyDescent="0.25">
      <c r="A1186" t="s">
        <v>10179</v>
      </c>
      <c r="B1186" t="s">
        <v>10180</v>
      </c>
      <c r="C1186" t="s">
        <v>8537</v>
      </c>
      <c r="D1186">
        <v>649</v>
      </c>
      <c r="E1186">
        <v>999</v>
      </c>
      <c r="F1186" s="1">
        <v>0.35</v>
      </c>
      <c r="G1186">
        <v>3.8</v>
      </c>
      <c r="H1186" s="4">
        <v>49</v>
      </c>
      <c r="I1186" t="s">
        <v>10181</v>
      </c>
      <c r="J1186" t="s">
        <v>10182</v>
      </c>
      <c r="K1186" t="s">
        <v>10183</v>
      </c>
      <c r="L1186" t="s">
        <v>10184</v>
      </c>
      <c r="M1186" t="s">
        <v>10185</v>
      </c>
      <c r="N1186" t="s">
        <v>10186</v>
      </c>
      <c r="O1186" t="s">
        <v>10187</v>
      </c>
      <c r="P1186" t="s">
        <v>10188</v>
      </c>
    </row>
    <row r="1187" spans="1:16" x14ac:dyDescent="0.25">
      <c r="A1187" t="s">
        <v>10189</v>
      </c>
      <c r="B1187" t="s">
        <v>10190</v>
      </c>
      <c r="C1187" t="s">
        <v>8695</v>
      </c>
      <c r="D1187" s="2">
        <v>3249</v>
      </c>
      <c r="E1187" s="2">
        <v>6375</v>
      </c>
      <c r="F1187" s="1">
        <v>0.49</v>
      </c>
      <c r="G1187">
        <v>4</v>
      </c>
      <c r="H1187" s="4">
        <v>4978</v>
      </c>
      <c r="I1187" t="s">
        <v>10191</v>
      </c>
      <c r="J1187" t="s">
        <v>10192</v>
      </c>
      <c r="K1187" t="s">
        <v>10193</v>
      </c>
      <c r="L1187" t="s">
        <v>10194</v>
      </c>
      <c r="M1187" t="s">
        <v>10195</v>
      </c>
      <c r="N1187" t="s">
        <v>10196</v>
      </c>
      <c r="O1187" t="s">
        <v>10197</v>
      </c>
      <c r="P1187" t="s">
        <v>10198</v>
      </c>
    </row>
    <row r="1188" spans="1:16" x14ac:dyDescent="0.25">
      <c r="A1188" t="s">
        <v>10199</v>
      </c>
      <c r="B1188" t="s">
        <v>10200</v>
      </c>
      <c r="C1188" t="s">
        <v>8871</v>
      </c>
      <c r="D1188">
        <v>199</v>
      </c>
      <c r="E1188">
        <v>499</v>
      </c>
      <c r="F1188" s="1">
        <v>0.6</v>
      </c>
      <c r="G1188">
        <v>4.0999999999999996</v>
      </c>
      <c r="H1188" s="4">
        <v>1996</v>
      </c>
      <c r="I1188" t="s">
        <v>10201</v>
      </c>
      <c r="J1188" t="s">
        <v>10202</v>
      </c>
      <c r="K1188" t="s">
        <v>10203</v>
      </c>
      <c r="L1188" t="s">
        <v>10204</v>
      </c>
      <c r="M1188" t="s">
        <v>10205</v>
      </c>
      <c r="N1188" t="s">
        <v>10206</v>
      </c>
      <c r="O1188" t="s">
        <v>10207</v>
      </c>
      <c r="P1188" t="s">
        <v>10208</v>
      </c>
    </row>
    <row r="1189" spans="1:16" x14ac:dyDescent="0.25">
      <c r="A1189" t="s">
        <v>10209</v>
      </c>
      <c r="B1189" t="s">
        <v>10210</v>
      </c>
      <c r="C1189" t="s">
        <v>9015</v>
      </c>
      <c r="D1189" s="2">
        <v>1099</v>
      </c>
      <c r="E1189" s="2">
        <v>1899</v>
      </c>
      <c r="F1189" s="1">
        <v>0.42</v>
      </c>
      <c r="G1189">
        <v>4.3</v>
      </c>
      <c r="H1189" s="4">
        <v>1811</v>
      </c>
      <c r="I1189" t="s">
        <v>10211</v>
      </c>
      <c r="J1189" t="s">
        <v>10212</v>
      </c>
      <c r="K1189" t="s">
        <v>10213</v>
      </c>
      <c r="L1189" t="s">
        <v>10214</v>
      </c>
      <c r="M1189" t="s">
        <v>10215</v>
      </c>
      <c r="N1189" t="s">
        <v>10216</v>
      </c>
      <c r="O1189" t="s">
        <v>10217</v>
      </c>
      <c r="P1189" t="s">
        <v>10218</v>
      </c>
    </row>
    <row r="1190" spans="1:16" x14ac:dyDescent="0.25">
      <c r="A1190" t="s">
        <v>10219</v>
      </c>
      <c r="B1190" t="s">
        <v>10220</v>
      </c>
      <c r="C1190" t="s">
        <v>8526</v>
      </c>
      <c r="D1190">
        <v>664</v>
      </c>
      <c r="E1190" s="2">
        <v>1490</v>
      </c>
      <c r="F1190" s="1">
        <v>0.55000000000000004</v>
      </c>
      <c r="G1190">
        <v>4</v>
      </c>
      <c r="H1190" s="4">
        <v>2198</v>
      </c>
      <c r="I1190" t="s">
        <v>10221</v>
      </c>
      <c r="J1190" t="s">
        <v>10222</v>
      </c>
      <c r="K1190" t="s">
        <v>10223</v>
      </c>
      <c r="L1190" t="s">
        <v>10224</v>
      </c>
      <c r="M1190" t="s">
        <v>10225</v>
      </c>
      <c r="N1190" t="s">
        <v>10226</v>
      </c>
      <c r="O1190" t="s">
        <v>10227</v>
      </c>
      <c r="P1190" t="s">
        <v>10228</v>
      </c>
    </row>
    <row r="1191" spans="1:16" x14ac:dyDescent="0.25">
      <c r="A1191" t="s">
        <v>10229</v>
      </c>
      <c r="B1191" t="s">
        <v>10230</v>
      </c>
      <c r="C1191" t="s">
        <v>9046</v>
      </c>
      <c r="D1191">
        <v>260</v>
      </c>
      <c r="E1191">
        <v>350</v>
      </c>
      <c r="F1191" s="1">
        <v>0.26</v>
      </c>
      <c r="G1191">
        <v>3.9</v>
      </c>
      <c r="H1191" s="4">
        <v>13127</v>
      </c>
      <c r="I1191" t="s">
        <v>10231</v>
      </c>
      <c r="J1191" t="s">
        <v>10232</v>
      </c>
      <c r="K1191" t="s">
        <v>10233</v>
      </c>
      <c r="L1191" t="s">
        <v>10234</v>
      </c>
      <c r="M1191" t="s">
        <v>10235</v>
      </c>
      <c r="N1191" t="s">
        <v>10236</v>
      </c>
      <c r="O1191" t="s">
        <v>10237</v>
      </c>
      <c r="P1191" t="s">
        <v>10238</v>
      </c>
    </row>
    <row r="1192" spans="1:16" x14ac:dyDescent="0.25">
      <c r="A1192" t="s">
        <v>10239</v>
      </c>
      <c r="B1192" t="s">
        <v>10240</v>
      </c>
      <c r="C1192" t="s">
        <v>8758</v>
      </c>
      <c r="D1192" s="2">
        <v>6499</v>
      </c>
      <c r="E1192" s="2">
        <v>8500</v>
      </c>
      <c r="F1192" s="1">
        <v>0.24</v>
      </c>
      <c r="G1192">
        <v>4.4000000000000004</v>
      </c>
      <c r="H1192" s="4">
        <v>5865</v>
      </c>
      <c r="I1192" t="s">
        <v>10241</v>
      </c>
      <c r="J1192" t="s">
        <v>10242</v>
      </c>
      <c r="K1192" t="s">
        <v>10243</v>
      </c>
      <c r="L1192" t="s">
        <v>10244</v>
      </c>
      <c r="M1192" t="s">
        <v>10245</v>
      </c>
      <c r="N1192" t="s">
        <v>10246</v>
      </c>
      <c r="O1192" t="s">
        <v>10247</v>
      </c>
      <c r="P1192" t="s">
        <v>10248</v>
      </c>
    </row>
    <row r="1193" spans="1:16" x14ac:dyDescent="0.25">
      <c r="A1193" t="s">
        <v>10249</v>
      </c>
      <c r="B1193" t="s">
        <v>10250</v>
      </c>
      <c r="C1193" t="s">
        <v>10251</v>
      </c>
      <c r="D1193" s="2">
        <v>1484</v>
      </c>
      <c r="E1193" s="2">
        <v>2499</v>
      </c>
      <c r="F1193" s="1">
        <v>0.41</v>
      </c>
      <c r="G1193">
        <v>3.7</v>
      </c>
      <c r="H1193" s="4">
        <v>1067</v>
      </c>
      <c r="I1193" t="s">
        <v>10252</v>
      </c>
      <c r="J1193" t="s">
        <v>10253</v>
      </c>
      <c r="K1193" t="s">
        <v>10254</v>
      </c>
      <c r="L1193" t="s">
        <v>10255</v>
      </c>
      <c r="M1193" t="s">
        <v>10256</v>
      </c>
      <c r="N1193" t="s">
        <v>10257</v>
      </c>
      <c r="O1193" t="s">
        <v>10258</v>
      </c>
      <c r="P1193" t="s">
        <v>10259</v>
      </c>
    </row>
    <row r="1194" spans="1:16" x14ac:dyDescent="0.25">
      <c r="A1194" t="s">
        <v>10260</v>
      </c>
      <c r="B1194" t="s">
        <v>10261</v>
      </c>
      <c r="C1194" t="s">
        <v>8882</v>
      </c>
      <c r="D1194">
        <v>999</v>
      </c>
      <c r="E1194" s="2">
        <v>1560</v>
      </c>
      <c r="F1194" s="1">
        <v>0.36</v>
      </c>
      <c r="G1194">
        <v>3.6</v>
      </c>
      <c r="H1194" s="4">
        <v>4881</v>
      </c>
      <c r="I1194" t="s">
        <v>10262</v>
      </c>
      <c r="J1194" t="s">
        <v>10263</v>
      </c>
      <c r="K1194" t="s">
        <v>10264</v>
      </c>
      <c r="L1194" t="s">
        <v>10265</v>
      </c>
      <c r="M1194" t="s">
        <v>10266</v>
      </c>
      <c r="N1194" t="s">
        <v>10267</v>
      </c>
      <c r="O1194" t="s">
        <v>10268</v>
      </c>
      <c r="P1194" t="s">
        <v>10269</v>
      </c>
    </row>
    <row r="1195" spans="1:16" x14ac:dyDescent="0.25">
      <c r="A1195" t="s">
        <v>10270</v>
      </c>
      <c r="B1195" t="s">
        <v>10271</v>
      </c>
      <c r="C1195" t="s">
        <v>8923</v>
      </c>
      <c r="D1195" s="2">
        <v>3299</v>
      </c>
      <c r="E1195" s="2">
        <v>6500</v>
      </c>
      <c r="F1195" s="1">
        <v>0.49</v>
      </c>
      <c r="G1195">
        <v>3.7</v>
      </c>
      <c r="H1195" s="4">
        <v>11217</v>
      </c>
      <c r="I1195" t="s">
        <v>10272</v>
      </c>
      <c r="J1195" t="s">
        <v>10273</v>
      </c>
      <c r="K1195" t="s">
        <v>10274</v>
      </c>
      <c r="L1195" t="s">
        <v>10275</v>
      </c>
      <c r="M1195" t="s">
        <v>10276</v>
      </c>
      <c r="N1195" t="s">
        <v>10277</v>
      </c>
      <c r="O1195" t="s">
        <v>10278</v>
      </c>
      <c r="P1195" t="s">
        <v>10279</v>
      </c>
    </row>
    <row r="1196" spans="1:16" x14ac:dyDescent="0.25">
      <c r="A1196" t="s">
        <v>10280</v>
      </c>
      <c r="B1196" t="s">
        <v>10281</v>
      </c>
      <c r="C1196" t="s">
        <v>8673</v>
      </c>
      <c r="D1196">
        <v>259</v>
      </c>
      <c r="E1196">
        <v>999</v>
      </c>
      <c r="F1196" s="1">
        <v>0.74</v>
      </c>
      <c r="G1196">
        <v>4</v>
      </c>
      <c r="H1196" s="4">
        <v>43</v>
      </c>
      <c r="I1196" t="s">
        <v>10282</v>
      </c>
      <c r="J1196" t="s">
        <v>10283</v>
      </c>
      <c r="K1196" t="s">
        <v>10284</v>
      </c>
      <c r="L1196" t="s">
        <v>10285</v>
      </c>
      <c r="M1196" t="s">
        <v>10286</v>
      </c>
      <c r="N1196" t="s">
        <v>10287</v>
      </c>
      <c r="O1196" t="s">
        <v>10288</v>
      </c>
      <c r="P1196" t="s">
        <v>10289</v>
      </c>
    </row>
    <row r="1197" spans="1:16" x14ac:dyDescent="0.25">
      <c r="A1197" t="s">
        <v>10290</v>
      </c>
      <c r="B1197" t="s">
        <v>10291</v>
      </c>
      <c r="C1197" t="s">
        <v>8695</v>
      </c>
      <c r="D1197" s="2">
        <v>3249</v>
      </c>
      <c r="E1197" s="2">
        <v>7795</v>
      </c>
      <c r="F1197" s="1">
        <v>0.57999999999999996</v>
      </c>
      <c r="G1197">
        <v>4.2</v>
      </c>
      <c r="H1197" s="4">
        <v>4664</v>
      </c>
      <c r="I1197" t="s">
        <v>10292</v>
      </c>
      <c r="J1197" t="s">
        <v>10293</v>
      </c>
      <c r="K1197" t="s">
        <v>10294</v>
      </c>
      <c r="L1197" t="s">
        <v>10295</v>
      </c>
      <c r="M1197" t="s">
        <v>10296</v>
      </c>
      <c r="N1197" t="s">
        <v>10297</v>
      </c>
      <c r="O1197" t="s">
        <v>10298</v>
      </c>
      <c r="P1197" t="s">
        <v>10299</v>
      </c>
    </row>
    <row r="1198" spans="1:16" x14ac:dyDescent="0.25">
      <c r="A1198" t="s">
        <v>10300</v>
      </c>
      <c r="B1198" t="s">
        <v>10301</v>
      </c>
      <c r="C1198" t="s">
        <v>8882</v>
      </c>
      <c r="D1198" s="2">
        <v>4280</v>
      </c>
      <c r="E1198" s="2">
        <v>5995</v>
      </c>
      <c r="F1198" s="1">
        <v>0.28999999999999998</v>
      </c>
      <c r="G1198">
        <v>3.8</v>
      </c>
      <c r="H1198" s="4">
        <v>2112</v>
      </c>
      <c r="I1198" t="s">
        <v>10302</v>
      </c>
      <c r="J1198" t="s">
        <v>10303</v>
      </c>
      <c r="K1198" t="s">
        <v>10304</v>
      </c>
      <c r="L1198" t="s">
        <v>10305</v>
      </c>
      <c r="M1198" t="s">
        <v>10306</v>
      </c>
      <c r="N1198" t="s">
        <v>10307</v>
      </c>
      <c r="O1198" t="s">
        <v>10308</v>
      </c>
      <c r="P1198" t="s">
        <v>10309</v>
      </c>
    </row>
    <row r="1199" spans="1:16" x14ac:dyDescent="0.25">
      <c r="A1199" t="s">
        <v>10310</v>
      </c>
      <c r="B1199" t="s">
        <v>10311</v>
      </c>
      <c r="C1199" t="s">
        <v>10312</v>
      </c>
      <c r="D1199">
        <v>189</v>
      </c>
      <c r="E1199">
        <v>299</v>
      </c>
      <c r="F1199" s="1">
        <v>0.37</v>
      </c>
      <c r="G1199">
        <v>4.2</v>
      </c>
      <c r="H1199" s="4">
        <v>2737</v>
      </c>
      <c r="I1199" t="s">
        <v>10313</v>
      </c>
      <c r="J1199" t="s">
        <v>10314</v>
      </c>
      <c r="K1199" t="s">
        <v>10315</v>
      </c>
      <c r="L1199" t="s">
        <v>10316</v>
      </c>
      <c r="M1199" t="s">
        <v>10317</v>
      </c>
      <c r="N1199" t="s">
        <v>10318</v>
      </c>
      <c r="O1199" t="s">
        <v>10319</v>
      </c>
      <c r="P1199" t="s">
        <v>10320</v>
      </c>
    </row>
    <row r="1200" spans="1:16" x14ac:dyDescent="0.25">
      <c r="A1200" t="s">
        <v>10321</v>
      </c>
      <c r="B1200" t="s">
        <v>10322</v>
      </c>
      <c r="C1200" t="s">
        <v>9280</v>
      </c>
      <c r="D1200" s="2">
        <v>1449</v>
      </c>
      <c r="E1200" s="2">
        <v>2349</v>
      </c>
      <c r="F1200" s="1">
        <v>0.38</v>
      </c>
      <c r="G1200">
        <v>3.9</v>
      </c>
      <c r="H1200" s="4">
        <v>9019</v>
      </c>
      <c r="I1200" t="s">
        <v>10323</v>
      </c>
      <c r="J1200" t="s">
        <v>10324</v>
      </c>
      <c r="K1200" t="s">
        <v>10325</v>
      </c>
      <c r="L1200" t="s">
        <v>10326</v>
      </c>
      <c r="M1200" t="s">
        <v>10327</v>
      </c>
      <c r="N1200" t="s">
        <v>10328</v>
      </c>
      <c r="O1200" t="s">
        <v>10329</v>
      </c>
      <c r="P1200" t="s">
        <v>10330</v>
      </c>
    </row>
    <row r="1201" spans="1:16" x14ac:dyDescent="0.25">
      <c r="A1201" t="s">
        <v>10331</v>
      </c>
      <c r="B1201" t="s">
        <v>10332</v>
      </c>
      <c r="C1201" t="s">
        <v>8871</v>
      </c>
      <c r="D1201">
        <v>199</v>
      </c>
      <c r="E1201">
        <v>499</v>
      </c>
      <c r="F1201" s="1">
        <v>0.6</v>
      </c>
      <c r="G1201">
        <v>4</v>
      </c>
      <c r="H1201" s="4">
        <v>10234</v>
      </c>
      <c r="I1201" t="s">
        <v>10333</v>
      </c>
      <c r="J1201" t="s">
        <v>10334</v>
      </c>
      <c r="K1201" t="s">
        <v>10335</v>
      </c>
      <c r="L1201" t="s">
        <v>10336</v>
      </c>
      <c r="M1201" t="s">
        <v>10337</v>
      </c>
      <c r="N1201" t="s">
        <v>10338</v>
      </c>
      <c r="O1201" t="s">
        <v>10339</v>
      </c>
      <c r="P1201" t="s">
        <v>10340</v>
      </c>
    </row>
    <row r="1202" spans="1:16" x14ac:dyDescent="0.25">
      <c r="A1202" t="s">
        <v>10341</v>
      </c>
      <c r="B1202" t="s">
        <v>10342</v>
      </c>
      <c r="C1202" t="s">
        <v>10343</v>
      </c>
      <c r="D1202">
        <v>474</v>
      </c>
      <c r="E1202" s="2">
        <v>1299</v>
      </c>
      <c r="F1202" s="1">
        <v>0.64</v>
      </c>
      <c r="G1202">
        <v>4.0999999999999996</v>
      </c>
      <c r="H1202" s="4">
        <v>550</v>
      </c>
      <c r="I1202" t="s">
        <v>10344</v>
      </c>
      <c r="J1202" t="s">
        <v>10345</v>
      </c>
      <c r="K1202" t="s">
        <v>10346</v>
      </c>
      <c r="L1202" t="s">
        <v>10347</v>
      </c>
      <c r="M1202" t="s">
        <v>10348</v>
      </c>
      <c r="N1202" t="s">
        <v>10349</v>
      </c>
      <c r="O1202" t="s">
        <v>10350</v>
      </c>
      <c r="P1202" t="s">
        <v>10351</v>
      </c>
    </row>
    <row r="1203" spans="1:16" x14ac:dyDescent="0.25">
      <c r="A1203" t="s">
        <v>10352</v>
      </c>
      <c r="B1203" t="s">
        <v>10353</v>
      </c>
      <c r="C1203" t="s">
        <v>8673</v>
      </c>
      <c r="D1203">
        <v>279</v>
      </c>
      <c r="E1203">
        <v>499</v>
      </c>
      <c r="F1203" s="1">
        <v>0.44</v>
      </c>
      <c r="G1203">
        <v>4.8</v>
      </c>
      <c r="H1203" s="4">
        <v>28</v>
      </c>
      <c r="I1203" t="s">
        <v>10354</v>
      </c>
      <c r="J1203" t="s">
        <v>10355</v>
      </c>
      <c r="K1203" t="s">
        <v>10356</v>
      </c>
      <c r="L1203" t="s">
        <v>10357</v>
      </c>
      <c r="M1203" t="s">
        <v>10358</v>
      </c>
      <c r="N1203" t="s">
        <v>10359</v>
      </c>
      <c r="O1203" t="s">
        <v>10360</v>
      </c>
      <c r="P1203" t="s">
        <v>10361</v>
      </c>
    </row>
    <row r="1204" spans="1:16" x14ac:dyDescent="0.25">
      <c r="A1204" t="s">
        <v>10362</v>
      </c>
      <c r="B1204" t="s">
        <v>10363</v>
      </c>
      <c r="C1204" t="s">
        <v>9280</v>
      </c>
      <c r="D1204" s="2">
        <v>1999</v>
      </c>
      <c r="E1204" s="2">
        <v>4775</v>
      </c>
      <c r="F1204" s="1">
        <v>0.57999999999999996</v>
      </c>
      <c r="G1204">
        <v>4.2</v>
      </c>
      <c r="H1204" s="4">
        <v>1353</v>
      </c>
      <c r="I1204" t="s">
        <v>10364</v>
      </c>
      <c r="J1204" t="s">
        <v>10365</v>
      </c>
      <c r="K1204" t="s">
        <v>10366</v>
      </c>
      <c r="L1204" t="s">
        <v>10367</v>
      </c>
      <c r="M1204" t="s">
        <v>10368</v>
      </c>
      <c r="N1204" t="s">
        <v>10369</v>
      </c>
      <c r="O1204" t="s">
        <v>10370</v>
      </c>
      <c r="P1204" t="s">
        <v>10371</v>
      </c>
    </row>
    <row r="1205" spans="1:16" x14ac:dyDescent="0.25">
      <c r="A1205" t="s">
        <v>10372</v>
      </c>
      <c r="B1205" t="s">
        <v>10373</v>
      </c>
      <c r="C1205" t="s">
        <v>8559</v>
      </c>
      <c r="D1205">
        <v>799</v>
      </c>
      <c r="E1205" s="2">
        <v>1230</v>
      </c>
      <c r="F1205" s="1">
        <v>0.35</v>
      </c>
      <c r="G1205">
        <v>4.0999999999999996</v>
      </c>
      <c r="H1205" s="4">
        <v>2138</v>
      </c>
      <c r="I1205" t="s">
        <v>10374</v>
      </c>
      <c r="J1205" t="s">
        <v>10375</v>
      </c>
      <c r="K1205" t="s">
        <v>10376</v>
      </c>
      <c r="L1205" t="s">
        <v>10377</v>
      </c>
      <c r="M1205" t="s">
        <v>10378</v>
      </c>
      <c r="N1205" t="s">
        <v>10379</v>
      </c>
      <c r="O1205" t="s">
        <v>10380</v>
      </c>
      <c r="P1205" t="s">
        <v>10381</v>
      </c>
    </row>
    <row r="1206" spans="1:16" x14ac:dyDescent="0.25">
      <c r="A1206" t="s">
        <v>10382</v>
      </c>
      <c r="B1206" t="s">
        <v>10383</v>
      </c>
      <c r="C1206" t="s">
        <v>9177</v>
      </c>
      <c r="D1206">
        <v>949</v>
      </c>
      <c r="E1206" s="2">
        <v>1999</v>
      </c>
      <c r="F1206" s="1">
        <v>0.53</v>
      </c>
      <c r="G1206">
        <v>4</v>
      </c>
      <c r="H1206" s="4">
        <v>1679</v>
      </c>
      <c r="I1206" t="s">
        <v>10384</v>
      </c>
      <c r="J1206" t="s">
        <v>10385</v>
      </c>
      <c r="K1206" t="s">
        <v>10386</v>
      </c>
      <c r="L1206" t="s">
        <v>10387</v>
      </c>
      <c r="M1206" t="s">
        <v>10388</v>
      </c>
      <c r="N1206" t="s">
        <v>10389</v>
      </c>
      <c r="O1206" t="s">
        <v>10390</v>
      </c>
      <c r="P1206" t="s">
        <v>10391</v>
      </c>
    </row>
    <row r="1207" spans="1:16" x14ac:dyDescent="0.25">
      <c r="A1207" t="s">
        <v>10392</v>
      </c>
      <c r="B1207" t="s">
        <v>10393</v>
      </c>
      <c r="C1207" t="s">
        <v>10394</v>
      </c>
      <c r="D1207" s="3">
        <v>3657.66</v>
      </c>
      <c r="E1207" s="2">
        <v>5156</v>
      </c>
      <c r="F1207" s="1">
        <v>0.28999999999999998</v>
      </c>
      <c r="G1207">
        <v>3.9</v>
      </c>
      <c r="H1207" s="4">
        <v>12837</v>
      </c>
      <c r="I1207" t="s">
        <v>10395</v>
      </c>
      <c r="J1207" t="s">
        <v>10396</v>
      </c>
      <c r="K1207" t="s">
        <v>10397</v>
      </c>
      <c r="L1207" t="s">
        <v>10398</v>
      </c>
      <c r="M1207" t="s">
        <v>10399</v>
      </c>
      <c r="N1207" t="s">
        <v>10400</v>
      </c>
      <c r="O1207" t="s">
        <v>10401</v>
      </c>
      <c r="P1207" t="s">
        <v>10402</v>
      </c>
    </row>
    <row r="1208" spans="1:16" x14ac:dyDescent="0.25">
      <c r="A1208" t="s">
        <v>10403</v>
      </c>
      <c r="B1208" t="s">
        <v>10404</v>
      </c>
      <c r="C1208" t="s">
        <v>10405</v>
      </c>
      <c r="D1208" s="2">
        <v>1699</v>
      </c>
      <c r="E1208" s="2">
        <v>1999</v>
      </c>
      <c r="F1208" s="1">
        <v>0.15</v>
      </c>
      <c r="G1208">
        <v>4.0999999999999996</v>
      </c>
      <c r="H1208" s="4">
        <v>8873</v>
      </c>
      <c r="I1208" t="s">
        <v>10406</v>
      </c>
      <c r="J1208" t="s">
        <v>10407</v>
      </c>
      <c r="K1208" t="s">
        <v>10408</v>
      </c>
      <c r="L1208" t="s">
        <v>10409</v>
      </c>
      <c r="M1208" t="s">
        <v>10410</v>
      </c>
      <c r="N1208" t="s">
        <v>10411</v>
      </c>
      <c r="O1208" t="s">
        <v>10412</v>
      </c>
      <c r="P1208" t="s">
        <v>10413</v>
      </c>
    </row>
    <row r="1209" spans="1:16" x14ac:dyDescent="0.25">
      <c r="A1209" t="s">
        <v>10414</v>
      </c>
      <c r="B1209" t="s">
        <v>10415</v>
      </c>
      <c r="C1209" t="s">
        <v>8882</v>
      </c>
      <c r="D1209" s="2">
        <v>1849</v>
      </c>
      <c r="E1209" s="2">
        <v>2095</v>
      </c>
      <c r="F1209" s="1">
        <v>0.12</v>
      </c>
      <c r="G1209">
        <v>4.3</v>
      </c>
      <c r="H1209" s="4">
        <v>7681</v>
      </c>
      <c r="I1209" t="s">
        <v>10416</v>
      </c>
      <c r="J1209" t="s">
        <v>10417</v>
      </c>
      <c r="K1209" t="s">
        <v>10418</v>
      </c>
      <c r="L1209" t="s">
        <v>10419</v>
      </c>
      <c r="M1209" t="s">
        <v>10420</v>
      </c>
      <c r="N1209" t="s">
        <v>10421</v>
      </c>
      <c r="O1209" t="s">
        <v>10422</v>
      </c>
      <c r="P1209" t="s">
        <v>10423</v>
      </c>
    </row>
    <row r="1210" spans="1:16" x14ac:dyDescent="0.25">
      <c r="A1210" t="s">
        <v>10424</v>
      </c>
      <c r="B1210" t="s">
        <v>10425</v>
      </c>
      <c r="C1210" t="s">
        <v>8548</v>
      </c>
      <c r="D1210" s="2">
        <v>12499</v>
      </c>
      <c r="E1210" s="2">
        <v>19825</v>
      </c>
      <c r="F1210" s="1">
        <v>0.37</v>
      </c>
      <c r="G1210">
        <v>4.0999999999999996</v>
      </c>
      <c r="H1210" s="4">
        <v>322</v>
      </c>
      <c r="I1210" t="s">
        <v>10426</v>
      </c>
      <c r="J1210" t="s">
        <v>10427</v>
      </c>
      <c r="K1210" t="s">
        <v>10428</v>
      </c>
      <c r="L1210" t="s">
        <v>10429</v>
      </c>
      <c r="M1210" t="s">
        <v>10430</v>
      </c>
      <c r="N1210" t="s">
        <v>10431</v>
      </c>
      <c r="O1210" t="s">
        <v>10432</v>
      </c>
      <c r="P1210" t="s">
        <v>10433</v>
      </c>
    </row>
    <row r="1211" spans="1:16" x14ac:dyDescent="0.25">
      <c r="A1211" t="s">
        <v>10434</v>
      </c>
      <c r="B1211" t="s">
        <v>10435</v>
      </c>
      <c r="C1211" t="s">
        <v>8684</v>
      </c>
      <c r="D1211" s="2">
        <v>1099</v>
      </c>
      <c r="E1211" s="2">
        <v>1920</v>
      </c>
      <c r="F1211" s="1">
        <v>0.43</v>
      </c>
      <c r="G1211">
        <v>4.2</v>
      </c>
      <c r="H1211" s="4">
        <v>9772</v>
      </c>
      <c r="I1211" t="s">
        <v>10436</v>
      </c>
      <c r="J1211" t="s">
        <v>10437</v>
      </c>
      <c r="K1211" t="s">
        <v>10438</v>
      </c>
      <c r="L1211" t="s">
        <v>10439</v>
      </c>
      <c r="M1211" t="s">
        <v>10440</v>
      </c>
      <c r="N1211" t="s">
        <v>10441</v>
      </c>
      <c r="O1211" t="s">
        <v>10442</v>
      </c>
      <c r="P1211" t="s">
        <v>10443</v>
      </c>
    </row>
    <row r="1212" spans="1:16" x14ac:dyDescent="0.25">
      <c r="A1212" t="s">
        <v>10444</v>
      </c>
      <c r="B1212" t="s">
        <v>10445</v>
      </c>
      <c r="C1212" t="s">
        <v>10079</v>
      </c>
      <c r="D1212" s="2">
        <v>8199</v>
      </c>
      <c r="E1212" s="2">
        <v>16000</v>
      </c>
      <c r="F1212" s="1">
        <v>0.49</v>
      </c>
      <c r="G1212">
        <v>3.9</v>
      </c>
      <c r="H1212" s="4">
        <v>18497</v>
      </c>
      <c r="I1212" t="s">
        <v>10446</v>
      </c>
      <c r="J1212" t="s">
        <v>10447</v>
      </c>
      <c r="K1212" t="s">
        <v>10448</v>
      </c>
      <c r="L1212" t="s">
        <v>10449</v>
      </c>
      <c r="M1212" t="s">
        <v>10450</v>
      </c>
      <c r="N1212" t="s">
        <v>10451</v>
      </c>
      <c r="O1212" t="s">
        <v>10452</v>
      </c>
      <c r="P1212" t="s">
        <v>10453</v>
      </c>
    </row>
    <row r="1213" spans="1:16" x14ac:dyDescent="0.25">
      <c r="A1213" t="s">
        <v>10454</v>
      </c>
      <c r="B1213" t="s">
        <v>10455</v>
      </c>
      <c r="C1213" t="s">
        <v>8923</v>
      </c>
      <c r="D1213">
        <v>499</v>
      </c>
      <c r="E1213" s="2">
        <v>2199</v>
      </c>
      <c r="F1213" s="1">
        <v>0.77</v>
      </c>
      <c r="G1213">
        <v>3.7</v>
      </c>
      <c r="H1213" s="4">
        <v>53</v>
      </c>
      <c r="I1213" t="s">
        <v>10456</v>
      </c>
      <c r="J1213" t="s">
        <v>10457</v>
      </c>
      <c r="K1213" t="s">
        <v>10458</v>
      </c>
      <c r="L1213" t="s">
        <v>10459</v>
      </c>
      <c r="M1213" t="s">
        <v>10460</v>
      </c>
      <c r="N1213" t="s">
        <v>10461</v>
      </c>
      <c r="O1213" t="s">
        <v>10462</v>
      </c>
      <c r="P1213" t="s">
        <v>10463</v>
      </c>
    </row>
    <row r="1214" spans="1:16" x14ac:dyDescent="0.25">
      <c r="A1214" t="s">
        <v>10464</v>
      </c>
      <c r="B1214" t="s">
        <v>10465</v>
      </c>
      <c r="C1214" t="s">
        <v>8954</v>
      </c>
      <c r="D1214" s="2">
        <v>6999</v>
      </c>
      <c r="E1214" s="2">
        <v>14999</v>
      </c>
      <c r="F1214" s="1">
        <v>0.53</v>
      </c>
      <c r="G1214">
        <v>4.0999999999999996</v>
      </c>
      <c r="H1214" s="4">
        <v>1728</v>
      </c>
      <c r="I1214" t="s">
        <v>10466</v>
      </c>
      <c r="J1214" t="s">
        <v>10467</v>
      </c>
      <c r="K1214" t="s">
        <v>10468</v>
      </c>
      <c r="L1214" t="s">
        <v>10469</v>
      </c>
      <c r="M1214" t="s">
        <v>10470</v>
      </c>
      <c r="N1214" t="s">
        <v>10471</v>
      </c>
      <c r="O1214" t="s">
        <v>10472</v>
      </c>
      <c r="P1214" t="s">
        <v>10473</v>
      </c>
    </row>
    <row r="1215" spans="1:16" x14ac:dyDescent="0.25">
      <c r="A1215" t="s">
        <v>10474</v>
      </c>
      <c r="B1215" t="s">
        <v>10475</v>
      </c>
      <c r="C1215" t="s">
        <v>9269</v>
      </c>
      <c r="D1215" s="2">
        <v>1595</v>
      </c>
      <c r="E1215" s="2">
        <v>1799</v>
      </c>
      <c r="F1215" s="1">
        <v>0.11</v>
      </c>
      <c r="G1215">
        <v>4</v>
      </c>
      <c r="H1215" s="4">
        <v>2877</v>
      </c>
      <c r="I1215" t="s">
        <v>10476</v>
      </c>
      <c r="J1215" t="s">
        <v>10477</v>
      </c>
      <c r="K1215" t="s">
        <v>10478</v>
      </c>
      <c r="L1215" t="s">
        <v>10479</v>
      </c>
      <c r="M1215" t="s">
        <v>10480</v>
      </c>
      <c r="N1215" t="s">
        <v>10481</v>
      </c>
      <c r="O1215" t="s">
        <v>10482</v>
      </c>
      <c r="P1215" t="s">
        <v>10483</v>
      </c>
    </row>
    <row r="1216" spans="1:16" x14ac:dyDescent="0.25">
      <c r="A1216" t="s">
        <v>10484</v>
      </c>
      <c r="B1216" t="s">
        <v>10485</v>
      </c>
      <c r="C1216" t="s">
        <v>8684</v>
      </c>
      <c r="D1216" s="2">
        <v>1049</v>
      </c>
      <c r="E1216" s="2">
        <v>1950</v>
      </c>
      <c r="F1216" s="1">
        <v>0.46</v>
      </c>
      <c r="G1216">
        <v>3.8</v>
      </c>
      <c r="H1216" s="4">
        <v>250</v>
      </c>
      <c r="I1216" t="s">
        <v>10486</v>
      </c>
      <c r="J1216" t="s">
        <v>10487</v>
      </c>
      <c r="K1216" t="s">
        <v>10488</v>
      </c>
      <c r="L1216" t="s">
        <v>10489</v>
      </c>
      <c r="M1216" t="s">
        <v>10490</v>
      </c>
      <c r="N1216" t="s">
        <v>10491</v>
      </c>
      <c r="O1216" t="s">
        <v>10492</v>
      </c>
      <c r="P1216" t="s">
        <v>10493</v>
      </c>
    </row>
    <row r="1217" spans="1:16" x14ac:dyDescent="0.25">
      <c r="A1217" t="s">
        <v>10494</v>
      </c>
      <c r="B1217" t="s">
        <v>10495</v>
      </c>
      <c r="C1217" t="s">
        <v>8747</v>
      </c>
      <c r="D1217" s="2">
        <v>1182</v>
      </c>
      <c r="E1217" s="2">
        <v>2995</v>
      </c>
      <c r="F1217" s="1">
        <v>0.61</v>
      </c>
      <c r="G1217">
        <v>4.2</v>
      </c>
      <c r="H1217" s="4">
        <v>5178</v>
      </c>
      <c r="I1217" t="s">
        <v>10496</v>
      </c>
      <c r="J1217" t="s">
        <v>10497</v>
      </c>
      <c r="K1217" t="s">
        <v>10498</v>
      </c>
      <c r="L1217" t="s">
        <v>10499</v>
      </c>
      <c r="M1217" t="s">
        <v>10500</v>
      </c>
      <c r="N1217" t="s">
        <v>10501</v>
      </c>
      <c r="O1217" t="s">
        <v>10502</v>
      </c>
      <c r="P1217" t="s">
        <v>10503</v>
      </c>
    </row>
    <row r="1218" spans="1:16" x14ac:dyDescent="0.25">
      <c r="A1218" t="s">
        <v>10504</v>
      </c>
      <c r="B1218" t="s">
        <v>10505</v>
      </c>
      <c r="C1218" t="s">
        <v>8559</v>
      </c>
      <c r="D1218">
        <v>499</v>
      </c>
      <c r="E1218">
        <v>999</v>
      </c>
      <c r="F1218" s="1">
        <v>0.5</v>
      </c>
      <c r="G1218">
        <v>4.5999999999999996</v>
      </c>
      <c r="H1218" s="4">
        <v>79</v>
      </c>
      <c r="I1218" t="s">
        <v>10506</v>
      </c>
      <c r="J1218" t="s">
        <v>10507</v>
      </c>
      <c r="K1218" t="s">
        <v>10508</v>
      </c>
      <c r="L1218" t="s">
        <v>10509</v>
      </c>
      <c r="M1218" t="s">
        <v>10510</v>
      </c>
      <c r="N1218" t="s">
        <v>10511</v>
      </c>
      <c r="O1218" t="s">
        <v>10512</v>
      </c>
      <c r="P1218" t="s">
        <v>10513</v>
      </c>
    </row>
    <row r="1219" spans="1:16" x14ac:dyDescent="0.25">
      <c r="A1219" t="s">
        <v>10514</v>
      </c>
      <c r="B1219" t="s">
        <v>10515</v>
      </c>
      <c r="C1219" t="s">
        <v>10068</v>
      </c>
      <c r="D1219" s="2">
        <v>8799</v>
      </c>
      <c r="E1219" s="2">
        <v>11995</v>
      </c>
      <c r="F1219" s="1">
        <v>0.27</v>
      </c>
      <c r="G1219">
        <v>4.0999999999999996</v>
      </c>
      <c r="H1219" s="4">
        <v>4157</v>
      </c>
      <c r="I1219" t="s">
        <v>10516</v>
      </c>
      <c r="J1219" t="s">
        <v>10517</v>
      </c>
      <c r="K1219" t="s">
        <v>10518</v>
      </c>
      <c r="L1219" t="s">
        <v>10519</v>
      </c>
      <c r="M1219" t="s">
        <v>10520</v>
      </c>
      <c r="N1219" t="s">
        <v>10521</v>
      </c>
      <c r="O1219" t="s">
        <v>10522</v>
      </c>
      <c r="P1219" t="s">
        <v>10523</v>
      </c>
    </row>
    <row r="1220" spans="1:16" x14ac:dyDescent="0.25">
      <c r="A1220" t="s">
        <v>10524</v>
      </c>
      <c r="B1220" t="s">
        <v>10525</v>
      </c>
      <c r="C1220" t="s">
        <v>8537</v>
      </c>
      <c r="D1220" s="2">
        <v>1529</v>
      </c>
      <c r="E1220" s="2">
        <v>2999</v>
      </c>
      <c r="F1220" s="1">
        <v>0.49</v>
      </c>
      <c r="G1220">
        <v>3.3</v>
      </c>
      <c r="H1220" s="4">
        <v>29</v>
      </c>
      <c r="I1220" t="s">
        <v>10526</v>
      </c>
      <c r="J1220" t="s">
        <v>10527</v>
      </c>
      <c r="K1220" t="s">
        <v>10528</v>
      </c>
      <c r="L1220" t="s">
        <v>10529</v>
      </c>
      <c r="M1220" t="s">
        <v>10530</v>
      </c>
      <c r="N1220" t="s">
        <v>10531</v>
      </c>
      <c r="O1220" t="s">
        <v>10532</v>
      </c>
      <c r="P1220" t="s">
        <v>10533</v>
      </c>
    </row>
    <row r="1221" spans="1:16" x14ac:dyDescent="0.25">
      <c r="A1221" t="s">
        <v>10534</v>
      </c>
      <c r="B1221" t="s">
        <v>10535</v>
      </c>
      <c r="C1221" t="s">
        <v>8684</v>
      </c>
      <c r="D1221" s="2">
        <v>1199</v>
      </c>
      <c r="E1221" s="2">
        <v>1690</v>
      </c>
      <c r="F1221" s="1">
        <v>0.28999999999999998</v>
      </c>
      <c r="G1221">
        <v>4.2</v>
      </c>
      <c r="H1221" s="4">
        <v>4580</v>
      </c>
      <c r="I1221" t="s">
        <v>10536</v>
      </c>
      <c r="J1221" t="s">
        <v>10537</v>
      </c>
      <c r="K1221" t="s">
        <v>10538</v>
      </c>
      <c r="L1221" t="s">
        <v>10539</v>
      </c>
      <c r="M1221" t="s">
        <v>10540</v>
      </c>
      <c r="N1221" t="s">
        <v>10541</v>
      </c>
      <c r="O1221" t="s">
        <v>10542</v>
      </c>
      <c r="P1221" t="s">
        <v>10543</v>
      </c>
    </row>
    <row r="1222" spans="1:16" x14ac:dyDescent="0.25">
      <c r="A1222" t="s">
        <v>10544</v>
      </c>
      <c r="B1222" t="s">
        <v>10545</v>
      </c>
      <c r="C1222" t="s">
        <v>9015</v>
      </c>
      <c r="D1222" s="2">
        <v>1052</v>
      </c>
      <c r="E1222" s="2">
        <v>1790</v>
      </c>
      <c r="F1222" s="1">
        <v>0.41</v>
      </c>
      <c r="G1222">
        <v>4.3</v>
      </c>
      <c r="H1222" s="4">
        <v>1404</v>
      </c>
      <c r="I1222" t="s">
        <v>10546</v>
      </c>
      <c r="J1222" t="s">
        <v>10547</v>
      </c>
      <c r="K1222" t="s">
        <v>10548</v>
      </c>
      <c r="L1222" t="s">
        <v>10549</v>
      </c>
      <c r="M1222" t="s">
        <v>10550</v>
      </c>
      <c r="N1222" t="s">
        <v>10551</v>
      </c>
      <c r="O1222" t="s">
        <v>10552</v>
      </c>
      <c r="P1222" t="s">
        <v>10553</v>
      </c>
    </row>
    <row r="1223" spans="1:16" x14ac:dyDescent="0.25">
      <c r="A1223" t="s">
        <v>10554</v>
      </c>
      <c r="B1223" t="s">
        <v>10555</v>
      </c>
      <c r="C1223" t="s">
        <v>10556</v>
      </c>
      <c r="D1223" s="2">
        <v>6499</v>
      </c>
      <c r="E1223" s="2">
        <v>8995</v>
      </c>
      <c r="F1223" s="1">
        <v>0.28000000000000003</v>
      </c>
      <c r="G1223">
        <v>4.3</v>
      </c>
      <c r="H1223" s="4">
        <v>2810</v>
      </c>
      <c r="I1223" t="s">
        <v>10557</v>
      </c>
      <c r="J1223" t="s">
        <v>10558</v>
      </c>
      <c r="K1223" t="s">
        <v>10559</v>
      </c>
      <c r="L1223" t="s">
        <v>10560</v>
      </c>
      <c r="M1223" t="s">
        <v>10561</v>
      </c>
      <c r="N1223" t="s">
        <v>10562</v>
      </c>
      <c r="O1223" t="s">
        <v>10563</v>
      </c>
      <c r="P1223" t="s">
        <v>10564</v>
      </c>
    </row>
    <row r="1224" spans="1:16" x14ac:dyDescent="0.25">
      <c r="A1224" t="s">
        <v>10565</v>
      </c>
      <c r="B1224" t="s">
        <v>10566</v>
      </c>
      <c r="C1224" t="s">
        <v>9228</v>
      </c>
      <c r="D1224">
        <v>239</v>
      </c>
      <c r="E1224">
        <v>239</v>
      </c>
      <c r="F1224" s="1">
        <v>0</v>
      </c>
      <c r="G1224">
        <v>4.3</v>
      </c>
      <c r="H1224" s="4">
        <v>7</v>
      </c>
      <c r="I1224" t="s">
        <v>10567</v>
      </c>
      <c r="J1224" t="s">
        <v>10568</v>
      </c>
      <c r="K1224" t="s">
        <v>10569</v>
      </c>
      <c r="L1224" t="s">
        <v>10570</v>
      </c>
      <c r="M1224" t="s">
        <v>10571</v>
      </c>
      <c r="N1224" t="s">
        <v>10572</v>
      </c>
      <c r="O1224" t="s">
        <v>10573</v>
      </c>
      <c r="P1224" t="s">
        <v>10574</v>
      </c>
    </row>
    <row r="1225" spans="1:16" x14ac:dyDescent="0.25">
      <c r="A1225" t="s">
        <v>10575</v>
      </c>
      <c r="B1225" t="s">
        <v>10576</v>
      </c>
      <c r="C1225" t="s">
        <v>8673</v>
      </c>
      <c r="D1225">
        <v>699</v>
      </c>
      <c r="E1225" s="2">
        <v>1599</v>
      </c>
      <c r="F1225" s="1">
        <v>0.56000000000000005</v>
      </c>
      <c r="G1225">
        <v>4.7</v>
      </c>
      <c r="H1225" s="4">
        <v>1729</v>
      </c>
      <c r="I1225" t="s">
        <v>10577</v>
      </c>
      <c r="J1225" t="s">
        <v>10578</v>
      </c>
      <c r="K1225" t="s">
        <v>10579</v>
      </c>
      <c r="L1225" t="s">
        <v>10580</v>
      </c>
      <c r="M1225" t="s">
        <v>10581</v>
      </c>
      <c r="N1225" t="s">
        <v>10582</v>
      </c>
      <c r="O1225" t="s">
        <v>10583</v>
      </c>
      <c r="P1225" t="s">
        <v>10584</v>
      </c>
    </row>
    <row r="1226" spans="1:16" x14ac:dyDescent="0.25">
      <c r="A1226" t="s">
        <v>10585</v>
      </c>
      <c r="B1226" t="s">
        <v>10586</v>
      </c>
      <c r="C1226" t="s">
        <v>10587</v>
      </c>
      <c r="D1226" s="2">
        <v>2599</v>
      </c>
      <c r="E1226" s="2">
        <v>4290</v>
      </c>
      <c r="F1226" s="1">
        <v>0.39</v>
      </c>
      <c r="G1226">
        <v>4.4000000000000004</v>
      </c>
      <c r="H1226" s="4">
        <v>2116</v>
      </c>
      <c r="I1226" t="s">
        <v>10588</v>
      </c>
      <c r="J1226" t="s">
        <v>10589</v>
      </c>
      <c r="K1226" t="s">
        <v>10590</v>
      </c>
      <c r="L1226" t="s">
        <v>10591</v>
      </c>
      <c r="M1226" t="s">
        <v>10592</v>
      </c>
      <c r="N1226" t="s">
        <v>10593</v>
      </c>
      <c r="O1226" t="s">
        <v>10594</v>
      </c>
      <c r="P1226" t="s">
        <v>10595</v>
      </c>
    </row>
    <row r="1227" spans="1:16" x14ac:dyDescent="0.25">
      <c r="A1227" t="s">
        <v>10596</v>
      </c>
      <c r="B1227" t="s">
        <v>10597</v>
      </c>
      <c r="C1227" t="s">
        <v>8954</v>
      </c>
      <c r="D1227" s="2">
        <v>1547</v>
      </c>
      <c r="E1227" s="2">
        <v>2890</v>
      </c>
      <c r="F1227" s="1">
        <v>0.46</v>
      </c>
      <c r="G1227">
        <v>3.9</v>
      </c>
      <c r="H1227" s="4">
        <v>463</v>
      </c>
      <c r="I1227" t="s">
        <v>10598</v>
      </c>
      <c r="J1227" t="s">
        <v>10599</v>
      </c>
      <c r="K1227" t="s">
        <v>10600</v>
      </c>
      <c r="L1227" t="s">
        <v>10601</v>
      </c>
      <c r="M1227" t="s">
        <v>10602</v>
      </c>
      <c r="N1227" t="s">
        <v>10603</v>
      </c>
      <c r="O1227" t="s">
        <v>10604</v>
      </c>
      <c r="P1227" t="s">
        <v>10605</v>
      </c>
    </row>
    <row r="1228" spans="1:16" x14ac:dyDescent="0.25">
      <c r="A1228" t="s">
        <v>10606</v>
      </c>
      <c r="B1228" t="s">
        <v>10607</v>
      </c>
      <c r="C1228" t="s">
        <v>8673</v>
      </c>
      <c r="D1228">
        <v>499</v>
      </c>
      <c r="E1228" s="2">
        <v>1299</v>
      </c>
      <c r="F1228" s="1">
        <v>0.62</v>
      </c>
      <c r="G1228">
        <v>4.7</v>
      </c>
      <c r="H1228" s="4">
        <v>54</v>
      </c>
      <c r="I1228" t="s">
        <v>10608</v>
      </c>
      <c r="J1228" t="s">
        <v>10609</v>
      </c>
      <c r="K1228" t="s">
        <v>10610</v>
      </c>
      <c r="L1228" t="s">
        <v>10611</v>
      </c>
      <c r="M1228" t="s">
        <v>10612</v>
      </c>
      <c r="N1228" t="s">
        <v>10613</v>
      </c>
      <c r="O1228" t="s">
        <v>10614</v>
      </c>
      <c r="P1228" t="s">
        <v>10615</v>
      </c>
    </row>
    <row r="1229" spans="1:16" x14ac:dyDescent="0.25">
      <c r="A1229" t="s">
        <v>10616</v>
      </c>
      <c r="B1229" t="s">
        <v>10617</v>
      </c>
      <c r="C1229" t="s">
        <v>8829</v>
      </c>
      <c r="D1229">
        <v>510</v>
      </c>
      <c r="E1229">
        <v>640</v>
      </c>
      <c r="F1229" s="1">
        <v>0.2</v>
      </c>
      <c r="G1229">
        <v>4.0999999999999996</v>
      </c>
      <c r="H1229" s="4">
        <v>7229</v>
      </c>
      <c r="I1229" t="s">
        <v>10618</v>
      </c>
      <c r="J1229" t="s">
        <v>10619</v>
      </c>
      <c r="K1229" t="s">
        <v>10620</v>
      </c>
      <c r="L1229" t="s">
        <v>10621</v>
      </c>
      <c r="M1229" t="s">
        <v>10622</v>
      </c>
      <c r="N1229" t="s">
        <v>10623</v>
      </c>
      <c r="O1229" t="s">
        <v>10624</v>
      </c>
      <c r="P1229" t="s">
        <v>10625</v>
      </c>
    </row>
    <row r="1230" spans="1:16" x14ac:dyDescent="0.25">
      <c r="A1230" t="s">
        <v>10626</v>
      </c>
      <c r="B1230" t="s">
        <v>10627</v>
      </c>
      <c r="C1230" t="s">
        <v>8706</v>
      </c>
      <c r="D1230" s="2">
        <v>1899</v>
      </c>
      <c r="E1230" s="2">
        <v>3790</v>
      </c>
      <c r="F1230" s="1">
        <v>0.5</v>
      </c>
      <c r="G1230">
        <v>3.8</v>
      </c>
      <c r="H1230" s="4">
        <v>3842</v>
      </c>
      <c r="I1230" t="s">
        <v>10628</v>
      </c>
      <c r="J1230" t="s">
        <v>10629</v>
      </c>
      <c r="K1230" t="s">
        <v>10630</v>
      </c>
      <c r="L1230" t="s">
        <v>10631</v>
      </c>
      <c r="M1230" t="s">
        <v>10632</v>
      </c>
      <c r="N1230" t="s">
        <v>10633</v>
      </c>
      <c r="O1230" t="s">
        <v>10634</v>
      </c>
      <c r="P1230" t="s">
        <v>10635</v>
      </c>
    </row>
    <row r="1231" spans="1:16" x14ac:dyDescent="0.25">
      <c r="A1231" t="s">
        <v>10636</v>
      </c>
      <c r="B1231" t="s">
        <v>10637</v>
      </c>
      <c r="C1231" t="s">
        <v>8706</v>
      </c>
      <c r="D1231" s="2">
        <v>2599</v>
      </c>
      <c r="E1231" s="2">
        <v>4560</v>
      </c>
      <c r="F1231" s="1">
        <v>0.43</v>
      </c>
      <c r="G1231">
        <v>4.4000000000000004</v>
      </c>
      <c r="H1231" s="4">
        <v>646</v>
      </c>
      <c r="I1231" t="s">
        <v>10638</v>
      </c>
      <c r="J1231" t="s">
        <v>10639</v>
      </c>
      <c r="K1231" t="s">
        <v>10640</v>
      </c>
      <c r="L1231" t="s">
        <v>10641</v>
      </c>
      <c r="M1231" t="s">
        <v>10642</v>
      </c>
      <c r="N1231" t="s">
        <v>10643</v>
      </c>
      <c r="O1231" t="s">
        <v>8713</v>
      </c>
      <c r="P1231" t="s">
        <v>10644</v>
      </c>
    </row>
    <row r="1232" spans="1:16" x14ac:dyDescent="0.25">
      <c r="A1232" t="s">
        <v>10645</v>
      </c>
      <c r="B1232" t="s">
        <v>10646</v>
      </c>
      <c r="C1232" t="s">
        <v>9015</v>
      </c>
      <c r="D1232" s="2">
        <v>1199</v>
      </c>
      <c r="E1232" s="2">
        <v>3500</v>
      </c>
      <c r="F1232" s="1">
        <v>0.66</v>
      </c>
      <c r="G1232">
        <v>4.3</v>
      </c>
      <c r="H1232" s="4">
        <v>1802</v>
      </c>
      <c r="I1232" t="s">
        <v>10647</v>
      </c>
      <c r="J1232" t="s">
        <v>10648</v>
      </c>
      <c r="K1232" t="s">
        <v>10649</v>
      </c>
      <c r="L1232" t="s">
        <v>10650</v>
      </c>
      <c r="M1232" t="s">
        <v>10651</v>
      </c>
      <c r="N1232" t="s">
        <v>10652</v>
      </c>
      <c r="O1232" t="s">
        <v>10653</v>
      </c>
      <c r="P1232" t="s">
        <v>10654</v>
      </c>
    </row>
    <row r="1233" spans="1:16" x14ac:dyDescent="0.25">
      <c r="A1233" t="s">
        <v>10655</v>
      </c>
      <c r="B1233" t="s">
        <v>10656</v>
      </c>
      <c r="C1233" t="s">
        <v>8706</v>
      </c>
      <c r="D1233">
        <v>999</v>
      </c>
      <c r="E1233" s="2">
        <v>2600</v>
      </c>
      <c r="F1233" s="1">
        <v>0.62</v>
      </c>
      <c r="G1233">
        <v>3.4</v>
      </c>
      <c r="H1233" s="4">
        <v>252</v>
      </c>
      <c r="I1233" t="s">
        <v>10657</v>
      </c>
      <c r="J1233" t="s">
        <v>10658</v>
      </c>
      <c r="K1233" t="s">
        <v>10659</v>
      </c>
      <c r="L1233" t="s">
        <v>10660</v>
      </c>
      <c r="M1233" t="s">
        <v>10661</v>
      </c>
      <c r="N1233" t="s">
        <v>10662</v>
      </c>
      <c r="O1233" t="s">
        <v>10663</v>
      </c>
      <c r="P1233" t="s">
        <v>10664</v>
      </c>
    </row>
    <row r="1234" spans="1:16" x14ac:dyDescent="0.25">
      <c r="A1234" t="s">
        <v>10665</v>
      </c>
      <c r="B1234" t="s">
        <v>10666</v>
      </c>
      <c r="C1234" t="s">
        <v>8632</v>
      </c>
      <c r="D1234" s="2">
        <v>1999</v>
      </c>
      <c r="E1234" s="2">
        <v>3300</v>
      </c>
      <c r="F1234" s="1">
        <v>0.39</v>
      </c>
      <c r="G1234">
        <v>4.2</v>
      </c>
      <c r="H1234" s="4">
        <v>780</v>
      </c>
      <c r="I1234" t="s">
        <v>10667</v>
      </c>
      <c r="J1234" t="s">
        <v>10668</v>
      </c>
      <c r="K1234" t="s">
        <v>10669</v>
      </c>
      <c r="L1234" t="s">
        <v>10670</v>
      </c>
      <c r="M1234" t="s">
        <v>10671</v>
      </c>
      <c r="N1234" t="s">
        <v>10672</v>
      </c>
      <c r="O1234" t="s">
        <v>10673</v>
      </c>
      <c r="P1234" t="s">
        <v>10674</v>
      </c>
    </row>
    <row r="1235" spans="1:16" x14ac:dyDescent="0.25">
      <c r="A1235" t="s">
        <v>10675</v>
      </c>
      <c r="B1235" t="s">
        <v>10676</v>
      </c>
      <c r="C1235" t="s">
        <v>8673</v>
      </c>
      <c r="D1235">
        <v>210</v>
      </c>
      <c r="E1235">
        <v>699</v>
      </c>
      <c r="F1235" s="1">
        <v>0.7</v>
      </c>
      <c r="G1235">
        <v>3.7</v>
      </c>
      <c r="H1235" s="4">
        <v>74</v>
      </c>
      <c r="I1235" t="s">
        <v>10677</v>
      </c>
      <c r="J1235" t="s">
        <v>10678</v>
      </c>
      <c r="K1235" t="s">
        <v>10679</v>
      </c>
      <c r="L1235" t="s">
        <v>10680</v>
      </c>
      <c r="M1235" t="s">
        <v>10681</v>
      </c>
      <c r="N1235" t="s">
        <v>10682</v>
      </c>
      <c r="O1235" t="s">
        <v>10683</v>
      </c>
      <c r="P1235" t="s">
        <v>10684</v>
      </c>
    </row>
    <row r="1236" spans="1:16" x14ac:dyDescent="0.25">
      <c r="A1236" t="s">
        <v>10685</v>
      </c>
      <c r="B1236" t="s">
        <v>10686</v>
      </c>
      <c r="C1236" t="s">
        <v>10068</v>
      </c>
      <c r="D1236" s="2">
        <v>14499</v>
      </c>
      <c r="E1236" s="2">
        <v>23559</v>
      </c>
      <c r="F1236" s="1">
        <v>0.38</v>
      </c>
      <c r="G1236">
        <v>4.3</v>
      </c>
      <c r="H1236" s="4">
        <v>2026</v>
      </c>
      <c r="I1236" t="s">
        <v>10687</v>
      </c>
      <c r="J1236" t="s">
        <v>10688</v>
      </c>
      <c r="K1236" t="s">
        <v>10689</v>
      </c>
      <c r="L1236" t="s">
        <v>10690</v>
      </c>
      <c r="M1236" t="s">
        <v>10691</v>
      </c>
      <c r="N1236" t="s">
        <v>10692</v>
      </c>
      <c r="O1236" t="s">
        <v>10693</v>
      </c>
      <c r="P1236" t="s">
        <v>10694</v>
      </c>
    </row>
    <row r="1237" spans="1:16" x14ac:dyDescent="0.25">
      <c r="A1237" t="s">
        <v>10695</v>
      </c>
      <c r="B1237" t="s">
        <v>10696</v>
      </c>
      <c r="C1237" t="s">
        <v>8871</v>
      </c>
      <c r="D1237">
        <v>950</v>
      </c>
      <c r="E1237" s="2">
        <v>1599</v>
      </c>
      <c r="F1237" s="1">
        <v>0.41</v>
      </c>
      <c r="G1237">
        <v>4.3</v>
      </c>
      <c r="H1237" s="4">
        <v>5911</v>
      </c>
      <c r="I1237" t="s">
        <v>10697</v>
      </c>
      <c r="J1237" t="s">
        <v>10698</v>
      </c>
      <c r="K1237" t="s">
        <v>10699</v>
      </c>
      <c r="L1237" t="s">
        <v>10700</v>
      </c>
      <c r="M1237" t="s">
        <v>10701</v>
      </c>
      <c r="N1237" t="s">
        <v>10702</v>
      </c>
      <c r="O1237" t="s">
        <v>10703</v>
      </c>
      <c r="P1237" t="s">
        <v>10704</v>
      </c>
    </row>
    <row r="1238" spans="1:16" x14ac:dyDescent="0.25">
      <c r="A1238" t="s">
        <v>10705</v>
      </c>
      <c r="B1238" t="s">
        <v>10706</v>
      </c>
      <c r="C1238" t="s">
        <v>8860</v>
      </c>
      <c r="D1238" s="2">
        <v>7199</v>
      </c>
      <c r="E1238" s="2">
        <v>9995</v>
      </c>
      <c r="F1238" s="1">
        <v>0.28000000000000003</v>
      </c>
      <c r="G1238">
        <v>4.4000000000000004</v>
      </c>
      <c r="H1238" s="4">
        <v>1964</v>
      </c>
      <c r="I1238" t="s">
        <v>10707</v>
      </c>
      <c r="J1238" t="s">
        <v>10708</v>
      </c>
      <c r="K1238" t="s">
        <v>10709</v>
      </c>
      <c r="L1238" t="s">
        <v>10710</v>
      </c>
      <c r="M1238" t="s">
        <v>10711</v>
      </c>
      <c r="N1238" t="s">
        <v>10712</v>
      </c>
      <c r="O1238" t="s">
        <v>10713</v>
      </c>
      <c r="P1238" t="s">
        <v>10714</v>
      </c>
    </row>
    <row r="1239" spans="1:16" x14ac:dyDescent="0.25">
      <c r="A1239" t="s">
        <v>10715</v>
      </c>
      <c r="B1239" t="s">
        <v>10716</v>
      </c>
      <c r="C1239" t="s">
        <v>8537</v>
      </c>
      <c r="D1239" s="2">
        <v>2439</v>
      </c>
      <c r="E1239" s="2">
        <v>2545</v>
      </c>
      <c r="F1239" s="1">
        <v>0.04</v>
      </c>
      <c r="G1239">
        <v>4.0999999999999996</v>
      </c>
      <c r="H1239" s="4">
        <v>25</v>
      </c>
      <c r="I1239" t="s">
        <v>10717</v>
      </c>
      <c r="J1239" t="s">
        <v>10718</v>
      </c>
      <c r="K1239" t="s">
        <v>10719</v>
      </c>
      <c r="L1239" t="s">
        <v>10720</v>
      </c>
      <c r="M1239" t="s">
        <v>10721</v>
      </c>
      <c r="N1239" t="s">
        <v>10722</v>
      </c>
      <c r="O1239" t="s">
        <v>10723</v>
      </c>
      <c r="P1239" t="s">
        <v>10724</v>
      </c>
    </row>
    <row r="1240" spans="1:16" x14ac:dyDescent="0.25">
      <c r="A1240" t="s">
        <v>10725</v>
      </c>
      <c r="B1240" t="s">
        <v>10726</v>
      </c>
      <c r="C1240" t="s">
        <v>8882</v>
      </c>
      <c r="D1240" s="2">
        <v>7799</v>
      </c>
      <c r="E1240" s="2">
        <v>8995</v>
      </c>
      <c r="F1240" s="1">
        <v>0.13</v>
      </c>
      <c r="G1240">
        <v>4</v>
      </c>
      <c r="H1240" s="4">
        <v>3160</v>
      </c>
      <c r="I1240" t="s">
        <v>10727</v>
      </c>
      <c r="J1240" t="s">
        <v>10728</v>
      </c>
      <c r="K1240" t="s">
        <v>10729</v>
      </c>
      <c r="L1240" t="s">
        <v>10730</v>
      </c>
      <c r="M1240" t="s">
        <v>10731</v>
      </c>
      <c r="N1240" t="s">
        <v>10732</v>
      </c>
      <c r="O1240" t="s">
        <v>10733</v>
      </c>
      <c r="P1240" t="s">
        <v>10734</v>
      </c>
    </row>
    <row r="1241" spans="1:16" x14ac:dyDescent="0.25">
      <c r="A1241" t="s">
        <v>10735</v>
      </c>
      <c r="B1241" t="s">
        <v>10736</v>
      </c>
      <c r="C1241" t="s">
        <v>9177</v>
      </c>
      <c r="D1241" s="2">
        <v>1599</v>
      </c>
      <c r="E1241" s="2">
        <v>1999</v>
      </c>
      <c r="F1241" s="1">
        <v>0.2</v>
      </c>
      <c r="G1241">
        <v>4.4000000000000004</v>
      </c>
      <c r="H1241" s="4">
        <v>1558</v>
      </c>
      <c r="I1241" t="s">
        <v>10737</v>
      </c>
      <c r="J1241" t="s">
        <v>10738</v>
      </c>
      <c r="K1241" t="s">
        <v>10739</v>
      </c>
      <c r="L1241" t="s">
        <v>10740</v>
      </c>
      <c r="M1241" t="s">
        <v>10741</v>
      </c>
      <c r="N1241" t="s">
        <v>10742</v>
      </c>
      <c r="O1241" t="s">
        <v>10743</v>
      </c>
      <c r="P1241" t="s">
        <v>10744</v>
      </c>
    </row>
    <row r="1242" spans="1:16" x14ac:dyDescent="0.25">
      <c r="A1242" t="s">
        <v>10745</v>
      </c>
      <c r="B1242" t="s">
        <v>10746</v>
      </c>
      <c r="C1242" t="s">
        <v>8695</v>
      </c>
      <c r="D1242" s="2">
        <v>2899</v>
      </c>
      <c r="E1242" s="2">
        <v>5500</v>
      </c>
      <c r="F1242" s="1">
        <v>0.47</v>
      </c>
      <c r="G1242">
        <v>3.8</v>
      </c>
      <c r="H1242" s="4">
        <v>8958</v>
      </c>
      <c r="I1242" t="s">
        <v>10747</v>
      </c>
      <c r="J1242" t="s">
        <v>10748</v>
      </c>
      <c r="K1242" t="s">
        <v>10749</v>
      </c>
      <c r="L1242" t="s">
        <v>10750</v>
      </c>
      <c r="M1242" t="s">
        <v>10751</v>
      </c>
      <c r="N1242" t="s">
        <v>10752</v>
      </c>
      <c r="O1242" t="s">
        <v>10753</v>
      </c>
      <c r="P1242" t="s">
        <v>10754</v>
      </c>
    </row>
    <row r="1243" spans="1:16" x14ac:dyDescent="0.25">
      <c r="A1243" t="s">
        <v>10755</v>
      </c>
      <c r="B1243" t="s">
        <v>10756</v>
      </c>
      <c r="C1243" t="s">
        <v>10251</v>
      </c>
      <c r="D1243" s="2">
        <v>9799</v>
      </c>
      <c r="E1243" s="2">
        <v>12150</v>
      </c>
      <c r="F1243" s="1">
        <v>0.19</v>
      </c>
      <c r="G1243">
        <v>4.3</v>
      </c>
      <c r="H1243" s="4">
        <v>13251</v>
      </c>
      <c r="I1243" t="s">
        <v>13050</v>
      </c>
      <c r="J1243" t="s">
        <v>10757</v>
      </c>
      <c r="K1243" t="s">
        <v>10758</v>
      </c>
      <c r="L1243" t="s">
        <v>10759</v>
      </c>
      <c r="M1243" t="s">
        <v>10760</v>
      </c>
      <c r="N1243" t="s">
        <v>10761</v>
      </c>
      <c r="O1243" t="s">
        <v>10762</v>
      </c>
      <c r="P1243" t="s">
        <v>10763</v>
      </c>
    </row>
    <row r="1244" spans="1:16" x14ac:dyDescent="0.25">
      <c r="A1244" t="s">
        <v>10764</v>
      </c>
      <c r="B1244" t="s">
        <v>10765</v>
      </c>
      <c r="C1244" t="s">
        <v>8882</v>
      </c>
      <c r="D1244" s="2">
        <v>3299</v>
      </c>
      <c r="E1244" s="2">
        <v>4995</v>
      </c>
      <c r="F1244" s="1">
        <v>0.34</v>
      </c>
      <c r="G1244">
        <v>3.8</v>
      </c>
      <c r="H1244" s="4">
        <v>1393</v>
      </c>
      <c r="I1244" t="s">
        <v>10766</v>
      </c>
      <c r="J1244" t="s">
        <v>10767</v>
      </c>
      <c r="K1244" t="s">
        <v>10768</v>
      </c>
      <c r="L1244" t="s">
        <v>10769</v>
      </c>
      <c r="M1244" t="s">
        <v>10770</v>
      </c>
      <c r="N1244" t="s">
        <v>10771</v>
      </c>
      <c r="O1244" t="s">
        <v>10772</v>
      </c>
      <c r="P1244" t="s">
        <v>10773</v>
      </c>
    </row>
    <row r="1245" spans="1:16" x14ac:dyDescent="0.25">
      <c r="A1245" t="s">
        <v>10774</v>
      </c>
      <c r="B1245" t="s">
        <v>10775</v>
      </c>
      <c r="C1245" t="s">
        <v>8673</v>
      </c>
      <c r="D1245">
        <v>669</v>
      </c>
      <c r="E1245" s="2">
        <v>1499</v>
      </c>
      <c r="F1245" s="1">
        <v>0.55000000000000004</v>
      </c>
      <c r="G1245">
        <v>2.2999999999999998</v>
      </c>
      <c r="H1245" s="4">
        <v>13</v>
      </c>
      <c r="I1245" t="s">
        <v>10776</v>
      </c>
      <c r="J1245" t="s">
        <v>10777</v>
      </c>
      <c r="K1245" t="s">
        <v>10778</v>
      </c>
      <c r="L1245" t="s">
        <v>10779</v>
      </c>
      <c r="M1245" t="s">
        <v>10780</v>
      </c>
      <c r="N1245" t="s">
        <v>10781</v>
      </c>
      <c r="O1245" t="s">
        <v>10782</v>
      </c>
      <c r="P1245" t="s">
        <v>10783</v>
      </c>
    </row>
    <row r="1246" spans="1:16" x14ac:dyDescent="0.25">
      <c r="A1246" t="s">
        <v>10784</v>
      </c>
      <c r="B1246" t="s">
        <v>10785</v>
      </c>
      <c r="C1246" t="s">
        <v>8923</v>
      </c>
      <c r="D1246" s="2">
        <v>5890</v>
      </c>
      <c r="E1246" s="2">
        <v>7506</v>
      </c>
      <c r="F1246" s="1">
        <v>0.22</v>
      </c>
      <c r="G1246">
        <v>4.5</v>
      </c>
      <c r="H1246" s="4">
        <v>7241</v>
      </c>
      <c r="I1246" t="s">
        <v>10786</v>
      </c>
      <c r="J1246" t="s">
        <v>10787</v>
      </c>
      <c r="K1246" t="s">
        <v>10788</v>
      </c>
      <c r="L1246" t="s">
        <v>10789</v>
      </c>
      <c r="M1246" t="s">
        <v>10790</v>
      </c>
      <c r="N1246" t="s">
        <v>10791</v>
      </c>
      <c r="O1246" t="s">
        <v>10792</v>
      </c>
      <c r="P1246" t="s">
        <v>10793</v>
      </c>
    </row>
    <row r="1247" spans="1:16" x14ac:dyDescent="0.25">
      <c r="A1247" t="s">
        <v>10794</v>
      </c>
      <c r="B1247" t="s">
        <v>10795</v>
      </c>
      <c r="C1247" t="s">
        <v>10079</v>
      </c>
      <c r="D1247" s="2">
        <v>9199</v>
      </c>
      <c r="E1247" s="2">
        <v>18000</v>
      </c>
      <c r="F1247" s="1">
        <v>0.49</v>
      </c>
      <c r="G1247">
        <v>4</v>
      </c>
      <c r="H1247" s="4">
        <v>16020</v>
      </c>
      <c r="I1247" t="s">
        <v>10796</v>
      </c>
      <c r="J1247" t="s">
        <v>10797</v>
      </c>
      <c r="K1247" t="s">
        <v>10798</v>
      </c>
      <c r="L1247" t="s">
        <v>10799</v>
      </c>
      <c r="M1247" t="s">
        <v>10800</v>
      </c>
      <c r="N1247" t="s">
        <v>10801</v>
      </c>
      <c r="O1247" t="s">
        <v>10802</v>
      </c>
      <c r="P1247" t="s">
        <v>10803</v>
      </c>
    </row>
    <row r="1248" spans="1:16" x14ac:dyDescent="0.25">
      <c r="A1248" t="s">
        <v>10804</v>
      </c>
      <c r="B1248" t="s">
        <v>10805</v>
      </c>
      <c r="C1248" t="s">
        <v>8871</v>
      </c>
      <c r="D1248">
        <v>351</v>
      </c>
      <c r="E1248" s="2">
        <v>1099</v>
      </c>
      <c r="F1248" s="1">
        <v>0.68</v>
      </c>
      <c r="G1248">
        <v>3.7</v>
      </c>
      <c r="H1248" s="4">
        <v>1470</v>
      </c>
      <c r="I1248" t="s">
        <v>10806</v>
      </c>
      <c r="J1248" t="s">
        <v>10807</v>
      </c>
      <c r="K1248" t="s">
        <v>10808</v>
      </c>
      <c r="L1248" t="s">
        <v>10809</v>
      </c>
      <c r="M1248" t="s">
        <v>10810</v>
      </c>
      <c r="N1248" t="s">
        <v>10811</v>
      </c>
      <c r="O1248" t="s">
        <v>10812</v>
      </c>
      <c r="P1248" t="s">
        <v>10813</v>
      </c>
    </row>
    <row r="1249" spans="1:16" x14ac:dyDescent="0.25">
      <c r="A1249" t="s">
        <v>10814</v>
      </c>
      <c r="B1249" t="s">
        <v>10815</v>
      </c>
      <c r="C1249" t="s">
        <v>10816</v>
      </c>
      <c r="D1249">
        <v>899</v>
      </c>
      <c r="E1249" s="2">
        <v>1900</v>
      </c>
      <c r="F1249" s="1">
        <v>0.53</v>
      </c>
      <c r="G1249">
        <v>4</v>
      </c>
      <c r="H1249" s="4">
        <v>3663</v>
      </c>
      <c r="I1249" t="s">
        <v>10817</v>
      </c>
      <c r="J1249" t="s">
        <v>10818</v>
      </c>
      <c r="K1249" t="s">
        <v>10819</v>
      </c>
      <c r="L1249" t="s">
        <v>10820</v>
      </c>
      <c r="M1249" t="s">
        <v>10821</v>
      </c>
      <c r="N1249" t="s">
        <v>10822</v>
      </c>
      <c r="O1249" t="s">
        <v>10823</v>
      </c>
      <c r="P1249" t="s">
        <v>10824</v>
      </c>
    </row>
    <row r="1250" spans="1:16" x14ac:dyDescent="0.25">
      <c r="A1250" t="s">
        <v>10825</v>
      </c>
      <c r="B1250" t="s">
        <v>10826</v>
      </c>
      <c r="C1250" t="s">
        <v>8747</v>
      </c>
      <c r="D1250" s="2">
        <v>1349</v>
      </c>
      <c r="E1250" s="2">
        <v>1850</v>
      </c>
      <c r="F1250" s="1">
        <v>0.27</v>
      </c>
      <c r="G1250">
        <v>4.4000000000000004</v>
      </c>
      <c r="H1250" s="4">
        <v>638</v>
      </c>
      <c r="I1250" t="s">
        <v>10827</v>
      </c>
      <c r="J1250" t="s">
        <v>10828</v>
      </c>
      <c r="K1250" t="s">
        <v>10829</v>
      </c>
      <c r="L1250" t="s">
        <v>10830</v>
      </c>
      <c r="M1250" t="s">
        <v>10831</v>
      </c>
      <c r="N1250" t="s">
        <v>10832</v>
      </c>
      <c r="O1250" t="s">
        <v>10833</v>
      </c>
      <c r="P1250" t="s">
        <v>10834</v>
      </c>
    </row>
    <row r="1251" spans="1:16" x14ac:dyDescent="0.25">
      <c r="A1251" t="s">
        <v>10835</v>
      </c>
      <c r="B1251" t="s">
        <v>10836</v>
      </c>
      <c r="C1251" t="s">
        <v>9929</v>
      </c>
      <c r="D1251" s="2">
        <v>6236</v>
      </c>
      <c r="E1251" s="2">
        <v>9999</v>
      </c>
      <c r="F1251" s="1">
        <v>0.38</v>
      </c>
      <c r="G1251">
        <v>4.0999999999999996</v>
      </c>
      <c r="H1251" s="4">
        <v>3552</v>
      </c>
      <c r="I1251" t="s">
        <v>10837</v>
      </c>
      <c r="J1251" t="s">
        <v>10838</v>
      </c>
      <c r="K1251" t="s">
        <v>10839</v>
      </c>
      <c r="L1251" t="s">
        <v>10840</v>
      </c>
      <c r="M1251" t="s">
        <v>10841</v>
      </c>
      <c r="N1251" t="s">
        <v>10842</v>
      </c>
      <c r="O1251" t="s">
        <v>10843</v>
      </c>
      <c r="P1251" t="s">
        <v>10844</v>
      </c>
    </row>
    <row r="1252" spans="1:16" x14ac:dyDescent="0.25">
      <c r="A1252" t="s">
        <v>10845</v>
      </c>
      <c r="B1252" t="s">
        <v>10846</v>
      </c>
      <c r="C1252" t="s">
        <v>8673</v>
      </c>
      <c r="D1252" s="2">
        <v>2742</v>
      </c>
      <c r="E1252" s="2">
        <v>3995</v>
      </c>
      <c r="F1252" s="1">
        <v>0.31</v>
      </c>
      <c r="G1252">
        <v>4.4000000000000004</v>
      </c>
      <c r="H1252" s="4">
        <v>11148</v>
      </c>
      <c r="I1252" t="s">
        <v>10847</v>
      </c>
      <c r="J1252" t="s">
        <v>10848</v>
      </c>
      <c r="K1252" t="s">
        <v>10849</v>
      </c>
      <c r="L1252" t="s">
        <v>10850</v>
      </c>
      <c r="M1252" t="s">
        <v>10851</v>
      </c>
      <c r="N1252" t="s">
        <v>10852</v>
      </c>
      <c r="O1252" t="s">
        <v>10853</v>
      </c>
      <c r="P1252" t="s">
        <v>10854</v>
      </c>
    </row>
    <row r="1253" spans="1:16" x14ac:dyDescent="0.25">
      <c r="A1253" t="s">
        <v>10855</v>
      </c>
      <c r="B1253" t="s">
        <v>10856</v>
      </c>
      <c r="C1253" t="s">
        <v>10251</v>
      </c>
      <c r="D1253">
        <v>721</v>
      </c>
      <c r="E1253" s="2">
        <v>1499</v>
      </c>
      <c r="F1253" s="1">
        <v>0.52</v>
      </c>
      <c r="G1253">
        <v>3.1</v>
      </c>
      <c r="H1253" s="4">
        <v>2449</v>
      </c>
      <c r="I1253" t="s">
        <v>10857</v>
      </c>
      <c r="J1253" t="s">
        <v>10858</v>
      </c>
      <c r="K1253" t="s">
        <v>10859</v>
      </c>
      <c r="L1253" t="s">
        <v>10860</v>
      </c>
      <c r="M1253" t="s">
        <v>10861</v>
      </c>
      <c r="N1253" t="s">
        <v>10862</v>
      </c>
      <c r="O1253" t="s">
        <v>10863</v>
      </c>
      <c r="P1253" t="s">
        <v>10864</v>
      </c>
    </row>
    <row r="1254" spans="1:16" x14ac:dyDescent="0.25">
      <c r="A1254" t="s">
        <v>10865</v>
      </c>
      <c r="B1254" t="s">
        <v>10866</v>
      </c>
      <c r="C1254" t="s">
        <v>8882</v>
      </c>
      <c r="D1254" s="2">
        <v>2903</v>
      </c>
      <c r="E1254" s="2">
        <v>3295</v>
      </c>
      <c r="F1254" s="1">
        <v>0.12</v>
      </c>
      <c r="G1254">
        <v>4.3</v>
      </c>
      <c r="H1254" s="4">
        <v>2299</v>
      </c>
      <c r="I1254" t="s">
        <v>10867</v>
      </c>
      <c r="J1254" t="s">
        <v>10868</v>
      </c>
      <c r="K1254" t="s">
        <v>10869</v>
      </c>
      <c r="L1254" t="s">
        <v>10870</v>
      </c>
      <c r="M1254" t="s">
        <v>10871</v>
      </c>
      <c r="N1254" t="s">
        <v>10872</v>
      </c>
      <c r="O1254" t="s">
        <v>10873</v>
      </c>
      <c r="P1254" t="s">
        <v>10874</v>
      </c>
    </row>
    <row r="1255" spans="1:16" x14ac:dyDescent="0.25">
      <c r="A1255" t="s">
        <v>10875</v>
      </c>
      <c r="B1255" t="s">
        <v>10876</v>
      </c>
      <c r="C1255" t="s">
        <v>9177</v>
      </c>
      <c r="D1255" s="2">
        <v>1656</v>
      </c>
      <c r="E1255" s="2">
        <v>2695</v>
      </c>
      <c r="F1255" s="1">
        <v>0.39</v>
      </c>
      <c r="G1255">
        <v>4.4000000000000004</v>
      </c>
      <c r="H1255" s="4">
        <v>6027</v>
      </c>
      <c r="I1255" t="s">
        <v>10877</v>
      </c>
      <c r="J1255" t="s">
        <v>10878</v>
      </c>
      <c r="K1255" t="s">
        <v>10879</v>
      </c>
      <c r="L1255" t="s">
        <v>10880</v>
      </c>
      <c r="M1255" t="s">
        <v>10881</v>
      </c>
      <c r="N1255" t="s">
        <v>10882</v>
      </c>
      <c r="O1255" t="s">
        <v>10883</v>
      </c>
      <c r="P1255" t="s">
        <v>10884</v>
      </c>
    </row>
    <row r="1256" spans="1:16" x14ac:dyDescent="0.25">
      <c r="A1256" t="s">
        <v>10885</v>
      </c>
      <c r="B1256" t="s">
        <v>10886</v>
      </c>
      <c r="C1256" t="s">
        <v>9015</v>
      </c>
      <c r="D1256" s="2">
        <v>1399</v>
      </c>
      <c r="E1256" s="2">
        <v>2290</v>
      </c>
      <c r="F1256" s="1">
        <v>0.39</v>
      </c>
      <c r="G1256">
        <v>4.4000000000000004</v>
      </c>
      <c r="H1256" s="4">
        <v>461</v>
      </c>
      <c r="I1256" t="s">
        <v>10887</v>
      </c>
      <c r="J1256" t="s">
        <v>10888</v>
      </c>
      <c r="K1256" t="s">
        <v>10889</v>
      </c>
      <c r="L1256" t="s">
        <v>10890</v>
      </c>
      <c r="M1256" t="s">
        <v>10891</v>
      </c>
      <c r="N1256" t="s">
        <v>10892</v>
      </c>
      <c r="O1256" t="s">
        <v>10893</v>
      </c>
      <c r="P1256" t="s">
        <v>10894</v>
      </c>
    </row>
    <row r="1257" spans="1:16" x14ac:dyDescent="0.25">
      <c r="A1257" t="s">
        <v>10895</v>
      </c>
      <c r="B1257" t="s">
        <v>10896</v>
      </c>
      <c r="C1257" t="s">
        <v>9046</v>
      </c>
      <c r="D1257" s="2">
        <v>2079</v>
      </c>
      <c r="E1257" s="2">
        <v>3099</v>
      </c>
      <c r="F1257" s="1">
        <v>0.33</v>
      </c>
      <c r="G1257">
        <v>4.0999999999999996</v>
      </c>
      <c r="H1257" s="4">
        <v>282</v>
      </c>
      <c r="I1257" t="s">
        <v>10897</v>
      </c>
      <c r="J1257" t="s">
        <v>10898</v>
      </c>
      <c r="K1257" t="s">
        <v>10899</v>
      </c>
      <c r="L1257" t="s">
        <v>10900</v>
      </c>
      <c r="M1257" t="s">
        <v>10901</v>
      </c>
      <c r="N1257" t="s">
        <v>10902</v>
      </c>
      <c r="O1257" t="s">
        <v>10903</v>
      </c>
      <c r="P1257" t="s">
        <v>10904</v>
      </c>
    </row>
    <row r="1258" spans="1:16" x14ac:dyDescent="0.25">
      <c r="A1258" t="s">
        <v>10905</v>
      </c>
      <c r="B1258" t="s">
        <v>10906</v>
      </c>
      <c r="C1258" t="s">
        <v>8829</v>
      </c>
      <c r="D1258">
        <v>999</v>
      </c>
      <c r="E1258" s="2">
        <v>1075</v>
      </c>
      <c r="F1258" s="1">
        <v>7.0000000000000007E-2</v>
      </c>
      <c r="G1258">
        <v>4.0999999999999996</v>
      </c>
      <c r="H1258" s="4">
        <v>9275</v>
      </c>
      <c r="I1258" t="s">
        <v>10907</v>
      </c>
      <c r="J1258" t="s">
        <v>10908</v>
      </c>
      <c r="K1258" t="s">
        <v>10909</v>
      </c>
      <c r="L1258" t="s">
        <v>10910</v>
      </c>
      <c r="M1258" t="s">
        <v>10911</v>
      </c>
      <c r="N1258" t="s">
        <v>10912</v>
      </c>
      <c r="O1258" t="s">
        <v>10913</v>
      </c>
      <c r="P1258" t="s">
        <v>10914</v>
      </c>
    </row>
    <row r="1259" spans="1:16" x14ac:dyDescent="0.25">
      <c r="A1259" t="s">
        <v>10915</v>
      </c>
      <c r="B1259" t="s">
        <v>10916</v>
      </c>
      <c r="C1259" t="s">
        <v>8954</v>
      </c>
      <c r="D1259" s="2">
        <v>3179</v>
      </c>
      <c r="E1259" s="2">
        <v>6999</v>
      </c>
      <c r="F1259" s="1">
        <v>0.55000000000000004</v>
      </c>
      <c r="G1259">
        <v>4</v>
      </c>
      <c r="H1259" s="4">
        <v>743</v>
      </c>
      <c r="I1259" t="s">
        <v>10917</v>
      </c>
      <c r="J1259" t="s">
        <v>10918</v>
      </c>
      <c r="K1259" t="s">
        <v>10919</v>
      </c>
      <c r="L1259" t="s">
        <v>10920</v>
      </c>
      <c r="M1259" t="s">
        <v>10921</v>
      </c>
      <c r="N1259" t="s">
        <v>10922</v>
      </c>
      <c r="O1259" t="s">
        <v>10923</v>
      </c>
      <c r="P1259" t="s">
        <v>10924</v>
      </c>
    </row>
    <row r="1260" spans="1:16" x14ac:dyDescent="0.25">
      <c r="A1260" t="s">
        <v>10925</v>
      </c>
      <c r="B1260" t="s">
        <v>10926</v>
      </c>
      <c r="C1260" t="s">
        <v>8706</v>
      </c>
      <c r="D1260" s="2">
        <v>1049</v>
      </c>
      <c r="E1260" s="2">
        <v>2499</v>
      </c>
      <c r="F1260" s="1">
        <v>0.57999999999999996</v>
      </c>
      <c r="G1260">
        <v>3.6</v>
      </c>
      <c r="H1260" s="4">
        <v>328</v>
      </c>
      <c r="I1260" t="s">
        <v>10927</v>
      </c>
      <c r="J1260" t="s">
        <v>10928</v>
      </c>
      <c r="K1260" t="s">
        <v>10929</v>
      </c>
      <c r="L1260" t="s">
        <v>10930</v>
      </c>
      <c r="M1260" t="s">
        <v>10931</v>
      </c>
      <c r="N1260" t="s">
        <v>10932</v>
      </c>
      <c r="O1260" t="s">
        <v>10933</v>
      </c>
      <c r="P1260" t="s">
        <v>10934</v>
      </c>
    </row>
    <row r="1261" spans="1:16" x14ac:dyDescent="0.25">
      <c r="A1261" t="s">
        <v>10935</v>
      </c>
      <c r="B1261" t="s">
        <v>10936</v>
      </c>
      <c r="C1261" t="s">
        <v>8706</v>
      </c>
      <c r="D1261" s="2">
        <v>3599</v>
      </c>
      <c r="E1261" s="2">
        <v>7290</v>
      </c>
      <c r="F1261" s="1">
        <v>0.51</v>
      </c>
      <c r="G1261">
        <v>3.9</v>
      </c>
      <c r="H1261" s="4">
        <v>942</v>
      </c>
      <c r="I1261" t="s">
        <v>10937</v>
      </c>
      <c r="J1261" t="s">
        <v>10938</v>
      </c>
      <c r="K1261" t="s">
        <v>10939</v>
      </c>
      <c r="L1261" t="s">
        <v>10940</v>
      </c>
      <c r="M1261" t="s">
        <v>10941</v>
      </c>
      <c r="N1261" t="s">
        <v>10942</v>
      </c>
      <c r="O1261" t="s">
        <v>10943</v>
      </c>
      <c r="P1261" t="s">
        <v>10944</v>
      </c>
    </row>
    <row r="1262" spans="1:16" x14ac:dyDescent="0.25">
      <c r="A1262" t="s">
        <v>10945</v>
      </c>
      <c r="B1262" t="s">
        <v>10946</v>
      </c>
      <c r="C1262" t="s">
        <v>10947</v>
      </c>
      <c r="D1262" s="2">
        <v>4799</v>
      </c>
      <c r="E1262" s="2">
        <v>5795</v>
      </c>
      <c r="F1262" s="1">
        <v>0.17</v>
      </c>
      <c r="G1262">
        <v>3.9</v>
      </c>
      <c r="H1262" s="4">
        <v>3815</v>
      </c>
      <c r="I1262" t="s">
        <v>10948</v>
      </c>
      <c r="J1262" t="s">
        <v>10949</v>
      </c>
      <c r="K1262" t="s">
        <v>10950</v>
      </c>
      <c r="L1262" t="s">
        <v>10951</v>
      </c>
      <c r="M1262" t="s">
        <v>10952</v>
      </c>
      <c r="N1262" t="s">
        <v>10953</v>
      </c>
      <c r="O1262" t="s">
        <v>10954</v>
      </c>
      <c r="P1262" t="s">
        <v>10955</v>
      </c>
    </row>
    <row r="1263" spans="1:16" x14ac:dyDescent="0.25">
      <c r="A1263" t="s">
        <v>10956</v>
      </c>
      <c r="B1263" t="s">
        <v>10957</v>
      </c>
      <c r="C1263" t="s">
        <v>8695</v>
      </c>
      <c r="D1263" s="2">
        <v>1699</v>
      </c>
      <c r="E1263" s="2">
        <v>3398</v>
      </c>
      <c r="F1263" s="1">
        <v>0.5</v>
      </c>
      <c r="G1263">
        <v>3.8</v>
      </c>
      <c r="H1263" s="4">
        <v>7988</v>
      </c>
      <c r="I1263" t="s">
        <v>10958</v>
      </c>
      <c r="J1263" t="s">
        <v>10959</v>
      </c>
      <c r="K1263" t="s">
        <v>10960</v>
      </c>
      <c r="L1263" t="s">
        <v>10961</v>
      </c>
      <c r="M1263" t="s">
        <v>10962</v>
      </c>
      <c r="N1263" t="s">
        <v>10963</v>
      </c>
      <c r="O1263" t="s">
        <v>10964</v>
      </c>
      <c r="P1263" t="s">
        <v>10965</v>
      </c>
    </row>
    <row r="1264" spans="1:16" x14ac:dyDescent="0.25">
      <c r="A1264" t="s">
        <v>10966</v>
      </c>
      <c r="B1264" t="s">
        <v>10967</v>
      </c>
      <c r="C1264" t="s">
        <v>8747</v>
      </c>
      <c r="D1264">
        <v>664</v>
      </c>
      <c r="E1264" s="2">
        <v>1490</v>
      </c>
      <c r="F1264" s="1">
        <v>0.55000000000000004</v>
      </c>
      <c r="G1264">
        <v>4.0999999999999996</v>
      </c>
      <c r="H1264" s="4">
        <v>925</v>
      </c>
      <c r="I1264" t="s">
        <v>10968</v>
      </c>
      <c r="J1264" t="s">
        <v>10969</v>
      </c>
      <c r="K1264" t="s">
        <v>10970</v>
      </c>
      <c r="L1264" t="s">
        <v>10971</v>
      </c>
      <c r="M1264" t="s">
        <v>10972</v>
      </c>
      <c r="N1264" t="s">
        <v>10973</v>
      </c>
      <c r="O1264" t="s">
        <v>10974</v>
      </c>
      <c r="P1264" t="s">
        <v>10975</v>
      </c>
    </row>
    <row r="1265" spans="1:16" x14ac:dyDescent="0.25">
      <c r="A1265" t="s">
        <v>10976</v>
      </c>
      <c r="B1265" t="s">
        <v>10977</v>
      </c>
      <c r="C1265" t="s">
        <v>10978</v>
      </c>
      <c r="D1265">
        <v>948</v>
      </c>
      <c r="E1265" s="2">
        <v>1620</v>
      </c>
      <c r="F1265" s="1">
        <v>0.41</v>
      </c>
      <c r="G1265">
        <v>4.0999999999999996</v>
      </c>
      <c r="H1265" s="4">
        <v>4370</v>
      </c>
      <c r="I1265" t="s">
        <v>10979</v>
      </c>
      <c r="J1265" t="s">
        <v>10980</v>
      </c>
      <c r="K1265" t="s">
        <v>10981</v>
      </c>
      <c r="L1265" t="s">
        <v>10982</v>
      </c>
      <c r="M1265" t="s">
        <v>10983</v>
      </c>
      <c r="N1265" t="s">
        <v>10984</v>
      </c>
      <c r="O1265" t="s">
        <v>10985</v>
      </c>
      <c r="P1265" t="s">
        <v>10986</v>
      </c>
    </row>
    <row r="1266" spans="1:16" x14ac:dyDescent="0.25">
      <c r="A1266" t="s">
        <v>10987</v>
      </c>
      <c r="B1266" t="s">
        <v>10988</v>
      </c>
      <c r="C1266" t="s">
        <v>8684</v>
      </c>
      <c r="D1266">
        <v>850</v>
      </c>
      <c r="E1266" s="2">
        <v>1000</v>
      </c>
      <c r="F1266" s="1">
        <v>0.15</v>
      </c>
      <c r="G1266">
        <v>4.0999999999999996</v>
      </c>
      <c r="H1266" s="4">
        <v>7619</v>
      </c>
      <c r="I1266" t="s">
        <v>10989</v>
      </c>
      <c r="J1266" t="s">
        <v>10990</v>
      </c>
      <c r="K1266" t="s">
        <v>10991</v>
      </c>
      <c r="L1266" t="s">
        <v>10992</v>
      </c>
      <c r="M1266" t="s">
        <v>10993</v>
      </c>
      <c r="N1266" t="s">
        <v>10994</v>
      </c>
      <c r="O1266" t="s">
        <v>10995</v>
      </c>
      <c r="P1266" t="s">
        <v>10996</v>
      </c>
    </row>
    <row r="1267" spans="1:16" x14ac:dyDescent="0.25">
      <c r="A1267" t="s">
        <v>10997</v>
      </c>
      <c r="B1267" t="s">
        <v>10998</v>
      </c>
      <c r="C1267" t="s">
        <v>9629</v>
      </c>
      <c r="D1267">
        <v>600</v>
      </c>
      <c r="E1267">
        <v>640</v>
      </c>
      <c r="F1267" s="1">
        <v>0.06</v>
      </c>
      <c r="G1267">
        <v>3.8</v>
      </c>
      <c r="H1267" s="4">
        <v>2593</v>
      </c>
      <c r="I1267" t="s">
        <v>10999</v>
      </c>
      <c r="J1267" t="s">
        <v>11000</v>
      </c>
      <c r="K1267" t="s">
        <v>11001</v>
      </c>
      <c r="L1267" t="s">
        <v>11002</v>
      </c>
      <c r="M1267" t="s">
        <v>11003</v>
      </c>
      <c r="N1267" t="s">
        <v>11004</v>
      </c>
      <c r="O1267" t="s">
        <v>11005</v>
      </c>
      <c r="P1267" t="s">
        <v>11006</v>
      </c>
    </row>
    <row r="1268" spans="1:16" x14ac:dyDescent="0.25">
      <c r="A1268" t="s">
        <v>11007</v>
      </c>
      <c r="B1268" t="s">
        <v>11008</v>
      </c>
      <c r="C1268" t="s">
        <v>8537</v>
      </c>
      <c r="D1268" s="2">
        <v>3711</v>
      </c>
      <c r="E1268" s="2">
        <v>4495</v>
      </c>
      <c r="F1268" s="1">
        <v>0.17</v>
      </c>
      <c r="G1268">
        <v>4.3</v>
      </c>
      <c r="H1268" s="4">
        <v>356</v>
      </c>
      <c r="I1268" t="s">
        <v>11009</v>
      </c>
      <c r="J1268" t="s">
        <v>11010</v>
      </c>
      <c r="K1268" t="s">
        <v>11011</v>
      </c>
      <c r="L1268" t="s">
        <v>11012</v>
      </c>
      <c r="M1268" t="s">
        <v>11013</v>
      </c>
      <c r="N1268" t="s">
        <v>11014</v>
      </c>
      <c r="O1268" t="s">
        <v>11015</v>
      </c>
      <c r="P1268" t="s">
        <v>11016</v>
      </c>
    </row>
    <row r="1269" spans="1:16" x14ac:dyDescent="0.25">
      <c r="A1269" t="s">
        <v>11017</v>
      </c>
      <c r="B1269" t="s">
        <v>11018</v>
      </c>
      <c r="C1269" t="s">
        <v>8570</v>
      </c>
      <c r="D1269">
        <v>799</v>
      </c>
      <c r="E1269" s="2">
        <v>2999</v>
      </c>
      <c r="F1269" s="1">
        <v>0.73</v>
      </c>
      <c r="G1269">
        <v>4.5</v>
      </c>
      <c r="H1269" s="4">
        <v>63</v>
      </c>
      <c r="I1269" t="s">
        <v>11019</v>
      </c>
      <c r="J1269" t="s">
        <v>11020</v>
      </c>
      <c r="K1269" t="s">
        <v>11021</v>
      </c>
      <c r="L1269" t="s">
        <v>11022</v>
      </c>
      <c r="M1269" t="s">
        <v>11023</v>
      </c>
      <c r="N1269" t="s">
        <v>11024</v>
      </c>
      <c r="O1269" t="s">
        <v>11025</v>
      </c>
      <c r="P1269" t="s">
        <v>11026</v>
      </c>
    </row>
    <row r="1270" spans="1:16" x14ac:dyDescent="0.25">
      <c r="A1270" t="s">
        <v>11027</v>
      </c>
      <c r="B1270" t="s">
        <v>11028</v>
      </c>
      <c r="C1270" t="s">
        <v>9618</v>
      </c>
      <c r="D1270">
        <v>980</v>
      </c>
      <c r="E1270">
        <v>980</v>
      </c>
      <c r="F1270" s="1">
        <v>0</v>
      </c>
      <c r="G1270">
        <v>4.2</v>
      </c>
      <c r="H1270" s="4">
        <v>4740</v>
      </c>
      <c r="I1270" t="s">
        <v>11029</v>
      </c>
      <c r="J1270" t="s">
        <v>11030</v>
      </c>
      <c r="K1270" t="s">
        <v>11031</v>
      </c>
      <c r="L1270" t="s">
        <v>11032</v>
      </c>
      <c r="M1270" t="s">
        <v>11033</v>
      </c>
      <c r="N1270" t="s">
        <v>11034</v>
      </c>
      <c r="O1270" t="s">
        <v>11035</v>
      </c>
      <c r="P1270" t="s">
        <v>11036</v>
      </c>
    </row>
    <row r="1271" spans="1:16" x14ac:dyDescent="0.25">
      <c r="A1271" t="s">
        <v>11037</v>
      </c>
      <c r="B1271" t="s">
        <v>11038</v>
      </c>
      <c r="C1271" t="s">
        <v>8871</v>
      </c>
      <c r="D1271">
        <v>351</v>
      </c>
      <c r="E1271">
        <v>899</v>
      </c>
      <c r="F1271" s="1">
        <v>0.61</v>
      </c>
      <c r="G1271">
        <v>3.9</v>
      </c>
      <c r="H1271" s="4">
        <v>296</v>
      </c>
      <c r="I1271" t="s">
        <v>11039</v>
      </c>
      <c r="J1271" t="s">
        <v>11040</v>
      </c>
      <c r="K1271" t="s">
        <v>11041</v>
      </c>
      <c r="L1271" t="s">
        <v>11042</v>
      </c>
      <c r="M1271" t="s">
        <v>11043</v>
      </c>
      <c r="N1271" t="s">
        <v>11044</v>
      </c>
      <c r="O1271" t="s">
        <v>11045</v>
      </c>
      <c r="P1271" t="s">
        <v>11046</v>
      </c>
    </row>
    <row r="1272" spans="1:16" x14ac:dyDescent="0.25">
      <c r="A1272" t="s">
        <v>11047</v>
      </c>
      <c r="B1272" t="s">
        <v>11048</v>
      </c>
      <c r="C1272" t="s">
        <v>11049</v>
      </c>
      <c r="D1272">
        <v>229</v>
      </c>
      <c r="E1272">
        <v>499</v>
      </c>
      <c r="F1272" s="1">
        <v>0.54</v>
      </c>
      <c r="G1272">
        <v>3.5</v>
      </c>
      <c r="H1272" s="4">
        <v>185</v>
      </c>
      <c r="I1272" t="s">
        <v>11050</v>
      </c>
      <c r="J1272" t="s">
        <v>11051</v>
      </c>
      <c r="K1272" t="s">
        <v>11052</v>
      </c>
      <c r="L1272" t="s">
        <v>11053</v>
      </c>
      <c r="M1272" t="s">
        <v>11054</v>
      </c>
      <c r="N1272" t="s">
        <v>11055</v>
      </c>
      <c r="O1272" t="s">
        <v>11056</v>
      </c>
      <c r="P1272" t="s">
        <v>11057</v>
      </c>
    </row>
    <row r="1273" spans="1:16" x14ac:dyDescent="0.25">
      <c r="A1273" t="s">
        <v>11058</v>
      </c>
      <c r="B1273" t="s">
        <v>11059</v>
      </c>
      <c r="C1273" t="s">
        <v>8882</v>
      </c>
      <c r="D1273" s="2">
        <v>3349</v>
      </c>
      <c r="E1273" s="2">
        <v>3995</v>
      </c>
      <c r="F1273" s="1">
        <v>0.16</v>
      </c>
      <c r="G1273">
        <v>4.3</v>
      </c>
      <c r="H1273" s="4">
        <v>1954</v>
      </c>
      <c r="I1273" t="s">
        <v>11060</v>
      </c>
      <c r="J1273" t="s">
        <v>11061</v>
      </c>
      <c r="K1273" t="s">
        <v>11062</v>
      </c>
      <c r="L1273" t="s">
        <v>11063</v>
      </c>
      <c r="M1273" t="s">
        <v>11064</v>
      </c>
      <c r="N1273" t="s">
        <v>11065</v>
      </c>
      <c r="O1273" t="s">
        <v>11066</v>
      </c>
      <c r="P1273" t="s">
        <v>11067</v>
      </c>
    </row>
    <row r="1274" spans="1:16" x14ac:dyDescent="0.25">
      <c r="A1274" t="s">
        <v>11068</v>
      </c>
      <c r="B1274" t="s">
        <v>11069</v>
      </c>
      <c r="C1274" t="s">
        <v>8758</v>
      </c>
      <c r="D1274" s="2">
        <v>5499</v>
      </c>
      <c r="E1274" s="2">
        <v>11500</v>
      </c>
      <c r="F1274" s="1">
        <v>0.52</v>
      </c>
      <c r="G1274">
        <v>3.9</v>
      </c>
      <c r="H1274" s="4">
        <v>959</v>
      </c>
      <c r="I1274" t="s">
        <v>11070</v>
      </c>
      <c r="J1274" t="s">
        <v>11071</v>
      </c>
      <c r="K1274" t="s">
        <v>11072</v>
      </c>
      <c r="L1274" t="s">
        <v>11073</v>
      </c>
      <c r="M1274" t="s">
        <v>11074</v>
      </c>
      <c r="N1274" t="s">
        <v>11075</v>
      </c>
      <c r="O1274" t="s">
        <v>11076</v>
      </c>
      <c r="P1274" t="s">
        <v>11077</v>
      </c>
    </row>
    <row r="1275" spans="1:16" x14ac:dyDescent="0.25">
      <c r="A1275" t="s">
        <v>11078</v>
      </c>
      <c r="B1275" t="s">
        <v>11079</v>
      </c>
      <c r="C1275" t="s">
        <v>8559</v>
      </c>
      <c r="D1275">
        <v>299</v>
      </c>
      <c r="E1275">
        <v>499</v>
      </c>
      <c r="F1275" s="1">
        <v>0.4</v>
      </c>
      <c r="G1275">
        <v>3.9</v>
      </c>
      <c r="H1275" s="4">
        <v>1015</v>
      </c>
      <c r="I1275" t="s">
        <v>11080</v>
      </c>
      <c r="J1275" t="s">
        <v>11081</v>
      </c>
      <c r="K1275" t="s">
        <v>11082</v>
      </c>
      <c r="L1275" t="s">
        <v>11083</v>
      </c>
      <c r="M1275" t="s">
        <v>11084</v>
      </c>
      <c r="N1275" t="s">
        <v>11085</v>
      </c>
      <c r="O1275" t="s">
        <v>11086</v>
      </c>
      <c r="P1275" t="s">
        <v>11087</v>
      </c>
    </row>
    <row r="1276" spans="1:16" x14ac:dyDescent="0.25">
      <c r="A1276" t="s">
        <v>11088</v>
      </c>
      <c r="B1276" t="s">
        <v>11089</v>
      </c>
      <c r="C1276" t="s">
        <v>11090</v>
      </c>
      <c r="D1276" s="2">
        <v>2249</v>
      </c>
      <c r="E1276" s="2">
        <v>3550</v>
      </c>
      <c r="F1276" s="1">
        <v>0.37</v>
      </c>
      <c r="G1276">
        <v>4</v>
      </c>
      <c r="H1276" s="4">
        <v>3973</v>
      </c>
      <c r="I1276" t="s">
        <v>11091</v>
      </c>
      <c r="J1276" t="s">
        <v>11092</v>
      </c>
      <c r="K1276" t="s">
        <v>11093</v>
      </c>
      <c r="L1276" t="s">
        <v>11094</v>
      </c>
      <c r="M1276" t="s">
        <v>11095</v>
      </c>
      <c r="N1276" t="s">
        <v>11096</v>
      </c>
      <c r="O1276" t="s">
        <v>11097</v>
      </c>
      <c r="P1276" t="s">
        <v>11098</v>
      </c>
    </row>
    <row r="1277" spans="1:16" x14ac:dyDescent="0.25">
      <c r="A1277" t="s">
        <v>11099</v>
      </c>
      <c r="B1277" t="s">
        <v>11100</v>
      </c>
      <c r="C1277" t="s">
        <v>9015</v>
      </c>
      <c r="D1277">
        <v>699</v>
      </c>
      <c r="E1277" s="2">
        <v>1599</v>
      </c>
      <c r="F1277" s="1">
        <v>0.56000000000000005</v>
      </c>
      <c r="G1277">
        <v>4.7</v>
      </c>
      <c r="H1277" s="4">
        <v>2300</v>
      </c>
      <c r="I1277" t="s">
        <v>11101</v>
      </c>
      <c r="J1277" t="s">
        <v>11102</v>
      </c>
      <c r="K1277" t="s">
        <v>11103</v>
      </c>
      <c r="L1277" t="s">
        <v>11104</v>
      </c>
      <c r="M1277" t="s">
        <v>11105</v>
      </c>
      <c r="N1277" t="s">
        <v>11106</v>
      </c>
      <c r="O1277" t="s">
        <v>11107</v>
      </c>
      <c r="P1277" t="s">
        <v>11108</v>
      </c>
    </row>
    <row r="1278" spans="1:16" x14ac:dyDescent="0.25">
      <c r="A1278" t="s">
        <v>11109</v>
      </c>
      <c r="B1278" t="s">
        <v>11110</v>
      </c>
      <c r="C1278" t="s">
        <v>8537</v>
      </c>
      <c r="D1278" s="2">
        <v>1235</v>
      </c>
      <c r="E1278" s="2">
        <v>1499</v>
      </c>
      <c r="F1278" s="1">
        <v>0.18</v>
      </c>
      <c r="G1278">
        <v>4.0999999999999996</v>
      </c>
      <c r="H1278" s="4">
        <v>203</v>
      </c>
      <c r="I1278" t="s">
        <v>11111</v>
      </c>
      <c r="J1278" t="s">
        <v>11112</v>
      </c>
      <c r="K1278" t="s">
        <v>11113</v>
      </c>
      <c r="L1278" t="s">
        <v>11114</v>
      </c>
      <c r="M1278" t="s">
        <v>11115</v>
      </c>
      <c r="N1278" t="s">
        <v>11116</v>
      </c>
      <c r="O1278" t="s">
        <v>11117</v>
      </c>
      <c r="P1278" t="s">
        <v>11118</v>
      </c>
    </row>
    <row r="1279" spans="1:16" x14ac:dyDescent="0.25">
      <c r="A1279" t="s">
        <v>11119</v>
      </c>
      <c r="B1279" t="s">
        <v>11120</v>
      </c>
      <c r="C1279" t="s">
        <v>9177</v>
      </c>
      <c r="D1279" s="2">
        <v>1349</v>
      </c>
      <c r="E1279" s="2">
        <v>2999</v>
      </c>
      <c r="F1279" s="1">
        <v>0.55000000000000004</v>
      </c>
      <c r="G1279">
        <v>3.8</v>
      </c>
      <c r="H1279" s="4">
        <v>441</v>
      </c>
      <c r="I1279" t="s">
        <v>11121</v>
      </c>
      <c r="J1279" t="s">
        <v>11122</v>
      </c>
      <c r="K1279" t="s">
        <v>11123</v>
      </c>
      <c r="L1279" t="s">
        <v>11124</v>
      </c>
      <c r="M1279" t="s">
        <v>11125</v>
      </c>
      <c r="N1279" t="s">
        <v>11126</v>
      </c>
      <c r="O1279" t="s">
        <v>11127</v>
      </c>
      <c r="P1279" t="s">
        <v>11128</v>
      </c>
    </row>
    <row r="1280" spans="1:16" x14ac:dyDescent="0.25">
      <c r="A1280" t="s">
        <v>11129</v>
      </c>
      <c r="B1280" t="s">
        <v>11130</v>
      </c>
      <c r="C1280" t="s">
        <v>8758</v>
      </c>
      <c r="D1280" s="2">
        <v>6800</v>
      </c>
      <c r="E1280" s="2">
        <v>11500</v>
      </c>
      <c r="F1280" s="1">
        <v>0.41</v>
      </c>
      <c r="G1280">
        <v>4.0999999999999996</v>
      </c>
      <c r="H1280" s="4">
        <v>10308</v>
      </c>
      <c r="I1280" t="s">
        <v>11131</v>
      </c>
      <c r="J1280" t="s">
        <v>11132</v>
      </c>
      <c r="K1280" t="s">
        <v>11133</v>
      </c>
      <c r="L1280" t="s">
        <v>11134</v>
      </c>
      <c r="M1280" t="s">
        <v>11135</v>
      </c>
      <c r="N1280" t="s">
        <v>11136</v>
      </c>
      <c r="O1280" t="s">
        <v>11137</v>
      </c>
      <c r="P1280" t="s">
        <v>11138</v>
      </c>
    </row>
    <row r="1281" spans="1:16" x14ac:dyDescent="0.25">
      <c r="A1281" t="s">
        <v>11139</v>
      </c>
      <c r="B1281" t="s">
        <v>11140</v>
      </c>
      <c r="C1281" t="s">
        <v>8954</v>
      </c>
      <c r="D1281" s="2">
        <v>2099</v>
      </c>
      <c r="E1281" s="2">
        <v>2499</v>
      </c>
      <c r="F1281" s="1">
        <v>0.16</v>
      </c>
      <c r="G1281" t="s">
        <v>11141</v>
      </c>
      <c r="H1281" s="4">
        <v>992</v>
      </c>
      <c r="I1281" t="s">
        <v>11142</v>
      </c>
      <c r="J1281" t="s">
        <v>11143</v>
      </c>
      <c r="K1281" t="s">
        <v>11144</v>
      </c>
      <c r="L1281" t="s">
        <v>11145</v>
      </c>
      <c r="M1281" t="s">
        <v>11146</v>
      </c>
      <c r="N1281" t="s">
        <v>11147</v>
      </c>
      <c r="O1281" t="s">
        <v>11148</v>
      </c>
      <c r="P1281" t="s">
        <v>11149</v>
      </c>
    </row>
    <row r="1282" spans="1:16" x14ac:dyDescent="0.25">
      <c r="A1282" t="s">
        <v>11150</v>
      </c>
      <c r="B1282" t="s">
        <v>11151</v>
      </c>
      <c r="C1282" t="s">
        <v>9046</v>
      </c>
      <c r="D1282" s="2">
        <v>1699</v>
      </c>
      <c r="E1282" s="2">
        <v>1975</v>
      </c>
      <c r="F1282" s="1">
        <v>0.14000000000000001</v>
      </c>
      <c r="G1282">
        <v>4.0999999999999996</v>
      </c>
      <c r="H1282" s="4">
        <v>4716</v>
      </c>
      <c r="I1282" t="s">
        <v>11152</v>
      </c>
      <c r="J1282" t="s">
        <v>11153</v>
      </c>
      <c r="K1282" t="s">
        <v>11154</v>
      </c>
      <c r="L1282" t="s">
        <v>11155</v>
      </c>
      <c r="M1282" t="s">
        <v>11156</v>
      </c>
      <c r="N1282" t="s">
        <v>11157</v>
      </c>
      <c r="O1282" t="s">
        <v>11158</v>
      </c>
      <c r="P1282" t="s">
        <v>11159</v>
      </c>
    </row>
    <row r="1283" spans="1:16" x14ac:dyDescent="0.25">
      <c r="A1283" t="s">
        <v>11160</v>
      </c>
      <c r="B1283" t="s">
        <v>11161</v>
      </c>
      <c r="C1283" t="s">
        <v>8548</v>
      </c>
      <c r="D1283" s="2">
        <v>1069</v>
      </c>
      <c r="E1283" s="2">
        <v>1699</v>
      </c>
      <c r="F1283" s="1">
        <v>0.37</v>
      </c>
      <c r="G1283">
        <v>3.9</v>
      </c>
      <c r="H1283" s="4">
        <v>313</v>
      </c>
      <c r="I1283" t="s">
        <v>11162</v>
      </c>
      <c r="J1283" t="s">
        <v>11163</v>
      </c>
      <c r="K1283" t="s">
        <v>11164</v>
      </c>
      <c r="L1283" t="s">
        <v>11165</v>
      </c>
      <c r="M1283" t="s">
        <v>11166</v>
      </c>
      <c r="N1283" t="s">
        <v>11167</v>
      </c>
      <c r="O1283" t="s">
        <v>11168</v>
      </c>
      <c r="P1283" t="s">
        <v>11169</v>
      </c>
    </row>
    <row r="1284" spans="1:16" x14ac:dyDescent="0.25">
      <c r="A1284" t="s">
        <v>11170</v>
      </c>
      <c r="B1284" t="s">
        <v>11171</v>
      </c>
      <c r="C1284" t="s">
        <v>8548</v>
      </c>
      <c r="D1284" s="2">
        <v>1349</v>
      </c>
      <c r="E1284" s="2">
        <v>2495</v>
      </c>
      <c r="F1284" s="1">
        <v>0.46</v>
      </c>
      <c r="G1284">
        <v>3.8</v>
      </c>
      <c r="H1284" s="4">
        <v>166</v>
      </c>
      <c r="I1284" t="s">
        <v>11172</v>
      </c>
      <c r="J1284" t="s">
        <v>11173</v>
      </c>
      <c r="K1284" t="s">
        <v>11174</v>
      </c>
      <c r="L1284" t="s">
        <v>11175</v>
      </c>
      <c r="M1284" t="s">
        <v>11176</v>
      </c>
      <c r="N1284" t="s">
        <v>11177</v>
      </c>
      <c r="O1284" t="s">
        <v>11178</v>
      </c>
      <c r="P1284" t="s">
        <v>11179</v>
      </c>
    </row>
    <row r="1285" spans="1:16" x14ac:dyDescent="0.25">
      <c r="A1285" t="s">
        <v>11180</v>
      </c>
      <c r="B1285" t="s">
        <v>11181</v>
      </c>
      <c r="C1285" t="s">
        <v>8829</v>
      </c>
      <c r="D1285" s="2">
        <v>1499</v>
      </c>
      <c r="E1285" s="2">
        <v>3500</v>
      </c>
      <c r="F1285" s="1">
        <v>0.56999999999999995</v>
      </c>
      <c r="G1285">
        <v>4.0999999999999996</v>
      </c>
      <c r="H1285" s="4">
        <v>303</v>
      </c>
      <c r="I1285" t="s">
        <v>11182</v>
      </c>
      <c r="J1285" t="s">
        <v>11183</v>
      </c>
      <c r="K1285" t="s">
        <v>11184</v>
      </c>
      <c r="L1285" t="s">
        <v>11185</v>
      </c>
      <c r="M1285" t="s">
        <v>11186</v>
      </c>
      <c r="N1285" t="s">
        <v>11187</v>
      </c>
      <c r="O1285" t="s">
        <v>11188</v>
      </c>
      <c r="P1285" t="s">
        <v>11189</v>
      </c>
    </row>
    <row r="1286" spans="1:16" x14ac:dyDescent="0.25">
      <c r="A1286" t="s">
        <v>11190</v>
      </c>
      <c r="B1286" t="s">
        <v>11191</v>
      </c>
      <c r="C1286" t="s">
        <v>9046</v>
      </c>
      <c r="D1286" s="2">
        <v>2092</v>
      </c>
      <c r="E1286" s="2">
        <v>4600</v>
      </c>
      <c r="F1286" s="1">
        <v>0.55000000000000004</v>
      </c>
      <c r="G1286">
        <v>4.3</v>
      </c>
      <c r="H1286" s="4">
        <v>562</v>
      </c>
      <c r="I1286" t="s">
        <v>11192</v>
      </c>
      <c r="J1286" t="s">
        <v>11193</v>
      </c>
      <c r="K1286" t="s">
        <v>11194</v>
      </c>
      <c r="L1286" t="s">
        <v>11195</v>
      </c>
      <c r="M1286" t="s">
        <v>11196</v>
      </c>
      <c r="N1286" t="s">
        <v>11197</v>
      </c>
      <c r="O1286" t="s">
        <v>11198</v>
      </c>
      <c r="P1286" t="s">
        <v>11199</v>
      </c>
    </row>
    <row r="1287" spans="1:16" x14ac:dyDescent="0.25">
      <c r="A1287" t="s">
        <v>11200</v>
      </c>
      <c r="B1287" t="s">
        <v>11201</v>
      </c>
      <c r="C1287" t="s">
        <v>9929</v>
      </c>
      <c r="D1287" s="2">
        <v>3859</v>
      </c>
      <c r="E1287" s="2">
        <v>10295</v>
      </c>
      <c r="F1287" s="1">
        <v>0.63</v>
      </c>
      <c r="G1287">
        <v>3.9</v>
      </c>
      <c r="H1287" s="4">
        <v>8095</v>
      </c>
      <c r="I1287" t="s">
        <v>11202</v>
      </c>
      <c r="J1287" t="s">
        <v>11203</v>
      </c>
      <c r="K1287" t="s">
        <v>11204</v>
      </c>
      <c r="L1287" t="s">
        <v>11205</v>
      </c>
      <c r="M1287" t="s">
        <v>11206</v>
      </c>
      <c r="N1287" t="s">
        <v>11207</v>
      </c>
      <c r="O1287" t="s">
        <v>11208</v>
      </c>
      <c r="P1287" t="s">
        <v>11209</v>
      </c>
    </row>
    <row r="1288" spans="1:16" x14ac:dyDescent="0.25">
      <c r="A1288" t="s">
        <v>11210</v>
      </c>
      <c r="B1288" t="s">
        <v>11211</v>
      </c>
      <c r="C1288" t="s">
        <v>8923</v>
      </c>
      <c r="D1288">
        <v>499</v>
      </c>
      <c r="E1288" s="2">
        <v>2199</v>
      </c>
      <c r="F1288" s="1">
        <v>0.77</v>
      </c>
      <c r="G1288">
        <v>2.8</v>
      </c>
      <c r="H1288" s="4">
        <v>109</v>
      </c>
      <c r="I1288" t="s">
        <v>11212</v>
      </c>
      <c r="J1288" t="s">
        <v>11213</v>
      </c>
      <c r="K1288" t="s">
        <v>11214</v>
      </c>
      <c r="L1288" t="s">
        <v>11215</v>
      </c>
      <c r="M1288" t="s">
        <v>11216</v>
      </c>
      <c r="N1288" t="s">
        <v>11217</v>
      </c>
      <c r="O1288" t="s">
        <v>11218</v>
      </c>
      <c r="P1288" t="s">
        <v>11219</v>
      </c>
    </row>
    <row r="1289" spans="1:16" x14ac:dyDescent="0.25">
      <c r="A1289" t="s">
        <v>11220</v>
      </c>
      <c r="B1289" t="s">
        <v>11221</v>
      </c>
      <c r="C1289" t="s">
        <v>9280</v>
      </c>
      <c r="D1289" s="2">
        <v>1804</v>
      </c>
      <c r="E1289" s="2">
        <v>2380</v>
      </c>
      <c r="F1289" s="1">
        <v>0.24</v>
      </c>
      <c r="G1289">
        <v>4</v>
      </c>
      <c r="H1289" s="4">
        <v>15382</v>
      </c>
      <c r="I1289" t="s">
        <v>11222</v>
      </c>
      <c r="J1289" t="s">
        <v>11223</v>
      </c>
      <c r="K1289" t="s">
        <v>11224</v>
      </c>
      <c r="L1289" t="s">
        <v>11225</v>
      </c>
      <c r="M1289" t="s">
        <v>11226</v>
      </c>
      <c r="N1289" t="s">
        <v>11227</v>
      </c>
      <c r="O1289" t="s">
        <v>11228</v>
      </c>
      <c r="P1289" t="s">
        <v>11229</v>
      </c>
    </row>
    <row r="1290" spans="1:16" x14ac:dyDescent="0.25">
      <c r="A1290" t="s">
        <v>11230</v>
      </c>
      <c r="B1290" t="s">
        <v>11231</v>
      </c>
      <c r="C1290" t="s">
        <v>8923</v>
      </c>
      <c r="D1290" s="2">
        <v>6525</v>
      </c>
      <c r="E1290" s="2">
        <v>8820</v>
      </c>
      <c r="F1290" s="1">
        <v>0.26</v>
      </c>
      <c r="G1290">
        <v>4.5</v>
      </c>
      <c r="H1290" s="4">
        <v>5137</v>
      </c>
      <c r="I1290" t="s">
        <v>11232</v>
      </c>
      <c r="J1290" t="s">
        <v>11233</v>
      </c>
      <c r="K1290" t="s">
        <v>11234</v>
      </c>
      <c r="L1290" t="s">
        <v>11235</v>
      </c>
      <c r="M1290" t="s">
        <v>11236</v>
      </c>
      <c r="N1290" t="s">
        <v>11237</v>
      </c>
      <c r="O1290" t="s">
        <v>11238</v>
      </c>
      <c r="P1290" t="s">
        <v>11239</v>
      </c>
    </row>
    <row r="1291" spans="1:16" x14ac:dyDescent="0.25">
      <c r="A1291" t="s">
        <v>11240</v>
      </c>
      <c r="B1291" t="s">
        <v>11241</v>
      </c>
      <c r="C1291" t="s">
        <v>10079</v>
      </c>
      <c r="D1291" s="2">
        <v>4999</v>
      </c>
      <c r="E1291" s="2">
        <v>24999</v>
      </c>
      <c r="F1291" s="1">
        <v>0.8</v>
      </c>
      <c r="G1291">
        <v>4.5999999999999996</v>
      </c>
      <c r="H1291" s="4">
        <v>124</v>
      </c>
      <c r="I1291" t="s">
        <v>11242</v>
      </c>
      <c r="J1291" t="s">
        <v>11243</v>
      </c>
      <c r="K1291" t="s">
        <v>11244</v>
      </c>
      <c r="L1291" t="s">
        <v>11245</v>
      </c>
      <c r="M1291" t="s">
        <v>11246</v>
      </c>
      <c r="N1291" t="s">
        <v>11247</v>
      </c>
      <c r="O1291" t="s">
        <v>11248</v>
      </c>
      <c r="P1291" t="s">
        <v>11249</v>
      </c>
    </row>
    <row r="1292" spans="1:16" x14ac:dyDescent="0.25">
      <c r="A1292" t="s">
        <v>11250</v>
      </c>
      <c r="B1292" t="s">
        <v>11251</v>
      </c>
      <c r="C1292" t="s">
        <v>9597</v>
      </c>
      <c r="D1292" s="2">
        <v>1189</v>
      </c>
      <c r="E1292" s="2">
        <v>2400</v>
      </c>
      <c r="F1292" s="1">
        <v>0.5</v>
      </c>
      <c r="G1292">
        <v>4.0999999999999996</v>
      </c>
      <c r="H1292" s="4">
        <v>618</v>
      </c>
      <c r="I1292" t="s">
        <v>11252</v>
      </c>
      <c r="J1292" t="s">
        <v>11253</v>
      </c>
      <c r="K1292" t="s">
        <v>11254</v>
      </c>
      <c r="L1292" t="s">
        <v>11255</v>
      </c>
      <c r="M1292" t="s">
        <v>11256</v>
      </c>
      <c r="N1292" t="s">
        <v>11257</v>
      </c>
      <c r="O1292" t="s">
        <v>11258</v>
      </c>
      <c r="P1292" t="s">
        <v>11259</v>
      </c>
    </row>
    <row r="1293" spans="1:16" x14ac:dyDescent="0.25">
      <c r="A1293" t="s">
        <v>11260</v>
      </c>
      <c r="B1293" t="s">
        <v>11261</v>
      </c>
      <c r="C1293" t="s">
        <v>8548</v>
      </c>
      <c r="D1293" s="2">
        <v>2590</v>
      </c>
      <c r="E1293" s="2">
        <v>4200</v>
      </c>
      <c r="F1293" s="1">
        <v>0.38</v>
      </c>
      <c r="G1293">
        <v>4.0999999999999996</v>
      </c>
      <c r="H1293" s="4">
        <v>63</v>
      </c>
      <c r="I1293" t="s">
        <v>11262</v>
      </c>
      <c r="J1293" t="s">
        <v>11263</v>
      </c>
      <c r="K1293" t="s">
        <v>11264</v>
      </c>
      <c r="L1293" t="s">
        <v>11265</v>
      </c>
      <c r="M1293" t="s">
        <v>11266</v>
      </c>
      <c r="N1293" t="s">
        <v>11267</v>
      </c>
      <c r="O1293" t="s">
        <v>11268</v>
      </c>
      <c r="P1293" t="s">
        <v>11269</v>
      </c>
    </row>
    <row r="1294" spans="1:16" x14ac:dyDescent="0.25">
      <c r="A1294" t="s">
        <v>11270</v>
      </c>
      <c r="B1294" t="s">
        <v>11271</v>
      </c>
      <c r="C1294" t="s">
        <v>8548</v>
      </c>
      <c r="D1294">
        <v>899</v>
      </c>
      <c r="E1294" s="2">
        <v>1599</v>
      </c>
      <c r="F1294" s="1">
        <v>0.44</v>
      </c>
      <c r="G1294">
        <v>3.4</v>
      </c>
      <c r="H1294" s="4">
        <v>15</v>
      </c>
      <c r="I1294" t="s">
        <v>11272</v>
      </c>
      <c r="J1294" t="s">
        <v>11273</v>
      </c>
      <c r="K1294" t="s">
        <v>11274</v>
      </c>
      <c r="L1294" t="s">
        <v>11275</v>
      </c>
      <c r="M1294" t="s">
        <v>11276</v>
      </c>
      <c r="N1294" t="s">
        <v>11277</v>
      </c>
      <c r="O1294" t="s">
        <v>11278</v>
      </c>
      <c r="P1294" t="s">
        <v>11279</v>
      </c>
    </row>
    <row r="1295" spans="1:16" x14ac:dyDescent="0.25">
      <c r="A1295" t="s">
        <v>11280</v>
      </c>
      <c r="B1295" t="s">
        <v>11281</v>
      </c>
      <c r="C1295" t="s">
        <v>8548</v>
      </c>
      <c r="D1295">
        <v>998</v>
      </c>
      <c r="E1295" s="2">
        <v>2999</v>
      </c>
      <c r="F1295" s="1">
        <v>0.67</v>
      </c>
      <c r="G1295">
        <v>4.5999999999999996</v>
      </c>
      <c r="H1295" s="4">
        <v>9</v>
      </c>
      <c r="I1295" t="s">
        <v>11282</v>
      </c>
      <c r="J1295" t="s">
        <v>11283</v>
      </c>
      <c r="K1295" t="s">
        <v>11284</v>
      </c>
      <c r="L1295" t="s">
        <v>11285</v>
      </c>
      <c r="M1295" t="s">
        <v>11286</v>
      </c>
      <c r="N1295" t="s">
        <v>11287</v>
      </c>
      <c r="O1295" t="s">
        <v>11288</v>
      </c>
      <c r="P1295" t="s">
        <v>11289</v>
      </c>
    </row>
    <row r="1296" spans="1:16" x14ac:dyDescent="0.25">
      <c r="A1296" t="s">
        <v>11290</v>
      </c>
      <c r="B1296" t="s">
        <v>11291</v>
      </c>
      <c r="C1296" t="s">
        <v>8871</v>
      </c>
      <c r="D1296">
        <v>998.06</v>
      </c>
      <c r="E1296" s="2">
        <v>1282</v>
      </c>
      <c r="F1296" s="1">
        <v>0.22</v>
      </c>
      <c r="G1296">
        <v>4.2</v>
      </c>
      <c r="H1296" s="4">
        <v>7274</v>
      </c>
      <c r="I1296" t="s">
        <v>11292</v>
      </c>
      <c r="J1296" t="s">
        <v>11293</v>
      </c>
      <c r="K1296" t="s">
        <v>11294</v>
      </c>
      <c r="L1296" t="s">
        <v>11295</v>
      </c>
      <c r="M1296" t="s">
        <v>11296</v>
      </c>
      <c r="N1296" t="s">
        <v>11297</v>
      </c>
      <c r="O1296" t="s">
        <v>11298</v>
      </c>
      <c r="P1296" t="s">
        <v>11299</v>
      </c>
    </row>
    <row r="1297" spans="1:16" x14ac:dyDescent="0.25">
      <c r="A1297" t="s">
        <v>11300</v>
      </c>
      <c r="B1297" t="s">
        <v>11301</v>
      </c>
      <c r="C1297" t="s">
        <v>9280</v>
      </c>
      <c r="D1297" s="2">
        <v>1099</v>
      </c>
      <c r="E1297" s="2">
        <v>1990</v>
      </c>
      <c r="F1297" s="1">
        <v>0.45</v>
      </c>
      <c r="G1297">
        <v>3.9</v>
      </c>
      <c r="H1297" s="4">
        <v>5911</v>
      </c>
      <c r="I1297" t="s">
        <v>11302</v>
      </c>
      <c r="J1297" t="s">
        <v>11303</v>
      </c>
      <c r="K1297" t="s">
        <v>11304</v>
      </c>
      <c r="L1297" t="s">
        <v>11305</v>
      </c>
      <c r="M1297" t="s">
        <v>11306</v>
      </c>
      <c r="N1297" t="s">
        <v>11307</v>
      </c>
      <c r="O1297" t="s">
        <v>11308</v>
      </c>
      <c r="P1297" t="s">
        <v>11309</v>
      </c>
    </row>
    <row r="1298" spans="1:16" x14ac:dyDescent="0.25">
      <c r="A1298" t="s">
        <v>11310</v>
      </c>
      <c r="B1298" t="s">
        <v>11311</v>
      </c>
      <c r="C1298" t="s">
        <v>9371</v>
      </c>
      <c r="D1298" s="2">
        <v>5999</v>
      </c>
      <c r="E1298" s="2">
        <v>9999</v>
      </c>
      <c r="F1298" s="1">
        <v>0.4</v>
      </c>
      <c r="G1298">
        <v>4.2</v>
      </c>
      <c r="H1298" s="4">
        <v>170</v>
      </c>
      <c r="I1298" t="s">
        <v>11312</v>
      </c>
      <c r="J1298" t="s">
        <v>11313</v>
      </c>
      <c r="K1298" t="s">
        <v>11314</v>
      </c>
      <c r="L1298" t="s">
        <v>11315</v>
      </c>
      <c r="M1298" t="s">
        <v>11316</v>
      </c>
      <c r="N1298" t="s">
        <v>11317</v>
      </c>
      <c r="O1298" t="s">
        <v>11318</v>
      </c>
      <c r="P1298" t="s">
        <v>11319</v>
      </c>
    </row>
    <row r="1299" spans="1:16" x14ac:dyDescent="0.25">
      <c r="A1299" t="s">
        <v>11320</v>
      </c>
      <c r="B1299" t="s">
        <v>11321</v>
      </c>
      <c r="C1299" t="s">
        <v>9929</v>
      </c>
      <c r="D1299" s="2">
        <v>8886</v>
      </c>
      <c r="E1299" s="2">
        <v>11850</v>
      </c>
      <c r="F1299" s="1">
        <v>0.25</v>
      </c>
      <c r="G1299">
        <v>4.2</v>
      </c>
      <c r="H1299" s="4">
        <v>3065</v>
      </c>
      <c r="I1299" t="s">
        <v>11322</v>
      </c>
      <c r="J1299" t="s">
        <v>11323</v>
      </c>
      <c r="K1299" t="s">
        <v>11324</v>
      </c>
      <c r="L1299" t="s">
        <v>11325</v>
      </c>
      <c r="M1299" t="s">
        <v>11326</v>
      </c>
      <c r="N1299" t="s">
        <v>11327</v>
      </c>
      <c r="O1299" t="s">
        <v>11328</v>
      </c>
      <c r="P1299" t="s">
        <v>11329</v>
      </c>
    </row>
    <row r="1300" spans="1:16" x14ac:dyDescent="0.25">
      <c r="A1300" t="s">
        <v>11330</v>
      </c>
      <c r="B1300" t="s">
        <v>11331</v>
      </c>
      <c r="C1300" t="s">
        <v>8559</v>
      </c>
      <c r="D1300">
        <v>475</v>
      </c>
      <c r="E1300">
        <v>999</v>
      </c>
      <c r="F1300" s="1">
        <v>0.52</v>
      </c>
      <c r="G1300">
        <v>4.0999999999999996</v>
      </c>
      <c r="H1300" s="4">
        <v>1021</v>
      </c>
      <c r="I1300" t="s">
        <v>11332</v>
      </c>
      <c r="J1300" t="s">
        <v>11333</v>
      </c>
      <c r="K1300" t="s">
        <v>11334</v>
      </c>
      <c r="L1300" t="s">
        <v>11335</v>
      </c>
      <c r="M1300" t="s">
        <v>11336</v>
      </c>
      <c r="N1300" t="s">
        <v>11337</v>
      </c>
      <c r="O1300" t="s">
        <v>11338</v>
      </c>
      <c r="P1300" t="s">
        <v>11339</v>
      </c>
    </row>
    <row r="1301" spans="1:16" x14ac:dyDescent="0.25">
      <c r="A1301" t="s">
        <v>11340</v>
      </c>
      <c r="B1301" t="s">
        <v>11341</v>
      </c>
      <c r="C1301" t="s">
        <v>8860</v>
      </c>
      <c r="D1301" s="2">
        <v>4995</v>
      </c>
      <c r="E1301" s="2">
        <v>20049</v>
      </c>
      <c r="F1301" s="1">
        <v>0.75</v>
      </c>
      <c r="G1301">
        <v>4.8</v>
      </c>
      <c r="H1301" s="4">
        <v>3964</v>
      </c>
      <c r="I1301" t="s">
        <v>11342</v>
      </c>
      <c r="J1301" t="s">
        <v>11343</v>
      </c>
      <c r="K1301" t="s">
        <v>11344</v>
      </c>
      <c r="L1301" t="s">
        <v>11345</v>
      </c>
      <c r="M1301" t="s">
        <v>11346</v>
      </c>
      <c r="N1301" t="s">
        <v>11347</v>
      </c>
      <c r="O1301" t="s">
        <v>11348</v>
      </c>
      <c r="P1301" t="s">
        <v>11349</v>
      </c>
    </row>
    <row r="1302" spans="1:16" x14ac:dyDescent="0.25">
      <c r="A1302" t="s">
        <v>11350</v>
      </c>
      <c r="B1302" t="s">
        <v>11351</v>
      </c>
      <c r="C1302" t="s">
        <v>10079</v>
      </c>
      <c r="D1302" s="2">
        <v>13999</v>
      </c>
      <c r="E1302" s="2">
        <v>24850</v>
      </c>
      <c r="F1302" s="1">
        <v>0.44</v>
      </c>
      <c r="G1302">
        <v>4.4000000000000004</v>
      </c>
      <c r="H1302" s="4">
        <v>8948</v>
      </c>
      <c r="I1302" t="s">
        <v>11352</v>
      </c>
      <c r="J1302" t="s">
        <v>11353</v>
      </c>
      <c r="K1302" t="s">
        <v>11354</v>
      </c>
      <c r="L1302" t="s">
        <v>11355</v>
      </c>
      <c r="M1302" t="s">
        <v>11356</v>
      </c>
      <c r="N1302" t="s">
        <v>11357</v>
      </c>
      <c r="O1302" t="s">
        <v>11358</v>
      </c>
      <c r="P1302" t="s">
        <v>11359</v>
      </c>
    </row>
    <row r="1303" spans="1:16" x14ac:dyDescent="0.25">
      <c r="A1303" t="s">
        <v>11360</v>
      </c>
      <c r="B1303" t="s">
        <v>11361</v>
      </c>
      <c r="C1303" t="s">
        <v>10079</v>
      </c>
      <c r="D1303" s="2">
        <v>8499</v>
      </c>
      <c r="E1303" s="2">
        <v>16490</v>
      </c>
      <c r="F1303" s="1">
        <v>0.48</v>
      </c>
      <c r="G1303">
        <v>4.3</v>
      </c>
      <c r="H1303" s="4">
        <v>97</v>
      </c>
      <c r="I1303" t="s">
        <v>11362</v>
      </c>
      <c r="J1303" t="s">
        <v>11363</v>
      </c>
      <c r="K1303" t="s">
        <v>11364</v>
      </c>
      <c r="L1303" t="s">
        <v>11365</v>
      </c>
      <c r="M1303" t="s">
        <v>11366</v>
      </c>
      <c r="N1303" t="s">
        <v>11367</v>
      </c>
      <c r="O1303" t="s">
        <v>11368</v>
      </c>
      <c r="P1303" t="s">
        <v>11369</v>
      </c>
    </row>
    <row r="1304" spans="1:16" x14ac:dyDescent="0.25">
      <c r="A1304" t="s">
        <v>11370</v>
      </c>
      <c r="B1304" t="s">
        <v>11371</v>
      </c>
      <c r="C1304" t="s">
        <v>8684</v>
      </c>
      <c r="D1304">
        <v>949</v>
      </c>
      <c r="E1304">
        <v>975</v>
      </c>
      <c r="F1304" s="1">
        <v>0.03</v>
      </c>
      <c r="G1304">
        <v>4.3</v>
      </c>
      <c r="H1304" s="4">
        <v>7223</v>
      </c>
      <c r="I1304" t="s">
        <v>11372</v>
      </c>
      <c r="J1304" t="s">
        <v>11373</v>
      </c>
      <c r="K1304" t="s">
        <v>11374</v>
      </c>
      <c r="L1304" t="s">
        <v>11375</v>
      </c>
      <c r="M1304" t="s">
        <v>11376</v>
      </c>
      <c r="N1304" t="s">
        <v>11377</v>
      </c>
      <c r="O1304" t="s">
        <v>11378</v>
      </c>
      <c r="P1304" t="s">
        <v>11379</v>
      </c>
    </row>
    <row r="1305" spans="1:16" x14ac:dyDescent="0.25">
      <c r="A1305" t="s">
        <v>11380</v>
      </c>
      <c r="B1305" t="s">
        <v>11381</v>
      </c>
      <c r="C1305" t="s">
        <v>8871</v>
      </c>
      <c r="D1305">
        <v>395</v>
      </c>
      <c r="E1305">
        <v>499</v>
      </c>
      <c r="F1305" s="1">
        <v>0.21</v>
      </c>
      <c r="G1305">
        <v>4</v>
      </c>
      <c r="H1305" s="4">
        <v>330</v>
      </c>
      <c r="I1305" t="s">
        <v>11382</v>
      </c>
      <c r="J1305" t="s">
        <v>11383</v>
      </c>
      <c r="K1305" t="s">
        <v>11384</v>
      </c>
      <c r="L1305" t="s">
        <v>11385</v>
      </c>
      <c r="M1305" t="s">
        <v>11386</v>
      </c>
      <c r="N1305" t="s">
        <v>11387</v>
      </c>
      <c r="O1305" t="s">
        <v>11388</v>
      </c>
      <c r="P1305" t="s">
        <v>11389</v>
      </c>
    </row>
    <row r="1306" spans="1:16" x14ac:dyDescent="0.25">
      <c r="A1306" t="s">
        <v>11390</v>
      </c>
      <c r="B1306" t="s">
        <v>11391</v>
      </c>
      <c r="C1306" t="s">
        <v>11392</v>
      </c>
      <c r="D1306">
        <v>635</v>
      </c>
      <c r="E1306">
        <v>635</v>
      </c>
      <c r="F1306" s="1">
        <v>0</v>
      </c>
      <c r="G1306">
        <v>4.3</v>
      </c>
      <c r="H1306" s="4">
        <v>4570</v>
      </c>
      <c r="I1306" t="s">
        <v>11393</v>
      </c>
      <c r="J1306" t="s">
        <v>11394</v>
      </c>
      <c r="K1306" t="s">
        <v>11395</v>
      </c>
      <c r="L1306" t="s">
        <v>11396</v>
      </c>
      <c r="M1306" t="s">
        <v>11397</v>
      </c>
      <c r="N1306" t="s">
        <v>11398</v>
      </c>
      <c r="O1306" t="s">
        <v>11399</v>
      </c>
      <c r="P1306" t="s">
        <v>11400</v>
      </c>
    </row>
    <row r="1307" spans="1:16" x14ac:dyDescent="0.25">
      <c r="A1307" t="s">
        <v>11401</v>
      </c>
      <c r="B1307" t="s">
        <v>11402</v>
      </c>
      <c r="C1307" t="s">
        <v>8684</v>
      </c>
      <c r="D1307">
        <v>717</v>
      </c>
      <c r="E1307" s="2">
        <v>1390</v>
      </c>
      <c r="F1307" s="1">
        <v>0.48</v>
      </c>
      <c r="G1307">
        <v>4</v>
      </c>
      <c r="H1307" s="4">
        <v>4867</v>
      </c>
      <c r="I1307" t="s">
        <v>11403</v>
      </c>
      <c r="J1307" t="s">
        <v>11404</v>
      </c>
      <c r="K1307" t="s">
        <v>11405</v>
      </c>
      <c r="L1307" t="s">
        <v>11406</v>
      </c>
      <c r="M1307" t="s">
        <v>11407</v>
      </c>
      <c r="N1307" t="s">
        <v>11408</v>
      </c>
      <c r="O1307" t="s">
        <v>11409</v>
      </c>
      <c r="P1307" t="s">
        <v>11410</v>
      </c>
    </row>
    <row r="1308" spans="1:16" x14ac:dyDescent="0.25">
      <c r="A1308" t="s">
        <v>11411</v>
      </c>
      <c r="B1308" t="s">
        <v>11412</v>
      </c>
      <c r="C1308" t="s">
        <v>11413</v>
      </c>
      <c r="D1308" s="2">
        <v>27900</v>
      </c>
      <c r="E1308" s="2">
        <v>59900</v>
      </c>
      <c r="F1308" s="1">
        <v>0.53</v>
      </c>
      <c r="G1308">
        <v>4.4000000000000004</v>
      </c>
      <c r="H1308" s="4">
        <v>5298</v>
      </c>
      <c r="I1308" t="s">
        <v>11414</v>
      </c>
      <c r="J1308" t="s">
        <v>11415</v>
      </c>
      <c r="K1308" t="s">
        <v>11416</v>
      </c>
      <c r="L1308" t="s">
        <v>11417</v>
      </c>
      <c r="M1308" t="s">
        <v>11418</v>
      </c>
      <c r="N1308" t="s">
        <v>11419</v>
      </c>
      <c r="O1308" t="s">
        <v>11420</v>
      </c>
      <c r="P1308" t="s">
        <v>11421</v>
      </c>
    </row>
    <row r="1309" spans="1:16" x14ac:dyDescent="0.25">
      <c r="A1309" t="s">
        <v>11422</v>
      </c>
      <c r="B1309" t="s">
        <v>11423</v>
      </c>
      <c r="C1309" t="s">
        <v>9629</v>
      </c>
      <c r="D1309">
        <v>649</v>
      </c>
      <c r="E1309">
        <v>670</v>
      </c>
      <c r="F1309" s="1">
        <v>0.03</v>
      </c>
      <c r="G1309">
        <v>4.0999999999999996</v>
      </c>
      <c r="H1309" s="4">
        <v>7786</v>
      </c>
      <c r="I1309" t="s">
        <v>11424</v>
      </c>
      <c r="J1309" t="s">
        <v>11425</v>
      </c>
      <c r="K1309" t="s">
        <v>11426</v>
      </c>
      <c r="L1309" t="s">
        <v>11427</v>
      </c>
      <c r="M1309" t="s">
        <v>11428</v>
      </c>
      <c r="N1309" t="s">
        <v>11429</v>
      </c>
      <c r="O1309" t="s">
        <v>11430</v>
      </c>
      <c r="P1309" t="s">
        <v>11431</v>
      </c>
    </row>
    <row r="1310" spans="1:16" x14ac:dyDescent="0.25">
      <c r="A1310" t="s">
        <v>11432</v>
      </c>
      <c r="B1310" t="s">
        <v>11433</v>
      </c>
      <c r="C1310" t="s">
        <v>9618</v>
      </c>
      <c r="D1310">
        <v>193</v>
      </c>
      <c r="E1310">
        <v>399</v>
      </c>
      <c r="F1310" s="1">
        <v>0.52</v>
      </c>
      <c r="G1310">
        <v>3.6</v>
      </c>
      <c r="H1310" s="4">
        <v>37</v>
      </c>
      <c r="I1310" t="s">
        <v>11434</v>
      </c>
      <c r="J1310" t="s">
        <v>11435</v>
      </c>
      <c r="K1310" t="s">
        <v>11436</v>
      </c>
      <c r="L1310" t="s">
        <v>11437</v>
      </c>
      <c r="M1310" t="s">
        <v>11438</v>
      </c>
      <c r="N1310" t="s">
        <v>11439</v>
      </c>
      <c r="O1310" t="s">
        <v>11440</v>
      </c>
      <c r="P1310" t="s">
        <v>11441</v>
      </c>
    </row>
    <row r="1311" spans="1:16" x14ac:dyDescent="0.25">
      <c r="A1311" t="s">
        <v>11442</v>
      </c>
      <c r="B1311" t="s">
        <v>11443</v>
      </c>
      <c r="C1311" t="s">
        <v>8548</v>
      </c>
      <c r="D1311" s="2">
        <v>1299</v>
      </c>
      <c r="E1311" s="2">
        <v>2495</v>
      </c>
      <c r="F1311" s="1">
        <v>0.48</v>
      </c>
      <c r="G1311">
        <v>2</v>
      </c>
      <c r="H1311" s="4">
        <v>2</v>
      </c>
      <c r="I1311" t="s">
        <v>11444</v>
      </c>
      <c r="J1311" t="s">
        <v>11445</v>
      </c>
      <c r="K1311" t="s">
        <v>11446</v>
      </c>
      <c r="L1311" t="s">
        <v>11447</v>
      </c>
      <c r="M1311" t="s">
        <v>11448</v>
      </c>
      <c r="N1311" t="s">
        <v>11449</v>
      </c>
      <c r="O1311" t="s">
        <v>11450</v>
      </c>
      <c r="P1311" t="s">
        <v>11451</v>
      </c>
    </row>
    <row r="1312" spans="1:16" x14ac:dyDescent="0.25">
      <c r="A1312" t="s">
        <v>11452</v>
      </c>
      <c r="B1312" t="s">
        <v>11453</v>
      </c>
      <c r="C1312" t="s">
        <v>8695</v>
      </c>
      <c r="D1312" s="2">
        <v>2449</v>
      </c>
      <c r="E1312" s="2">
        <v>3390</v>
      </c>
      <c r="F1312" s="1">
        <v>0.28000000000000003</v>
      </c>
      <c r="G1312">
        <v>4</v>
      </c>
      <c r="H1312" s="4">
        <v>5206</v>
      </c>
      <c r="I1312" t="s">
        <v>11454</v>
      </c>
      <c r="J1312" t="s">
        <v>11455</v>
      </c>
      <c r="K1312" t="s">
        <v>11456</v>
      </c>
      <c r="L1312" t="s">
        <v>11457</v>
      </c>
      <c r="M1312" t="s">
        <v>11458</v>
      </c>
      <c r="N1312" t="s">
        <v>11459</v>
      </c>
      <c r="O1312" t="s">
        <v>11460</v>
      </c>
      <c r="P1312" t="s">
        <v>11461</v>
      </c>
    </row>
    <row r="1313" spans="1:16" x14ac:dyDescent="0.25">
      <c r="A1313" t="s">
        <v>11462</v>
      </c>
      <c r="B1313" t="s">
        <v>11463</v>
      </c>
      <c r="C1313" t="s">
        <v>8706</v>
      </c>
      <c r="D1313" s="2">
        <v>1049</v>
      </c>
      <c r="E1313" s="2">
        <v>2499</v>
      </c>
      <c r="F1313" s="1">
        <v>0.57999999999999996</v>
      </c>
      <c r="G1313">
        <v>3.7</v>
      </c>
      <c r="H1313" s="4">
        <v>638</v>
      </c>
      <c r="I1313" t="s">
        <v>10927</v>
      </c>
      <c r="J1313" t="s">
        <v>11464</v>
      </c>
      <c r="K1313" t="s">
        <v>11465</v>
      </c>
      <c r="L1313" t="s">
        <v>11466</v>
      </c>
      <c r="M1313" t="s">
        <v>11467</v>
      </c>
      <c r="N1313" t="s">
        <v>11468</v>
      </c>
      <c r="O1313" t="s">
        <v>11469</v>
      </c>
      <c r="P1313" t="s">
        <v>11470</v>
      </c>
    </row>
    <row r="1314" spans="1:16" x14ac:dyDescent="0.25">
      <c r="A1314" t="s">
        <v>11471</v>
      </c>
      <c r="B1314" t="s">
        <v>11472</v>
      </c>
      <c r="C1314" t="s">
        <v>10978</v>
      </c>
      <c r="D1314" s="2">
        <v>2399</v>
      </c>
      <c r="E1314" s="2">
        <v>4200</v>
      </c>
      <c r="F1314" s="1">
        <v>0.43</v>
      </c>
      <c r="G1314">
        <v>3.8</v>
      </c>
      <c r="H1314" s="4">
        <v>397</v>
      </c>
      <c r="I1314" t="s">
        <v>11473</v>
      </c>
      <c r="J1314" t="s">
        <v>11474</v>
      </c>
      <c r="K1314" t="s">
        <v>11475</v>
      </c>
      <c r="L1314" t="s">
        <v>11476</v>
      </c>
      <c r="M1314" t="s">
        <v>11477</v>
      </c>
      <c r="N1314" t="s">
        <v>11478</v>
      </c>
      <c r="O1314" t="s">
        <v>11479</v>
      </c>
      <c r="P1314" t="s">
        <v>11480</v>
      </c>
    </row>
    <row r="1315" spans="1:16" x14ac:dyDescent="0.25">
      <c r="A1315" t="s">
        <v>11481</v>
      </c>
      <c r="B1315" t="s">
        <v>11482</v>
      </c>
      <c r="C1315" t="s">
        <v>8954</v>
      </c>
      <c r="D1315" s="2">
        <v>2286</v>
      </c>
      <c r="E1315" s="2">
        <v>4495</v>
      </c>
      <c r="F1315" s="1">
        <v>0.49</v>
      </c>
      <c r="G1315">
        <v>3.9</v>
      </c>
      <c r="H1315" s="4">
        <v>326</v>
      </c>
      <c r="I1315" t="s">
        <v>11483</v>
      </c>
      <c r="J1315" t="s">
        <v>11484</v>
      </c>
      <c r="K1315" t="s">
        <v>11485</v>
      </c>
      <c r="L1315" t="s">
        <v>11486</v>
      </c>
      <c r="M1315" t="s">
        <v>11487</v>
      </c>
      <c r="N1315" t="s">
        <v>11488</v>
      </c>
      <c r="O1315" t="s">
        <v>11489</v>
      </c>
      <c r="P1315" t="s">
        <v>11490</v>
      </c>
    </row>
    <row r="1316" spans="1:16" x14ac:dyDescent="0.25">
      <c r="A1316" t="s">
        <v>11491</v>
      </c>
      <c r="B1316" t="s">
        <v>11492</v>
      </c>
      <c r="C1316" t="s">
        <v>10556</v>
      </c>
      <c r="D1316">
        <v>499</v>
      </c>
      <c r="E1316" s="2">
        <v>2199</v>
      </c>
      <c r="F1316" s="1">
        <v>0.77</v>
      </c>
      <c r="G1316">
        <v>3.1</v>
      </c>
      <c r="H1316" s="4">
        <v>3527</v>
      </c>
      <c r="I1316" t="s">
        <v>11493</v>
      </c>
      <c r="J1316" t="s">
        <v>11494</v>
      </c>
      <c r="K1316" t="s">
        <v>11495</v>
      </c>
      <c r="L1316" t="s">
        <v>11496</v>
      </c>
      <c r="M1316" t="s">
        <v>11497</v>
      </c>
      <c r="N1316" t="s">
        <v>11498</v>
      </c>
      <c r="O1316" t="s">
        <v>11499</v>
      </c>
      <c r="P1316" t="s">
        <v>11500</v>
      </c>
    </row>
    <row r="1317" spans="1:16" x14ac:dyDescent="0.25">
      <c r="A1317" t="s">
        <v>11501</v>
      </c>
      <c r="B1317" t="s">
        <v>11502</v>
      </c>
      <c r="C1317" t="s">
        <v>9269</v>
      </c>
      <c r="D1317">
        <v>429</v>
      </c>
      <c r="E1317">
        <v>999</v>
      </c>
      <c r="F1317" s="1">
        <v>0.56999999999999995</v>
      </c>
      <c r="G1317">
        <v>3</v>
      </c>
      <c r="H1317" s="4">
        <v>617</v>
      </c>
      <c r="I1317" t="s">
        <v>11503</v>
      </c>
      <c r="J1317" t="s">
        <v>11504</v>
      </c>
      <c r="K1317" t="s">
        <v>11505</v>
      </c>
      <c r="L1317" t="s">
        <v>11506</v>
      </c>
      <c r="M1317" t="s">
        <v>11507</v>
      </c>
      <c r="N1317" t="s">
        <v>11508</v>
      </c>
      <c r="O1317" t="s">
        <v>11509</v>
      </c>
      <c r="P1317" t="s">
        <v>11510</v>
      </c>
    </row>
    <row r="1318" spans="1:16" x14ac:dyDescent="0.25">
      <c r="A1318" t="s">
        <v>11511</v>
      </c>
      <c r="B1318" t="s">
        <v>11512</v>
      </c>
      <c r="C1318" t="s">
        <v>9046</v>
      </c>
      <c r="D1318">
        <v>299</v>
      </c>
      <c r="E1318">
        <v>595</v>
      </c>
      <c r="F1318" s="1">
        <v>0.5</v>
      </c>
      <c r="G1318">
        <v>4</v>
      </c>
      <c r="H1318" s="4">
        <v>314</v>
      </c>
      <c r="I1318" t="s">
        <v>11513</v>
      </c>
      <c r="J1318" t="s">
        <v>11514</v>
      </c>
      <c r="K1318" t="s">
        <v>11515</v>
      </c>
      <c r="L1318" t="s">
        <v>11516</v>
      </c>
      <c r="M1318" t="s">
        <v>11517</v>
      </c>
      <c r="N1318" t="s">
        <v>11518</v>
      </c>
      <c r="O1318" t="s">
        <v>11519</v>
      </c>
      <c r="P1318" t="s">
        <v>11520</v>
      </c>
    </row>
    <row r="1319" spans="1:16" x14ac:dyDescent="0.25">
      <c r="A1319" t="s">
        <v>11521</v>
      </c>
      <c r="B1319" t="s">
        <v>11522</v>
      </c>
      <c r="C1319" t="s">
        <v>10079</v>
      </c>
      <c r="D1319" s="2">
        <v>5395</v>
      </c>
      <c r="E1319" s="2">
        <v>19990</v>
      </c>
      <c r="F1319" s="1">
        <v>0.73</v>
      </c>
      <c r="G1319">
        <v>4.4000000000000004</v>
      </c>
      <c r="H1319" s="4">
        <v>535</v>
      </c>
      <c r="I1319" t="s">
        <v>11523</v>
      </c>
      <c r="J1319" t="s">
        <v>11524</v>
      </c>
      <c r="K1319" t="s">
        <v>11525</v>
      </c>
      <c r="L1319" t="s">
        <v>11526</v>
      </c>
      <c r="M1319" t="s">
        <v>11527</v>
      </c>
      <c r="N1319" t="s">
        <v>11528</v>
      </c>
      <c r="O1319" t="s">
        <v>11529</v>
      </c>
      <c r="P1319" t="s">
        <v>11530</v>
      </c>
    </row>
    <row r="1320" spans="1:16" x14ac:dyDescent="0.25">
      <c r="A1320" t="s">
        <v>11531</v>
      </c>
      <c r="B1320" t="s">
        <v>11532</v>
      </c>
      <c r="C1320" t="s">
        <v>8684</v>
      </c>
      <c r="D1320">
        <v>559</v>
      </c>
      <c r="E1320" s="2">
        <v>1010</v>
      </c>
      <c r="F1320" s="1">
        <v>0.45</v>
      </c>
      <c r="G1320">
        <v>4.0999999999999996</v>
      </c>
      <c r="H1320" s="4">
        <v>17325</v>
      </c>
      <c r="I1320" t="s">
        <v>11533</v>
      </c>
      <c r="J1320" t="s">
        <v>11534</v>
      </c>
      <c r="K1320" t="s">
        <v>11535</v>
      </c>
      <c r="L1320" t="s">
        <v>11536</v>
      </c>
      <c r="M1320" t="s">
        <v>11537</v>
      </c>
      <c r="N1320" t="s">
        <v>11538</v>
      </c>
      <c r="O1320" t="s">
        <v>11539</v>
      </c>
      <c r="P1320" t="s">
        <v>11540</v>
      </c>
    </row>
    <row r="1321" spans="1:16" x14ac:dyDescent="0.25">
      <c r="A1321" t="s">
        <v>11541</v>
      </c>
      <c r="B1321" t="s">
        <v>11542</v>
      </c>
      <c r="C1321" t="s">
        <v>8684</v>
      </c>
      <c r="D1321">
        <v>660</v>
      </c>
      <c r="E1321" s="2">
        <v>1100</v>
      </c>
      <c r="F1321" s="1">
        <v>0.4</v>
      </c>
      <c r="G1321">
        <v>3.6</v>
      </c>
      <c r="H1321" s="4">
        <v>91</v>
      </c>
      <c r="I1321" t="s">
        <v>11543</v>
      </c>
      <c r="J1321" t="s">
        <v>11544</v>
      </c>
      <c r="K1321" t="s">
        <v>11545</v>
      </c>
      <c r="L1321" t="s">
        <v>11546</v>
      </c>
      <c r="M1321" t="s">
        <v>11547</v>
      </c>
      <c r="N1321" t="s">
        <v>11548</v>
      </c>
      <c r="O1321" t="s">
        <v>11549</v>
      </c>
      <c r="P1321" t="s">
        <v>11550</v>
      </c>
    </row>
    <row r="1322" spans="1:16" x14ac:dyDescent="0.25">
      <c r="A1322" t="s">
        <v>11551</v>
      </c>
      <c r="B1322" t="s">
        <v>11552</v>
      </c>
      <c r="C1322" t="s">
        <v>9015</v>
      </c>
      <c r="D1322">
        <v>419</v>
      </c>
      <c r="E1322">
        <v>999</v>
      </c>
      <c r="F1322" s="1">
        <v>0.57999999999999996</v>
      </c>
      <c r="G1322">
        <v>4.4000000000000004</v>
      </c>
      <c r="H1322" s="4">
        <v>227</v>
      </c>
      <c r="I1322" t="s">
        <v>11553</v>
      </c>
      <c r="J1322" t="s">
        <v>11554</v>
      </c>
      <c r="K1322" t="s">
        <v>11555</v>
      </c>
      <c r="L1322" t="s">
        <v>11556</v>
      </c>
      <c r="M1322" t="s">
        <v>11557</v>
      </c>
      <c r="N1322" t="s">
        <v>11558</v>
      </c>
      <c r="O1322" t="s">
        <v>11559</v>
      </c>
      <c r="P1322" t="s">
        <v>11560</v>
      </c>
    </row>
    <row r="1323" spans="1:16" x14ac:dyDescent="0.25">
      <c r="A1323" t="s">
        <v>11561</v>
      </c>
      <c r="B1323" t="s">
        <v>11562</v>
      </c>
      <c r="C1323" t="s">
        <v>8758</v>
      </c>
      <c r="D1323" s="2">
        <v>7349</v>
      </c>
      <c r="E1323" s="2">
        <v>10900</v>
      </c>
      <c r="F1323" s="1">
        <v>0.33</v>
      </c>
      <c r="G1323">
        <v>4.2</v>
      </c>
      <c r="H1323" s="4">
        <v>11957</v>
      </c>
      <c r="I1323" t="s">
        <v>11563</v>
      </c>
      <c r="J1323" t="s">
        <v>11564</v>
      </c>
      <c r="K1323" t="s">
        <v>11565</v>
      </c>
      <c r="L1323" t="s">
        <v>11566</v>
      </c>
      <c r="M1323" t="s">
        <v>11567</v>
      </c>
      <c r="N1323" t="s">
        <v>11568</v>
      </c>
      <c r="O1323" t="s">
        <v>11569</v>
      </c>
      <c r="P1323" t="s">
        <v>11570</v>
      </c>
    </row>
    <row r="1324" spans="1:16" x14ac:dyDescent="0.25">
      <c r="A1324" t="s">
        <v>11571</v>
      </c>
      <c r="B1324" t="s">
        <v>11572</v>
      </c>
      <c r="C1324" t="s">
        <v>9280</v>
      </c>
      <c r="D1324" s="2">
        <v>2899</v>
      </c>
      <c r="E1324" s="2">
        <v>4005</v>
      </c>
      <c r="F1324" s="1">
        <v>0.28000000000000003</v>
      </c>
      <c r="G1324">
        <v>4.3</v>
      </c>
      <c r="H1324" s="4">
        <v>7140</v>
      </c>
      <c r="I1324" t="s">
        <v>11573</v>
      </c>
      <c r="J1324" t="s">
        <v>11574</v>
      </c>
      <c r="K1324" t="s">
        <v>11575</v>
      </c>
      <c r="L1324" t="s">
        <v>11576</v>
      </c>
      <c r="M1324" t="s">
        <v>11577</v>
      </c>
      <c r="N1324" t="s">
        <v>11578</v>
      </c>
      <c r="O1324" t="s">
        <v>11579</v>
      </c>
      <c r="P1324" t="s">
        <v>11580</v>
      </c>
    </row>
    <row r="1325" spans="1:16" x14ac:dyDescent="0.25">
      <c r="A1325" t="s">
        <v>11581</v>
      </c>
      <c r="B1325" t="s">
        <v>11582</v>
      </c>
      <c r="C1325" t="s">
        <v>8954</v>
      </c>
      <c r="D1325" s="2">
        <v>1799</v>
      </c>
      <c r="E1325" s="2">
        <v>3295</v>
      </c>
      <c r="F1325" s="1">
        <v>0.45</v>
      </c>
      <c r="G1325">
        <v>3.8</v>
      </c>
      <c r="H1325" s="4">
        <v>687</v>
      </c>
      <c r="I1325" t="s">
        <v>11583</v>
      </c>
      <c r="J1325" t="s">
        <v>11584</v>
      </c>
      <c r="K1325" t="s">
        <v>11585</v>
      </c>
      <c r="L1325" t="s">
        <v>11586</v>
      </c>
      <c r="M1325" t="s">
        <v>11587</v>
      </c>
      <c r="N1325" t="s">
        <v>11588</v>
      </c>
      <c r="O1325" t="s">
        <v>11589</v>
      </c>
      <c r="P1325" t="s">
        <v>11590</v>
      </c>
    </row>
    <row r="1326" spans="1:16" x14ac:dyDescent="0.25">
      <c r="A1326" t="s">
        <v>11591</v>
      </c>
      <c r="B1326" t="s">
        <v>11592</v>
      </c>
      <c r="C1326" t="s">
        <v>9046</v>
      </c>
      <c r="D1326" s="2">
        <v>1474</v>
      </c>
      <c r="E1326" s="2">
        <v>4650</v>
      </c>
      <c r="F1326" s="1">
        <v>0.68</v>
      </c>
      <c r="G1326">
        <v>4.0999999999999996</v>
      </c>
      <c r="H1326" s="4">
        <v>1045</v>
      </c>
      <c r="I1326" t="s">
        <v>11593</v>
      </c>
      <c r="J1326" t="s">
        <v>11594</v>
      </c>
      <c r="K1326" t="s">
        <v>11595</v>
      </c>
      <c r="L1326" t="s">
        <v>11596</v>
      </c>
      <c r="M1326" t="s">
        <v>11597</v>
      </c>
      <c r="N1326" t="s">
        <v>11598</v>
      </c>
      <c r="O1326" t="s">
        <v>11599</v>
      </c>
      <c r="P1326" t="s">
        <v>11600</v>
      </c>
    </row>
    <row r="1327" spans="1:16" x14ac:dyDescent="0.25">
      <c r="A1327" t="s">
        <v>11601</v>
      </c>
      <c r="B1327" t="s">
        <v>11602</v>
      </c>
      <c r="C1327" t="s">
        <v>10079</v>
      </c>
      <c r="D1327" s="2">
        <v>15999</v>
      </c>
      <c r="E1327" s="2">
        <v>24500</v>
      </c>
      <c r="F1327" s="1">
        <v>0.35</v>
      </c>
      <c r="G1327">
        <v>4</v>
      </c>
      <c r="H1327" s="4">
        <v>11206</v>
      </c>
      <c r="I1327" t="s">
        <v>11603</v>
      </c>
      <c r="J1327" t="s">
        <v>11604</v>
      </c>
      <c r="K1327" t="s">
        <v>11605</v>
      </c>
      <c r="L1327" t="s">
        <v>11606</v>
      </c>
      <c r="M1327" t="s">
        <v>11607</v>
      </c>
      <c r="N1327" t="s">
        <v>11608</v>
      </c>
      <c r="O1327" t="s">
        <v>11609</v>
      </c>
      <c r="P1327" t="s">
        <v>11610</v>
      </c>
    </row>
    <row r="1328" spans="1:16" x14ac:dyDescent="0.25">
      <c r="A1328" t="s">
        <v>11611</v>
      </c>
      <c r="B1328" t="s">
        <v>11612</v>
      </c>
      <c r="C1328" t="s">
        <v>8706</v>
      </c>
      <c r="D1328" s="2">
        <v>3645</v>
      </c>
      <c r="E1328" s="2">
        <v>6070</v>
      </c>
      <c r="F1328" s="1">
        <v>0.4</v>
      </c>
      <c r="G1328">
        <v>4.2</v>
      </c>
      <c r="H1328" s="4">
        <v>561</v>
      </c>
      <c r="I1328" t="s">
        <v>11613</v>
      </c>
      <c r="J1328" t="s">
        <v>11614</v>
      </c>
      <c r="K1328" t="s">
        <v>11615</v>
      </c>
      <c r="L1328" t="s">
        <v>11616</v>
      </c>
      <c r="M1328" t="s">
        <v>11617</v>
      </c>
      <c r="N1328" t="s">
        <v>11618</v>
      </c>
      <c r="O1328" t="s">
        <v>11619</v>
      </c>
      <c r="P1328" t="s">
        <v>11620</v>
      </c>
    </row>
    <row r="1329" spans="1:16" x14ac:dyDescent="0.25">
      <c r="A1329" t="s">
        <v>11621</v>
      </c>
      <c r="B1329" t="s">
        <v>11622</v>
      </c>
      <c r="C1329" t="s">
        <v>8673</v>
      </c>
      <c r="D1329">
        <v>375</v>
      </c>
      <c r="E1329">
        <v>999</v>
      </c>
      <c r="F1329" s="1">
        <v>0.62</v>
      </c>
      <c r="G1329">
        <v>3.6</v>
      </c>
      <c r="H1329" s="4">
        <v>1988</v>
      </c>
      <c r="I1329" t="s">
        <v>11623</v>
      </c>
      <c r="J1329" t="s">
        <v>11624</v>
      </c>
      <c r="K1329" t="s">
        <v>11625</v>
      </c>
      <c r="L1329" t="s">
        <v>11626</v>
      </c>
      <c r="M1329" t="s">
        <v>11627</v>
      </c>
      <c r="N1329" t="s">
        <v>11628</v>
      </c>
      <c r="O1329" t="s">
        <v>11629</v>
      </c>
      <c r="P1329" t="s">
        <v>11630</v>
      </c>
    </row>
    <row r="1330" spans="1:16" x14ac:dyDescent="0.25">
      <c r="A1330" t="s">
        <v>11631</v>
      </c>
      <c r="B1330" t="s">
        <v>11632</v>
      </c>
      <c r="C1330" t="s">
        <v>9680</v>
      </c>
      <c r="D1330" s="2">
        <v>2976</v>
      </c>
      <c r="E1330" s="2">
        <v>3945</v>
      </c>
      <c r="F1330" s="1">
        <v>0.25</v>
      </c>
      <c r="G1330">
        <v>4.2</v>
      </c>
      <c r="H1330" s="4">
        <v>3740</v>
      </c>
      <c r="I1330" t="s">
        <v>11633</v>
      </c>
      <c r="J1330" t="s">
        <v>11634</v>
      </c>
      <c r="K1330" t="s">
        <v>11635</v>
      </c>
      <c r="L1330" t="s">
        <v>11636</v>
      </c>
      <c r="M1330" t="s">
        <v>11637</v>
      </c>
      <c r="N1330" t="s">
        <v>11638</v>
      </c>
      <c r="O1330" t="s">
        <v>11639</v>
      </c>
      <c r="P1330" t="s">
        <v>11640</v>
      </c>
    </row>
    <row r="1331" spans="1:16" x14ac:dyDescent="0.25">
      <c r="A1331" t="s">
        <v>11641</v>
      </c>
      <c r="B1331" t="s">
        <v>11642</v>
      </c>
      <c r="C1331" t="s">
        <v>11049</v>
      </c>
      <c r="D1331" s="2">
        <v>1099</v>
      </c>
      <c r="E1331" s="2">
        <v>1499</v>
      </c>
      <c r="F1331" s="1">
        <v>0.27</v>
      </c>
      <c r="G1331">
        <v>4.0999999999999996</v>
      </c>
      <c r="H1331" s="4">
        <v>4401</v>
      </c>
      <c r="I1331" t="s">
        <v>11643</v>
      </c>
      <c r="J1331" t="s">
        <v>11644</v>
      </c>
      <c r="K1331" t="s">
        <v>11645</v>
      </c>
      <c r="L1331" t="s">
        <v>11646</v>
      </c>
      <c r="M1331" t="s">
        <v>11647</v>
      </c>
      <c r="N1331" t="s">
        <v>11648</v>
      </c>
      <c r="O1331" t="s">
        <v>11649</v>
      </c>
      <c r="P1331" t="s">
        <v>11650</v>
      </c>
    </row>
    <row r="1332" spans="1:16" x14ac:dyDescent="0.25">
      <c r="A1332" t="s">
        <v>11651</v>
      </c>
      <c r="B1332" t="s">
        <v>11652</v>
      </c>
      <c r="C1332" t="s">
        <v>8882</v>
      </c>
      <c r="D1332" s="2">
        <v>2575</v>
      </c>
      <c r="E1332" s="2">
        <v>6700</v>
      </c>
      <c r="F1332" s="1">
        <v>0.62</v>
      </c>
      <c r="G1332">
        <v>4.2</v>
      </c>
      <c r="H1332" s="4">
        <v>611</v>
      </c>
      <c r="I1332" t="s">
        <v>11653</v>
      </c>
      <c r="J1332" t="s">
        <v>11654</v>
      </c>
      <c r="K1332" t="s">
        <v>11655</v>
      </c>
      <c r="L1332" t="s">
        <v>11656</v>
      </c>
      <c r="M1332" t="s">
        <v>11657</v>
      </c>
      <c r="N1332" t="s">
        <v>11658</v>
      </c>
      <c r="O1332" t="s">
        <v>11659</v>
      </c>
      <c r="P1332" t="s">
        <v>11660</v>
      </c>
    </row>
    <row r="1333" spans="1:16" x14ac:dyDescent="0.25">
      <c r="A1333" t="s">
        <v>11661</v>
      </c>
      <c r="B1333" t="s">
        <v>11662</v>
      </c>
      <c r="C1333" t="s">
        <v>8695</v>
      </c>
      <c r="D1333" s="2">
        <v>1649</v>
      </c>
      <c r="E1333" s="2">
        <v>2800</v>
      </c>
      <c r="F1333" s="1">
        <v>0.41</v>
      </c>
      <c r="G1333">
        <v>3.9</v>
      </c>
      <c r="H1333" s="4">
        <v>2162</v>
      </c>
      <c r="I1333" t="s">
        <v>11663</v>
      </c>
      <c r="J1333" t="s">
        <v>11664</v>
      </c>
      <c r="K1333" t="s">
        <v>11665</v>
      </c>
      <c r="L1333" t="s">
        <v>11666</v>
      </c>
      <c r="M1333" t="s">
        <v>11667</v>
      </c>
      <c r="N1333" t="s">
        <v>11668</v>
      </c>
      <c r="O1333" t="s">
        <v>11669</v>
      </c>
      <c r="P1333" t="s">
        <v>11670</v>
      </c>
    </row>
    <row r="1334" spans="1:16" x14ac:dyDescent="0.25">
      <c r="A1334" t="s">
        <v>11671</v>
      </c>
      <c r="B1334" t="s">
        <v>11672</v>
      </c>
      <c r="C1334" t="s">
        <v>8673</v>
      </c>
      <c r="D1334">
        <v>799</v>
      </c>
      <c r="E1334" s="2">
        <v>1699</v>
      </c>
      <c r="F1334" s="1">
        <v>0.53</v>
      </c>
      <c r="G1334">
        <v>4</v>
      </c>
      <c r="H1334" s="4">
        <v>97</v>
      </c>
      <c r="I1334" t="s">
        <v>11673</v>
      </c>
      <c r="J1334" t="s">
        <v>11674</v>
      </c>
      <c r="K1334" t="s">
        <v>11675</v>
      </c>
      <c r="L1334" t="s">
        <v>11676</v>
      </c>
      <c r="M1334" t="s">
        <v>11677</v>
      </c>
      <c r="N1334" t="s">
        <v>11678</v>
      </c>
      <c r="O1334" t="s">
        <v>11679</v>
      </c>
      <c r="P1334" t="s">
        <v>11680</v>
      </c>
    </row>
    <row r="1335" spans="1:16" x14ac:dyDescent="0.25">
      <c r="A1335" t="s">
        <v>11681</v>
      </c>
      <c r="B1335" t="s">
        <v>11682</v>
      </c>
      <c r="C1335" t="s">
        <v>8673</v>
      </c>
      <c r="D1335">
        <v>765</v>
      </c>
      <c r="E1335">
        <v>970</v>
      </c>
      <c r="F1335" s="1">
        <v>0.21</v>
      </c>
      <c r="G1335">
        <v>4.2</v>
      </c>
      <c r="H1335" s="4">
        <v>6055</v>
      </c>
      <c r="I1335" t="s">
        <v>11683</v>
      </c>
      <c r="J1335" t="s">
        <v>11684</v>
      </c>
      <c r="K1335" t="s">
        <v>11685</v>
      </c>
      <c r="L1335" t="s">
        <v>11686</v>
      </c>
      <c r="M1335" t="s">
        <v>11687</v>
      </c>
      <c r="N1335" t="s">
        <v>11688</v>
      </c>
      <c r="O1335" t="s">
        <v>11689</v>
      </c>
      <c r="P1335" t="s">
        <v>11690</v>
      </c>
    </row>
    <row r="1336" spans="1:16" x14ac:dyDescent="0.25">
      <c r="A1336" t="s">
        <v>11691</v>
      </c>
      <c r="B1336" t="s">
        <v>11692</v>
      </c>
      <c r="C1336" t="s">
        <v>8559</v>
      </c>
      <c r="D1336">
        <v>999</v>
      </c>
      <c r="E1336" s="2">
        <v>1500</v>
      </c>
      <c r="F1336" s="1">
        <v>0.33</v>
      </c>
      <c r="G1336">
        <v>4.2</v>
      </c>
      <c r="H1336" s="4">
        <v>386</v>
      </c>
      <c r="I1336" t="s">
        <v>11693</v>
      </c>
      <c r="J1336" t="s">
        <v>11694</v>
      </c>
      <c r="K1336" t="s">
        <v>11695</v>
      </c>
      <c r="L1336" t="s">
        <v>11696</v>
      </c>
      <c r="M1336" t="s">
        <v>11697</v>
      </c>
      <c r="N1336" t="s">
        <v>11698</v>
      </c>
      <c r="O1336" t="s">
        <v>11699</v>
      </c>
      <c r="P1336" t="s">
        <v>11700</v>
      </c>
    </row>
    <row r="1337" spans="1:16" x14ac:dyDescent="0.25">
      <c r="A1337" t="s">
        <v>11701</v>
      </c>
      <c r="B1337" t="s">
        <v>11702</v>
      </c>
      <c r="C1337" t="s">
        <v>11703</v>
      </c>
      <c r="D1337">
        <v>587</v>
      </c>
      <c r="E1337" s="2">
        <v>1295</v>
      </c>
      <c r="F1337" s="1">
        <v>0.55000000000000004</v>
      </c>
      <c r="G1337">
        <v>4.0999999999999996</v>
      </c>
      <c r="H1337" s="4">
        <v>557</v>
      </c>
      <c r="I1337" t="s">
        <v>11704</v>
      </c>
      <c r="J1337" t="s">
        <v>11705</v>
      </c>
      <c r="K1337" t="s">
        <v>11706</v>
      </c>
      <c r="L1337" t="s">
        <v>11707</v>
      </c>
      <c r="M1337" t="s">
        <v>11708</v>
      </c>
      <c r="N1337" t="s">
        <v>11709</v>
      </c>
      <c r="O1337" t="s">
        <v>11710</v>
      </c>
      <c r="P1337" t="s">
        <v>11711</v>
      </c>
    </row>
    <row r="1338" spans="1:16" x14ac:dyDescent="0.25">
      <c r="A1338" t="s">
        <v>11712</v>
      </c>
      <c r="B1338" t="s">
        <v>11713</v>
      </c>
      <c r="C1338" t="s">
        <v>11714</v>
      </c>
      <c r="D1338" s="2">
        <v>12609</v>
      </c>
      <c r="E1338" s="2">
        <v>23999</v>
      </c>
      <c r="F1338" s="1">
        <v>0.47</v>
      </c>
      <c r="G1338">
        <v>4.4000000000000004</v>
      </c>
      <c r="H1338" s="4">
        <v>2288</v>
      </c>
      <c r="I1338" t="s">
        <v>11715</v>
      </c>
      <c r="J1338" t="s">
        <v>11716</v>
      </c>
      <c r="K1338" t="s">
        <v>11717</v>
      </c>
      <c r="L1338" t="s">
        <v>11718</v>
      </c>
      <c r="M1338" t="s">
        <v>11719</v>
      </c>
      <c r="N1338" t="s">
        <v>11720</v>
      </c>
      <c r="O1338" t="s">
        <v>11721</v>
      </c>
      <c r="P1338" t="s">
        <v>11722</v>
      </c>
    </row>
    <row r="1339" spans="1:16" x14ac:dyDescent="0.25">
      <c r="A1339" t="s">
        <v>11723</v>
      </c>
      <c r="B1339" t="s">
        <v>11724</v>
      </c>
      <c r="C1339" t="s">
        <v>8684</v>
      </c>
      <c r="D1339">
        <v>699</v>
      </c>
      <c r="E1339">
        <v>850</v>
      </c>
      <c r="F1339" s="1">
        <v>0.18</v>
      </c>
      <c r="G1339">
        <v>4.0999999999999996</v>
      </c>
      <c r="H1339" s="4">
        <v>1106</v>
      </c>
      <c r="I1339" t="s">
        <v>11725</v>
      </c>
      <c r="J1339" t="s">
        <v>11726</v>
      </c>
      <c r="K1339" t="s">
        <v>11727</v>
      </c>
      <c r="L1339" t="s">
        <v>11728</v>
      </c>
      <c r="M1339" t="s">
        <v>13051</v>
      </c>
      <c r="N1339" t="s">
        <v>13052</v>
      </c>
      <c r="O1339" t="s">
        <v>11729</v>
      </c>
      <c r="P1339" t="s">
        <v>11730</v>
      </c>
    </row>
    <row r="1340" spans="1:16" x14ac:dyDescent="0.25">
      <c r="A1340" t="s">
        <v>11731</v>
      </c>
      <c r="B1340" t="s">
        <v>11732</v>
      </c>
      <c r="C1340" t="s">
        <v>9311</v>
      </c>
      <c r="D1340" s="2">
        <v>3799</v>
      </c>
      <c r="E1340" s="2">
        <v>6000</v>
      </c>
      <c r="F1340" s="1">
        <v>0.37</v>
      </c>
      <c r="G1340">
        <v>4.2</v>
      </c>
      <c r="H1340" s="4">
        <v>11935</v>
      </c>
      <c r="I1340" t="s">
        <v>11733</v>
      </c>
      <c r="J1340" t="s">
        <v>11734</v>
      </c>
      <c r="K1340" t="s">
        <v>11735</v>
      </c>
      <c r="L1340" t="s">
        <v>11736</v>
      </c>
      <c r="M1340" t="s">
        <v>11737</v>
      </c>
      <c r="N1340" t="s">
        <v>11738</v>
      </c>
      <c r="O1340" t="s">
        <v>11739</v>
      </c>
      <c r="P1340" t="s">
        <v>11740</v>
      </c>
    </row>
    <row r="1341" spans="1:16" x14ac:dyDescent="0.25">
      <c r="A1341" t="s">
        <v>11741</v>
      </c>
      <c r="B1341" t="s">
        <v>11742</v>
      </c>
      <c r="C1341" t="s">
        <v>8829</v>
      </c>
      <c r="D1341">
        <v>640</v>
      </c>
      <c r="E1341" s="2">
        <v>1020</v>
      </c>
      <c r="F1341" s="1">
        <v>0.37</v>
      </c>
      <c r="G1341">
        <v>4.0999999999999996</v>
      </c>
      <c r="H1341" s="4">
        <v>5059</v>
      </c>
      <c r="I1341" t="s">
        <v>11743</v>
      </c>
      <c r="J1341" t="s">
        <v>11744</v>
      </c>
      <c r="K1341" t="s">
        <v>11745</v>
      </c>
      <c r="L1341" t="s">
        <v>11746</v>
      </c>
      <c r="M1341" t="s">
        <v>11747</v>
      </c>
      <c r="N1341" t="s">
        <v>11748</v>
      </c>
      <c r="O1341" t="s">
        <v>11749</v>
      </c>
      <c r="P1341" t="s">
        <v>11750</v>
      </c>
    </row>
    <row r="1342" spans="1:16" x14ac:dyDescent="0.25">
      <c r="A1342" t="s">
        <v>11751</v>
      </c>
      <c r="B1342" t="s">
        <v>11752</v>
      </c>
      <c r="C1342" t="s">
        <v>8548</v>
      </c>
      <c r="D1342">
        <v>979</v>
      </c>
      <c r="E1342" s="2">
        <v>1999</v>
      </c>
      <c r="F1342" s="1">
        <v>0.51</v>
      </c>
      <c r="G1342">
        <v>3.9</v>
      </c>
      <c r="H1342" s="4">
        <v>157</v>
      </c>
      <c r="I1342" t="s">
        <v>11753</v>
      </c>
      <c r="J1342" t="s">
        <v>11754</v>
      </c>
      <c r="K1342" t="s">
        <v>11755</v>
      </c>
      <c r="L1342" t="s">
        <v>11756</v>
      </c>
      <c r="M1342" t="s">
        <v>11757</v>
      </c>
      <c r="N1342" t="s">
        <v>11758</v>
      </c>
      <c r="O1342" t="s">
        <v>11759</v>
      </c>
      <c r="P1342" t="s">
        <v>11760</v>
      </c>
    </row>
    <row r="1343" spans="1:16" x14ac:dyDescent="0.25">
      <c r="A1343" t="s">
        <v>11761</v>
      </c>
      <c r="B1343" t="s">
        <v>11762</v>
      </c>
      <c r="C1343" t="s">
        <v>8706</v>
      </c>
      <c r="D1343" s="2">
        <v>5365</v>
      </c>
      <c r="E1343" s="2">
        <v>7445</v>
      </c>
      <c r="F1343" s="1">
        <v>0.28000000000000003</v>
      </c>
      <c r="G1343">
        <v>3.9</v>
      </c>
      <c r="H1343" s="4">
        <v>3584</v>
      </c>
      <c r="I1343" t="s">
        <v>11763</v>
      </c>
      <c r="J1343" t="s">
        <v>11764</v>
      </c>
      <c r="K1343" t="s">
        <v>11765</v>
      </c>
      <c r="L1343" t="s">
        <v>11766</v>
      </c>
      <c r="M1343" t="s">
        <v>11767</v>
      </c>
      <c r="N1343" t="s">
        <v>11768</v>
      </c>
      <c r="O1343" t="s">
        <v>11769</v>
      </c>
      <c r="P1343" t="s">
        <v>11770</v>
      </c>
    </row>
    <row r="1344" spans="1:16" x14ac:dyDescent="0.25">
      <c r="A1344" t="s">
        <v>11771</v>
      </c>
      <c r="B1344" t="s">
        <v>11772</v>
      </c>
      <c r="C1344" t="s">
        <v>8882</v>
      </c>
      <c r="D1344" s="2">
        <v>3199</v>
      </c>
      <c r="E1344" s="2">
        <v>3500</v>
      </c>
      <c r="F1344" s="1">
        <v>0.09</v>
      </c>
      <c r="G1344">
        <v>4.2</v>
      </c>
      <c r="H1344" s="4">
        <v>1899</v>
      </c>
      <c r="I1344" t="s">
        <v>11773</v>
      </c>
      <c r="J1344" t="s">
        <v>11774</v>
      </c>
      <c r="K1344" t="s">
        <v>11775</v>
      </c>
      <c r="L1344" t="s">
        <v>11776</v>
      </c>
      <c r="M1344" t="s">
        <v>11777</v>
      </c>
      <c r="N1344" t="s">
        <v>11778</v>
      </c>
      <c r="O1344" t="s">
        <v>11779</v>
      </c>
      <c r="P1344" t="s">
        <v>11780</v>
      </c>
    </row>
    <row r="1345" spans="1:16" x14ac:dyDescent="0.25">
      <c r="A1345" t="s">
        <v>11781</v>
      </c>
      <c r="B1345" t="s">
        <v>11782</v>
      </c>
      <c r="C1345" t="s">
        <v>10343</v>
      </c>
      <c r="D1345">
        <v>979</v>
      </c>
      <c r="E1345" s="2">
        <v>1395</v>
      </c>
      <c r="F1345" s="1">
        <v>0.3</v>
      </c>
      <c r="G1345">
        <v>4.2</v>
      </c>
      <c r="H1345" s="4">
        <v>15252</v>
      </c>
      <c r="I1345" t="s">
        <v>11783</v>
      </c>
      <c r="J1345" t="s">
        <v>11784</v>
      </c>
      <c r="K1345" t="s">
        <v>11785</v>
      </c>
      <c r="L1345" t="s">
        <v>11786</v>
      </c>
      <c r="M1345" t="s">
        <v>11787</v>
      </c>
      <c r="N1345" t="s">
        <v>11788</v>
      </c>
      <c r="O1345" t="s">
        <v>11789</v>
      </c>
      <c r="P1345" t="s">
        <v>11790</v>
      </c>
    </row>
    <row r="1346" spans="1:16" x14ac:dyDescent="0.25">
      <c r="A1346" t="s">
        <v>11791</v>
      </c>
      <c r="B1346" t="s">
        <v>11792</v>
      </c>
      <c r="C1346" t="s">
        <v>8537</v>
      </c>
      <c r="D1346">
        <v>929</v>
      </c>
      <c r="E1346" s="2">
        <v>2199</v>
      </c>
      <c r="F1346" s="1">
        <v>0.57999999999999996</v>
      </c>
      <c r="G1346">
        <v>3.7</v>
      </c>
      <c r="H1346" s="4">
        <v>4</v>
      </c>
      <c r="I1346" t="s">
        <v>11793</v>
      </c>
      <c r="J1346" t="s">
        <v>11794</v>
      </c>
      <c r="K1346" t="s">
        <v>11795</v>
      </c>
      <c r="L1346" t="s">
        <v>11796</v>
      </c>
      <c r="M1346" t="s">
        <v>11797</v>
      </c>
      <c r="N1346" t="s">
        <v>11798</v>
      </c>
      <c r="O1346" t="s">
        <v>11799</v>
      </c>
      <c r="P1346" t="s">
        <v>11800</v>
      </c>
    </row>
    <row r="1347" spans="1:16" x14ac:dyDescent="0.25">
      <c r="A1347" t="s">
        <v>11801</v>
      </c>
      <c r="B1347" t="s">
        <v>11802</v>
      </c>
      <c r="C1347" t="s">
        <v>10394</v>
      </c>
      <c r="D1347" s="2">
        <v>3710</v>
      </c>
      <c r="E1347" s="2">
        <v>4330</v>
      </c>
      <c r="F1347" s="1">
        <v>0.14000000000000001</v>
      </c>
      <c r="G1347">
        <v>3.7</v>
      </c>
      <c r="H1347" s="4">
        <v>1662</v>
      </c>
      <c r="I1347" t="s">
        <v>11803</v>
      </c>
      <c r="J1347" t="s">
        <v>11804</v>
      </c>
      <c r="K1347" t="s">
        <v>11805</v>
      </c>
      <c r="L1347" t="s">
        <v>11806</v>
      </c>
      <c r="M1347" t="s">
        <v>11807</v>
      </c>
      <c r="N1347" t="s">
        <v>11808</v>
      </c>
      <c r="O1347" t="s">
        <v>11809</v>
      </c>
      <c r="P1347" t="s">
        <v>11810</v>
      </c>
    </row>
    <row r="1348" spans="1:16" x14ac:dyDescent="0.25">
      <c r="A1348" t="s">
        <v>11811</v>
      </c>
      <c r="B1348" t="s">
        <v>11812</v>
      </c>
      <c r="C1348" t="s">
        <v>8695</v>
      </c>
      <c r="D1348" s="2">
        <v>2033</v>
      </c>
      <c r="E1348" s="2">
        <v>4295</v>
      </c>
      <c r="F1348" s="1">
        <v>0.53</v>
      </c>
      <c r="G1348">
        <v>3.4</v>
      </c>
      <c r="H1348" s="4">
        <v>422</v>
      </c>
      <c r="I1348" t="s">
        <v>11813</v>
      </c>
      <c r="J1348" t="s">
        <v>11814</v>
      </c>
      <c r="K1348" t="s">
        <v>11815</v>
      </c>
      <c r="L1348" t="s">
        <v>11816</v>
      </c>
      <c r="M1348" t="s">
        <v>11817</v>
      </c>
      <c r="N1348" t="s">
        <v>11818</v>
      </c>
      <c r="O1348" t="s">
        <v>11819</v>
      </c>
      <c r="P1348" t="s">
        <v>11820</v>
      </c>
    </row>
    <row r="1349" spans="1:16" x14ac:dyDescent="0.25">
      <c r="A1349" t="s">
        <v>11821</v>
      </c>
      <c r="B1349" t="s">
        <v>11822</v>
      </c>
      <c r="C1349" t="s">
        <v>8537</v>
      </c>
      <c r="D1349" s="2">
        <v>9495</v>
      </c>
      <c r="E1349" s="2">
        <v>18990</v>
      </c>
      <c r="F1349" s="1">
        <v>0.5</v>
      </c>
      <c r="G1349">
        <v>4.2</v>
      </c>
      <c r="H1349" s="4">
        <v>79</v>
      </c>
      <c r="I1349" t="s">
        <v>11823</v>
      </c>
      <c r="J1349" t="s">
        <v>11824</v>
      </c>
      <c r="K1349" t="s">
        <v>11825</v>
      </c>
      <c r="L1349" t="s">
        <v>11826</v>
      </c>
      <c r="M1349" t="s">
        <v>11827</v>
      </c>
      <c r="N1349" t="s">
        <v>11828</v>
      </c>
      <c r="O1349" t="s">
        <v>11829</v>
      </c>
      <c r="P1349" t="s">
        <v>11830</v>
      </c>
    </row>
    <row r="1350" spans="1:16" x14ac:dyDescent="0.25">
      <c r="A1350" t="s">
        <v>11831</v>
      </c>
      <c r="B1350" t="s">
        <v>11832</v>
      </c>
      <c r="C1350" t="s">
        <v>8758</v>
      </c>
      <c r="D1350" s="2">
        <v>7799</v>
      </c>
      <c r="E1350" s="2">
        <v>12500</v>
      </c>
      <c r="F1350" s="1">
        <v>0.38</v>
      </c>
      <c r="G1350">
        <v>4</v>
      </c>
      <c r="H1350" s="4">
        <v>5160</v>
      </c>
      <c r="I1350" t="s">
        <v>11833</v>
      </c>
      <c r="J1350" t="s">
        <v>11834</v>
      </c>
      <c r="K1350" t="s">
        <v>11835</v>
      </c>
      <c r="L1350" t="s">
        <v>11836</v>
      </c>
      <c r="M1350" t="s">
        <v>11837</v>
      </c>
      <c r="N1350" t="s">
        <v>11838</v>
      </c>
      <c r="O1350" t="s">
        <v>11839</v>
      </c>
      <c r="P1350" t="s">
        <v>11840</v>
      </c>
    </row>
    <row r="1351" spans="1:16" x14ac:dyDescent="0.25">
      <c r="A1351" t="s">
        <v>11841</v>
      </c>
      <c r="B1351" t="s">
        <v>11842</v>
      </c>
      <c r="C1351" t="s">
        <v>8526</v>
      </c>
      <c r="D1351">
        <v>949</v>
      </c>
      <c r="E1351" s="2">
        <v>2385</v>
      </c>
      <c r="F1351" s="1">
        <v>0.6</v>
      </c>
      <c r="G1351">
        <v>4.0999999999999996</v>
      </c>
      <c r="H1351" s="4">
        <v>2311</v>
      </c>
      <c r="I1351" t="s">
        <v>11843</v>
      </c>
      <c r="J1351" t="s">
        <v>11844</v>
      </c>
      <c r="K1351" t="s">
        <v>11845</v>
      </c>
      <c r="L1351" t="s">
        <v>11846</v>
      </c>
      <c r="M1351" t="s">
        <v>11847</v>
      </c>
      <c r="N1351" t="s">
        <v>11848</v>
      </c>
      <c r="O1351" t="s">
        <v>11849</v>
      </c>
      <c r="P1351" t="s">
        <v>11850</v>
      </c>
    </row>
    <row r="1352" spans="1:16" x14ac:dyDescent="0.25">
      <c r="A1352" t="s">
        <v>11851</v>
      </c>
      <c r="B1352" t="s">
        <v>11852</v>
      </c>
      <c r="C1352" t="s">
        <v>8706</v>
      </c>
      <c r="D1352" s="2">
        <v>2790</v>
      </c>
      <c r="E1352" s="2">
        <v>4890</v>
      </c>
      <c r="F1352" s="1">
        <v>0.43</v>
      </c>
      <c r="G1352">
        <v>3.9</v>
      </c>
      <c r="H1352" s="4">
        <v>588</v>
      </c>
      <c r="I1352" t="s">
        <v>11853</v>
      </c>
      <c r="J1352" t="s">
        <v>11854</v>
      </c>
      <c r="K1352" t="s">
        <v>11855</v>
      </c>
      <c r="L1352" t="s">
        <v>11856</v>
      </c>
      <c r="M1352" t="s">
        <v>11857</v>
      </c>
      <c r="N1352" t="s">
        <v>11858</v>
      </c>
      <c r="O1352" t="s">
        <v>11859</v>
      </c>
      <c r="P1352" t="s">
        <v>11860</v>
      </c>
    </row>
    <row r="1353" spans="1:16" x14ac:dyDescent="0.25">
      <c r="A1353" t="s">
        <v>11861</v>
      </c>
      <c r="B1353" t="s">
        <v>11862</v>
      </c>
      <c r="C1353" t="s">
        <v>8684</v>
      </c>
      <c r="D1353">
        <v>645</v>
      </c>
      <c r="E1353" s="2">
        <v>1100</v>
      </c>
      <c r="F1353" s="1">
        <v>0.41</v>
      </c>
      <c r="G1353">
        <v>4</v>
      </c>
      <c r="H1353" s="4">
        <v>3271</v>
      </c>
      <c r="I1353" t="s">
        <v>11863</v>
      </c>
      <c r="J1353" t="s">
        <v>11864</v>
      </c>
      <c r="K1353" t="s">
        <v>11865</v>
      </c>
      <c r="L1353" t="s">
        <v>11866</v>
      </c>
      <c r="M1353" t="s">
        <v>11867</v>
      </c>
      <c r="N1353" t="s">
        <v>11868</v>
      </c>
      <c r="O1353" t="s">
        <v>11869</v>
      </c>
      <c r="P1353" t="s">
        <v>11870</v>
      </c>
    </row>
    <row r="1354" spans="1:16" x14ac:dyDescent="0.25">
      <c r="A1354" t="s">
        <v>11871</v>
      </c>
      <c r="B1354" t="s">
        <v>11872</v>
      </c>
      <c r="C1354" t="s">
        <v>8695</v>
      </c>
      <c r="D1354" s="3">
        <v>2237.81</v>
      </c>
      <c r="E1354" s="2">
        <v>3899</v>
      </c>
      <c r="F1354" s="1">
        <v>0.43</v>
      </c>
      <c r="G1354">
        <v>3.9</v>
      </c>
      <c r="H1354" s="4">
        <v>11004</v>
      </c>
      <c r="I1354" t="s">
        <v>11873</v>
      </c>
      <c r="J1354" t="s">
        <v>11874</v>
      </c>
      <c r="K1354" t="s">
        <v>11875</v>
      </c>
      <c r="L1354" t="s">
        <v>11876</v>
      </c>
      <c r="M1354" t="s">
        <v>11877</v>
      </c>
      <c r="N1354" t="s">
        <v>11878</v>
      </c>
      <c r="O1354" t="s">
        <v>11879</v>
      </c>
      <c r="P1354" t="s">
        <v>11880</v>
      </c>
    </row>
    <row r="1355" spans="1:16" x14ac:dyDescent="0.25">
      <c r="A1355" t="s">
        <v>11881</v>
      </c>
      <c r="B1355" t="s">
        <v>11882</v>
      </c>
      <c r="C1355" t="s">
        <v>8758</v>
      </c>
      <c r="D1355" s="2">
        <v>8699</v>
      </c>
      <c r="E1355" s="2">
        <v>16899</v>
      </c>
      <c r="F1355" s="1">
        <v>0.49</v>
      </c>
      <c r="G1355">
        <v>4.2</v>
      </c>
      <c r="H1355" s="4">
        <v>3195</v>
      </c>
      <c r="I1355" t="s">
        <v>11883</v>
      </c>
      <c r="J1355" t="s">
        <v>11884</v>
      </c>
      <c r="K1355" t="s">
        <v>11885</v>
      </c>
      <c r="L1355" t="s">
        <v>11886</v>
      </c>
      <c r="M1355" t="s">
        <v>11887</v>
      </c>
      <c r="N1355" t="s">
        <v>11888</v>
      </c>
      <c r="O1355" t="s">
        <v>11889</v>
      </c>
      <c r="P1355" t="s">
        <v>11890</v>
      </c>
    </row>
    <row r="1356" spans="1:16" x14ac:dyDescent="0.25">
      <c r="A1356" t="s">
        <v>11891</v>
      </c>
      <c r="B1356" t="s">
        <v>11892</v>
      </c>
      <c r="C1356" t="s">
        <v>11893</v>
      </c>
      <c r="D1356" s="2">
        <v>42990</v>
      </c>
      <c r="E1356" s="2">
        <v>75990</v>
      </c>
      <c r="F1356" s="1">
        <v>0.43</v>
      </c>
      <c r="G1356">
        <v>4.3</v>
      </c>
      <c r="H1356" s="4">
        <v>3231</v>
      </c>
      <c r="I1356" t="s">
        <v>11894</v>
      </c>
      <c r="J1356" t="s">
        <v>11895</v>
      </c>
      <c r="K1356" t="s">
        <v>11896</v>
      </c>
      <c r="L1356" t="s">
        <v>11897</v>
      </c>
      <c r="M1356" t="s">
        <v>11898</v>
      </c>
      <c r="N1356" t="s">
        <v>11899</v>
      </c>
      <c r="O1356" t="s">
        <v>11900</v>
      </c>
      <c r="P1356" t="s">
        <v>11901</v>
      </c>
    </row>
    <row r="1357" spans="1:16" x14ac:dyDescent="0.25">
      <c r="A1357" t="s">
        <v>11902</v>
      </c>
      <c r="B1357" t="s">
        <v>11903</v>
      </c>
      <c r="C1357" t="s">
        <v>9618</v>
      </c>
      <c r="D1357">
        <v>825</v>
      </c>
      <c r="E1357">
        <v>825</v>
      </c>
      <c r="F1357" s="1">
        <v>0</v>
      </c>
      <c r="G1357">
        <v>4</v>
      </c>
      <c r="H1357" s="4">
        <v>3246</v>
      </c>
      <c r="I1357" t="s">
        <v>11904</v>
      </c>
      <c r="J1357" t="s">
        <v>11905</v>
      </c>
      <c r="K1357" t="s">
        <v>11906</v>
      </c>
      <c r="L1357" t="s">
        <v>11907</v>
      </c>
      <c r="M1357" t="s">
        <v>11908</v>
      </c>
      <c r="N1357" t="s">
        <v>11909</v>
      </c>
      <c r="O1357" t="s">
        <v>11910</v>
      </c>
      <c r="P1357" t="s">
        <v>11911</v>
      </c>
    </row>
    <row r="1358" spans="1:16" x14ac:dyDescent="0.25">
      <c r="A1358" t="s">
        <v>11912</v>
      </c>
      <c r="B1358" t="s">
        <v>11913</v>
      </c>
      <c r="C1358" t="s">
        <v>9269</v>
      </c>
      <c r="D1358">
        <v>161</v>
      </c>
      <c r="E1358">
        <v>300</v>
      </c>
      <c r="F1358" s="1">
        <v>0.46</v>
      </c>
      <c r="G1358">
        <v>2.6</v>
      </c>
      <c r="H1358" s="4">
        <v>24</v>
      </c>
      <c r="I1358" t="s">
        <v>11914</v>
      </c>
      <c r="J1358" t="s">
        <v>11915</v>
      </c>
      <c r="K1358" t="s">
        <v>11916</v>
      </c>
      <c r="L1358" t="s">
        <v>11917</v>
      </c>
      <c r="M1358" t="s">
        <v>11918</v>
      </c>
      <c r="N1358" t="s">
        <v>11919</v>
      </c>
      <c r="O1358" t="s">
        <v>11920</v>
      </c>
      <c r="P1358" t="s">
        <v>11921</v>
      </c>
    </row>
    <row r="1359" spans="1:16" x14ac:dyDescent="0.25">
      <c r="A1359" t="s">
        <v>11922</v>
      </c>
      <c r="B1359" t="s">
        <v>11923</v>
      </c>
      <c r="C1359" t="s">
        <v>8632</v>
      </c>
      <c r="D1359">
        <v>697</v>
      </c>
      <c r="E1359" s="2">
        <v>1499</v>
      </c>
      <c r="F1359" s="1">
        <v>0.54</v>
      </c>
      <c r="G1359">
        <v>3.8</v>
      </c>
      <c r="H1359" s="4">
        <v>144</v>
      </c>
      <c r="I1359" t="s">
        <v>11924</v>
      </c>
      <c r="J1359" t="s">
        <v>11925</v>
      </c>
      <c r="K1359" t="s">
        <v>11926</v>
      </c>
      <c r="L1359" t="s">
        <v>11927</v>
      </c>
      <c r="M1359" t="s">
        <v>11928</v>
      </c>
      <c r="N1359" t="s">
        <v>11929</v>
      </c>
      <c r="O1359" t="s">
        <v>11930</v>
      </c>
      <c r="P1359" t="s">
        <v>11931</v>
      </c>
    </row>
    <row r="1360" spans="1:16" x14ac:dyDescent="0.25">
      <c r="A1360" t="s">
        <v>11932</v>
      </c>
      <c r="B1360" t="s">
        <v>11933</v>
      </c>
      <c r="C1360" t="s">
        <v>11934</v>
      </c>
      <c r="D1360">
        <v>688</v>
      </c>
      <c r="E1360">
        <v>747</v>
      </c>
      <c r="F1360" s="1">
        <v>0.08</v>
      </c>
      <c r="G1360">
        <v>4.5</v>
      </c>
      <c r="H1360" s="4">
        <v>2280</v>
      </c>
      <c r="I1360" t="s">
        <v>11935</v>
      </c>
      <c r="J1360" t="s">
        <v>11936</v>
      </c>
      <c r="K1360" t="s">
        <v>11937</v>
      </c>
      <c r="L1360" t="s">
        <v>11938</v>
      </c>
      <c r="M1360" t="s">
        <v>11939</v>
      </c>
      <c r="N1360" t="s">
        <v>11940</v>
      </c>
      <c r="O1360" t="s">
        <v>11941</v>
      </c>
      <c r="P1360" t="s">
        <v>11942</v>
      </c>
    </row>
    <row r="1361" spans="1:16" x14ac:dyDescent="0.25">
      <c r="A1361" t="s">
        <v>11943</v>
      </c>
      <c r="B1361" t="s">
        <v>11944</v>
      </c>
      <c r="C1361" t="s">
        <v>9382</v>
      </c>
      <c r="D1361" s="2">
        <v>2199</v>
      </c>
      <c r="E1361" s="2">
        <v>3999</v>
      </c>
      <c r="F1361" s="1">
        <v>0.45</v>
      </c>
      <c r="G1361">
        <v>3.5</v>
      </c>
      <c r="H1361" s="4">
        <v>340</v>
      </c>
      <c r="I1361" t="s">
        <v>11945</v>
      </c>
      <c r="J1361" t="s">
        <v>11946</v>
      </c>
      <c r="K1361" t="s">
        <v>11947</v>
      </c>
      <c r="L1361" t="s">
        <v>11948</v>
      </c>
      <c r="M1361" t="s">
        <v>11949</v>
      </c>
      <c r="N1361" t="s">
        <v>11950</v>
      </c>
      <c r="O1361" t="s">
        <v>11951</v>
      </c>
      <c r="P1361" t="s">
        <v>11952</v>
      </c>
    </row>
    <row r="1362" spans="1:16" x14ac:dyDescent="0.25">
      <c r="A1362" t="s">
        <v>11953</v>
      </c>
      <c r="B1362" t="s">
        <v>11954</v>
      </c>
      <c r="C1362" t="s">
        <v>8548</v>
      </c>
      <c r="D1362" s="2">
        <v>6850</v>
      </c>
      <c r="E1362" s="2">
        <v>11990</v>
      </c>
      <c r="F1362" s="1">
        <v>0.43</v>
      </c>
      <c r="G1362">
        <v>3.9</v>
      </c>
      <c r="H1362" s="4">
        <v>144</v>
      </c>
      <c r="I1362" t="s">
        <v>11955</v>
      </c>
      <c r="J1362" t="s">
        <v>11956</v>
      </c>
      <c r="K1362" t="s">
        <v>11957</v>
      </c>
      <c r="L1362" t="s">
        <v>11958</v>
      </c>
      <c r="M1362" t="s">
        <v>11959</v>
      </c>
      <c r="N1362" t="s">
        <v>11960</v>
      </c>
      <c r="O1362" t="s">
        <v>11961</v>
      </c>
      <c r="P1362" t="s">
        <v>11962</v>
      </c>
    </row>
    <row r="1363" spans="1:16" x14ac:dyDescent="0.25">
      <c r="A1363" t="s">
        <v>11963</v>
      </c>
      <c r="B1363" t="s">
        <v>11964</v>
      </c>
      <c r="C1363" t="s">
        <v>8706</v>
      </c>
      <c r="D1363" s="2">
        <v>2699</v>
      </c>
      <c r="E1363" s="2">
        <v>3799</v>
      </c>
      <c r="F1363" s="1">
        <v>0.28999999999999998</v>
      </c>
      <c r="G1363">
        <v>4</v>
      </c>
      <c r="H1363" s="4">
        <v>727</v>
      </c>
      <c r="I1363" t="s">
        <v>11965</v>
      </c>
      <c r="J1363" t="s">
        <v>11966</v>
      </c>
      <c r="K1363" t="s">
        <v>11967</v>
      </c>
      <c r="L1363" t="s">
        <v>11968</v>
      </c>
      <c r="M1363" t="s">
        <v>11969</v>
      </c>
      <c r="N1363" t="s">
        <v>11970</v>
      </c>
      <c r="O1363" t="s">
        <v>11971</v>
      </c>
      <c r="P1363" t="s">
        <v>11972</v>
      </c>
    </row>
    <row r="1364" spans="1:16" x14ac:dyDescent="0.25">
      <c r="A1364" t="s">
        <v>11973</v>
      </c>
      <c r="B1364" t="s">
        <v>11974</v>
      </c>
      <c r="C1364" t="s">
        <v>11975</v>
      </c>
      <c r="D1364">
        <v>899</v>
      </c>
      <c r="E1364" s="2">
        <v>1999</v>
      </c>
      <c r="F1364" s="1">
        <v>0.55000000000000004</v>
      </c>
      <c r="G1364">
        <v>4</v>
      </c>
      <c r="H1364" s="4">
        <v>832</v>
      </c>
      <c r="I1364" t="s">
        <v>11976</v>
      </c>
      <c r="J1364" t="s">
        <v>11977</v>
      </c>
      <c r="K1364" t="s">
        <v>11978</v>
      </c>
      <c r="L1364" t="s">
        <v>11979</v>
      </c>
      <c r="M1364" t="s">
        <v>11980</v>
      </c>
      <c r="N1364" t="s">
        <v>11981</v>
      </c>
      <c r="O1364" t="s">
        <v>11982</v>
      </c>
      <c r="P1364" t="s">
        <v>11983</v>
      </c>
    </row>
    <row r="1365" spans="1:16" x14ac:dyDescent="0.25">
      <c r="A1365" t="s">
        <v>11984</v>
      </c>
      <c r="B1365" t="s">
        <v>11985</v>
      </c>
      <c r="C1365" t="s">
        <v>8548</v>
      </c>
      <c r="D1365" s="2">
        <v>1090</v>
      </c>
      <c r="E1365" s="2">
        <v>2999</v>
      </c>
      <c r="F1365" s="1">
        <v>0.64</v>
      </c>
      <c r="G1365">
        <v>3.5</v>
      </c>
      <c r="H1365" s="4">
        <v>57</v>
      </c>
      <c r="I1365" t="s">
        <v>11986</v>
      </c>
      <c r="J1365" t="s">
        <v>11987</v>
      </c>
      <c r="K1365" t="s">
        <v>11988</v>
      </c>
      <c r="L1365" t="s">
        <v>11989</v>
      </c>
      <c r="M1365" t="s">
        <v>11990</v>
      </c>
      <c r="N1365" t="s">
        <v>11991</v>
      </c>
      <c r="O1365" t="s">
        <v>11992</v>
      </c>
      <c r="P1365" t="s">
        <v>11993</v>
      </c>
    </row>
    <row r="1366" spans="1:16" x14ac:dyDescent="0.25">
      <c r="A1366" t="s">
        <v>11994</v>
      </c>
      <c r="B1366" t="s">
        <v>11995</v>
      </c>
      <c r="C1366" t="s">
        <v>8570</v>
      </c>
      <c r="D1366">
        <v>295</v>
      </c>
      <c r="E1366">
        <v>599</v>
      </c>
      <c r="F1366" s="1">
        <v>0.51</v>
      </c>
      <c r="G1366">
        <v>4</v>
      </c>
      <c r="H1366" s="4">
        <v>1644</v>
      </c>
      <c r="I1366" t="s">
        <v>11996</v>
      </c>
      <c r="J1366" t="s">
        <v>11997</v>
      </c>
      <c r="K1366" t="s">
        <v>11998</v>
      </c>
      <c r="L1366" t="s">
        <v>11999</v>
      </c>
      <c r="M1366" t="s">
        <v>12000</v>
      </c>
      <c r="N1366" t="s">
        <v>12001</v>
      </c>
      <c r="O1366" t="s">
        <v>12002</v>
      </c>
      <c r="P1366" t="s">
        <v>12003</v>
      </c>
    </row>
    <row r="1367" spans="1:16" x14ac:dyDescent="0.25">
      <c r="A1367" t="s">
        <v>12004</v>
      </c>
      <c r="B1367" t="s">
        <v>12005</v>
      </c>
      <c r="C1367" t="s">
        <v>8747</v>
      </c>
      <c r="D1367">
        <v>479</v>
      </c>
      <c r="E1367" s="2">
        <v>1999</v>
      </c>
      <c r="F1367" s="1">
        <v>0.76</v>
      </c>
      <c r="G1367">
        <v>3.4</v>
      </c>
      <c r="H1367" s="4">
        <v>1066</v>
      </c>
      <c r="I1367" t="s">
        <v>12006</v>
      </c>
      <c r="J1367" t="s">
        <v>12007</v>
      </c>
      <c r="K1367" t="s">
        <v>12008</v>
      </c>
      <c r="L1367" t="s">
        <v>12009</v>
      </c>
      <c r="M1367" t="s">
        <v>12010</v>
      </c>
      <c r="N1367" t="s">
        <v>12011</v>
      </c>
      <c r="O1367" t="s">
        <v>12012</v>
      </c>
      <c r="P1367" t="s">
        <v>12013</v>
      </c>
    </row>
    <row r="1368" spans="1:16" x14ac:dyDescent="0.25">
      <c r="A1368" t="s">
        <v>12014</v>
      </c>
      <c r="B1368" t="s">
        <v>12015</v>
      </c>
      <c r="C1368" t="s">
        <v>8706</v>
      </c>
      <c r="D1368" s="2">
        <v>2949</v>
      </c>
      <c r="E1368" s="2">
        <v>4849</v>
      </c>
      <c r="F1368" s="1">
        <v>0.39</v>
      </c>
      <c r="G1368">
        <v>4.2</v>
      </c>
      <c r="H1368" s="4">
        <v>7968</v>
      </c>
      <c r="I1368" t="s">
        <v>12016</v>
      </c>
      <c r="J1368" t="s">
        <v>12017</v>
      </c>
      <c r="K1368" t="s">
        <v>12018</v>
      </c>
      <c r="L1368" t="s">
        <v>12019</v>
      </c>
      <c r="M1368" t="s">
        <v>12020</v>
      </c>
      <c r="N1368" t="s">
        <v>12021</v>
      </c>
      <c r="O1368" t="s">
        <v>12022</v>
      </c>
      <c r="P1368" t="s">
        <v>12023</v>
      </c>
    </row>
    <row r="1369" spans="1:16" x14ac:dyDescent="0.25">
      <c r="A1369" t="s">
        <v>12024</v>
      </c>
      <c r="B1369" t="s">
        <v>12025</v>
      </c>
      <c r="C1369" t="s">
        <v>8829</v>
      </c>
      <c r="D1369">
        <v>335</v>
      </c>
      <c r="E1369">
        <v>510</v>
      </c>
      <c r="F1369" s="1">
        <v>0.34</v>
      </c>
      <c r="G1369">
        <v>3.8</v>
      </c>
      <c r="H1369" s="4">
        <v>3195</v>
      </c>
      <c r="I1369" t="s">
        <v>12026</v>
      </c>
      <c r="J1369" t="s">
        <v>12027</v>
      </c>
      <c r="K1369" t="s">
        <v>12028</v>
      </c>
      <c r="L1369" t="s">
        <v>12029</v>
      </c>
      <c r="M1369" t="s">
        <v>12030</v>
      </c>
      <c r="N1369" t="s">
        <v>12031</v>
      </c>
      <c r="O1369" t="s">
        <v>12032</v>
      </c>
      <c r="P1369" t="s">
        <v>12033</v>
      </c>
    </row>
    <row r="1370" spans="1:16" x14ac:dyDescent="0.25">
      <c r="A1370" t="s">
        <v>12034</v>
      </c>
      <c r="B1370" t="s">
        <v>12035</v>
      </c>
      <c r="C1370" t="s">
        <v>9597</v>
      </c>
      <c r="D1370">
        <v>293</v>
      </c>
      <c r="E1370">
        <v>499</v>
      </c>
      <c r="F1370" s="1">
        <v>0.41</v>
      </c>
      <c r="G1370">
        <v>4.0999999999999996</v>
      </c>
      <c r="H1370" s="4">
        <v>1456</v>
      </c>
      <c r="I1370" t="s">
        <v>12036</v>
      </c>
      <c r="J1370" t="s">
        <v>12037</v>
      </c>
      <c r="K1370" t="s">
        <v>12038</v>
      </c>
      <c r="L1370" t="s">
        <v>12039</v>
      </c>
      <c r="M1370" t="s">
        <v>12040</v>
      </c>
      <c r="N1370" t="s">
        <v>12041</v>
      </c>
      <c r="O1370" t="s">
        <v>12042</v>
      </c>
      <c r="P1370" t="s">
        <v>12043</v>
      </c>
    </row>
    <row r="1371" spans="1:16" x14ac:dyDescent="0.25">
      <c r="A1371" t="s">
        <v>12044</v>
      </c>
      <c r="B1371" t="s">
        <v>12045</v>
      </c>
      <c r="C1371" t="s">
        <v>12046</v>
      </c>
      <c r="D1371">
        <v>599</v>
      </c>
      <c r="E1371" s="2">
        <v>1299</v>
      </c>
      <c r="F1371" s="1">
        <v>0.54</v>
      </c>
      <c r="G1371">
        <v>4.2</v>
      </c>
      <c r="H1371" s="4">
        <v>590</v>
      </c>
      <c r="I1371" t="s">
        <v>12047</v>
      </c>
      <c r="J1371" t="s">
        <v>12048</v>
      </c>
      <c r="K1371" t="s">
        <v>12049</v>
      </c>
      <c r="L1371" t="s">
        <v>12050</v>
      </c>
      <c r="M1371" t="s">
        <v>12051</v>
      </c>
      <c r="N1371" t="s">
        <v>12052</v>
      </c>
      <c r="O1371" t="s">
        <v>12053</v>
      </c>
      <c r="P1371" t="s">
        <v>12054</v>
      </c>
    </row>
    <row r="1372" spans="1:16" x14ac:dyDescent="0.25">
      <c r="A1372" t="s">
        <v>12055</v>
      </c>
      <c r="B1372" t="s">
        <v>12056</v>
      </c>
      <c r="C1372" t="s">
        <v>9618</v>
      </c>
      <c r="D1372">
        <v>499</v>
      </c>
      <c r="E1372">
        <v>999</v>
      </c>
      <c r="F1372" s="1">
        <v>0.5</v>
      </c>
      <c r="G1372">
        <v>4.3</v>
      </c>
      <c r="H1372" s="4">
        <v>1436</v>
      </c>
      <c r="I1372" t="s">
        <v>12057</v>
      </c>
      <c r="J1372" t="s">
        <v>12058</v>
      </c>
      <c r="K1372" t="s">
        <v>12059</v>
      </c>
      <c r="L1372" t="s">
        <v>12060</v>
      </c>
      <c r="M1372" t="s">
        <v>12061</v>
      </c>
      <c r="N1372" t="s">
        <v>12062</v>
      </c>
      <c r="O1372" t="s">
        <v>12063</v>
      </c>
      <c r="P1372" t="s">
        <v>12064</v>
      </c>
    </row>
    <row r="1373" spans="1:16" x14ac:dyDescent="0.25">
      <c r="A1373" t="s">
        <v>12065</v>
      </c>
      <c r="B1373" t="s">
        <v>12066</v>
      </c>
      <c r="C1373" t="s">
        <v>8684</v>
      </c>
      <c r="D1373">
        <v>849</v>
      </c>
      <c r="E1373" s="2">
        <v>1190</v>
      </c>
      <c r="F1373" s="1">
        <v>0.28999999999999998</v>
      </c>
      <c r="G1373">
        <v>4.2</v>
      </c>
      <c r="H1373" s="4">
        <v>4184</v>
      </c>
      <c r="I1373" t="s">
        <v>12067</v>
      </c>
      <c r="J1373" t="s">
        <v>12068</v>
      </c>
      <c r="K1373" t="s">
        <v>12069</v>
      </c>
      <c r="L1373" t="s">
        <v>12070</v>
      </c>
      <c r="M1373" t="s">
        <v>12071</v>
      </c>
      <c r="N1373" t="s">
        <v>12072</v>
      </c>
      <c r="O1373" t="s">
        <v>12073</v>
      </c>
      <c r="P1373" t="s">
        <v>12074</v>
      </c>
    </row>
    <row r="1374" spans="1:16" x14ac:dyDescent="0.25">
      <c r="A1374" t="s">
        <v>12075</v>
      </c>
      <c r="B1374" t="s">
        <v>12076</v>
      </c>
      <c r="C1374" t="s">
        <v>9597</v>
      </c>
      <c r="D1374">
        <v>249</v>
      </c>
      <c r="E1374">
        <v>400</v>
      </c>
      <c r="F1374" s="1">
        <v>0.38</v>
      </c>
      <c r="G1374">
        <v>4.0999999999999996</v>
      </c>
      <c r="H1374" s="4">
        <v>693</v>
      </c>
      <c r="I1374" t="s">
        <v>12077</v>
      </c>
      <c r="J1374" t="s">
        <v>12078</v>
      </c>
      <c r="K1374" t="s">
        <v>12079</v>
      </c>
      <c r="L1374" t="s">
        <v>12080</v>
      </c>
      <c r="M1374" t="s">
        <v>12081</v>
      </c>
      <c r="N1374" t="s">
        <v>12082</v>
      </c>
      <c r="O1374" t="s">
        <v>12083</v>
      </c>
      <c r="P1374" t="s">
        <v>12084</v>
      </c>
    </row>
    <row r="1375" spans="1:16" x14ac:dyDescent="0.25">
      <c r="A1375" t="s">
        <v>12085</v>
      </c>
      <c r="B1375" t="s">
        <v>12086</v>
      </c>
      <c r="C1375" t="s">
        <v>9618</v>
      </c>
      <c r="D1375">
        <v>185</v>
      </c>
      <c r="E1375">
        <v>599</v>
      </c>
      <c r="F1375" s="1">
        <v>0.69</v>
      </c>
      <c r="G1375">
        <v>3.9</v>
      </c>
      <c r="H1375" s="4">
        <v>1306</v>
      </c>
      <c r="I1375" t="s">
        <v>12087</v>
      </c>
      <c r="J1375" t="s">
        <v>12088</v>
      </c>
      <c r="K1375" t="s">
        <v>12089</v>
      </c>
      <c r="L1375" t="s">
        <v>12090</v>
      </c>
      <c r="M1375" t="s">
        <v>12091</v>
      </c>
      <c r="N1375" t="s">
        <v>12092</v>
      </c>
      <c r="O1375" t="s">
        <v>12093</v>
      </c>
      <c r="P1375" t="s">
        <v>12094</v>
      </c>
    </row>
    <row r="1376" spans="1:16" x14ac:dyDescent="0.25">
      <c r="A1376" t="s">
        <v>12095</v>
      </c>
      <c r="B1376" t="s">
        <v>12096</v>
      </c>
      <c r="C1376" t="s">
        <v>8548</v>
      </c>
      <c r="D1376">
        <v>778</v>
      </c>
      <c r="E1376">
        <v>999</v>
      </c>
      <c r="F1376" s="1">
        <v>0.22</v>
      </c>
      <c r="G1376">
        <v>3.3</v>
      </c>
      <c r="H1376" s="4">
        <v>8</v>
      </c>
      <c r="I1376" t="s">
        <v>12097</v>
      </c>
      <c r="J1376" t="s">
        <v>12098</v>
      </c>
      <c r="K1376" t="s">
        <v>12099</v>
      </c>
      <c r="L1376" t="s">
        <v>12100</v>
      </c>
      <c r="M1376" t="s">
        <v>12101</v>
      </c>
      <c r="N1376" t="s">
        <v>12102</v>
      </c>
      <c r="O1376" t="s">
        <v>12103</v>
      </c>
      <c r="P1376" t="s">
        <v>12104</v>
      </c>
    </row>
    <row r="1377" spans="1:16" x14ac:dyDescent="0.25">
      <c r="A1377" t="s">
        <v>12105</v>
      </c>
      <c r="B1377" t="s">
        <v>12106</v>
      </c>
      <c r="C1377" t="s">
        <v>12107</v>
      </c>
      <c r="D1377">
        <v>279</v>
      </c>
      <c r="E1377">
        <v>699</v>
      </c>
      <c r="F1377" s="1">
        <v>0.6</v>
      </c>
      <c r="G1377">
        <v>4.3</v>
      </c>
      <c r="H1377" s="4">
        <v>2326</v>
      </c>
      <c r="I1377" t="s">
        <v>12108</v>
      </c>
      <c r="J1377" t="s">
        <v>12109</v>
      </c>
      <c r="K1377" t="s">
        <v>12110</v>
      </c>
      <c r="L1377" t="s">
        <v>12111</v>
      </c>
      <c r="M1377" t="s">
        <v>12112</v>
      </c>
      <c r="N1377" t="s">
        <v>12113</v>
      </c>
      <c r="O1377" t="s">
        <v>12114</v>
      </c>
      <c r="P1377" t="s">
        <v>12115</v>
      </c>
    </row>
    <row r="1378" spans="1:16" x14ac:dyDescent="0.25">
      <c r="A1378" t="s">
        <v>12116</v>
      </c>
      <c r="B1378" t="s">
        <v>12117</v>
      </c>
      <c r="C1378" t="s">
        <v>9618</v>
      </c>
      <c r="D1378">
        <v>215</v>
      </c>
      <c r="E1378" s="2">
        <v>1499</v>
      </c>
      <c r="F1378" s="1">
        <v>0.86</v>
      </c>
      <c r="G1378">
        <v>3.9</v>
      </c>
      <c r="H1378" s="4">
        <v>1004</v>
      </c>
      <c r="I1378" t="s">
        <v>12118</v>
      </c>
      <c r="J1378" t="s">
        <v>12119</v>
      </c>
      <c r="K1378" t="s">
        <v>12120</v>
      </c>
      <c r="L1378" t="s">
        <v>12121</v>
      </c>
      <c r="M1378" t="s">
        <v>12122</v>
      </c>
      <c r="N1378" t="s">
        <v>12123</v>
      </c>
      <c r="O1378" t="s">
        <v>12124</v>
      </c>
      <c r="P1378" t="s">
        <v>12125</v>
      </c>
    </row>
    <row r="1379" spans="1:16" x14ac:dyDescent="0.25">
      <c r="A1379" t="s">
        <v>12126</v>
      </c>
      <c r="B1379" t="s">
        <v>12127</v>
      </c>
      <c r="C1379" t="s">
        <v>8684</v>
      </c>
      <c r="D1379">
        <v>889</v>
      </c>
      <c r="E1379" s="2">
        <v>1295</v>
      </c>
      <c r="F1379" s="1">
        <v>0.31</v>
      </c>
      <c r="G1379">
        <v>4.3</v>
      </c>
      <c r="H1379" s="4">
        <v>6400</v>
      </c>
      <c r="I1379" t="s">
        <v>12128</v>
      </c>
      <c r="J1379" t="s">
        <v>12129</v>
      </c>
      <c r="K1379" t="s">
        <v>12130</v>
      </c>
      <c r="L1379" t="s">
        <v>12131</v>
      </c>
      <c r="M1379" t="s">
        <v>12132</v>
      </c>
      <c r="N1379" t="s">
        <v>12133</v>
      </c>
      <c r="O1379" t="s">
        <v>12134</v>
      </c>
      <c r="P1379" t="s">
        <v>12135</v>
      </c>
    </row>
    <row r="1380" spans="1:16" x14ac:dyDescent="0.25">
      <c r="A1380" t="s">
        <v>12136</v>
      </c>
      <c r="B1380" t="s">
        <v>12137</v>
      </c>
      <c r="C1380" t="s">
        <v>8706</v>
      </c>
      <c r="D1380" s="2">
        <v>1449</v>
      </c>
      <c r="E1380" s="2">
        <v>4999</v>
      </c>
      <c r="F1380" s="1">
        <v>0.71</v>
      </c>
      <c r="G1380">
        <v>3.6</v>
      </c>
      <c r="H1380" s="4">
        <v>63</v>
      </c>
      <c r="I1380" t="s">
        <v>12138</v>
      </c>
      <c r="J1380" t="s">
        <v>12139</v>
      </c>
      <c r="K1380" t="s">
        <v>12140</v>
      </c>
      <c r="L1380" t="s">
        <v>12141</v>
      </c>
      <c r="M1380" t="s">
        <v>12142</v>
      </c>
      <c r="N1380" t="s">
        <v>12143</v>
      </c>
      <c r="O1380" t="s">
        <v>12144</v>
      </c>
      <c r="P1380" t="s">
        <v>12145</v>
      </c>
    </row>
    <row r="1381" spans="1:16" x14ac:dyDescent="0.25">
      <c r="A1381" t="s">
        <v>12146</v>
      </c>
      <c r="B1381" t="s">
        <v>12147</v>
      </c>
      <c r="C1381" t="s">
        <v>8706</v>
      </c>
      <c r="D1381" s="2">
        <v>1190</v>
      </c>
      <c r="E1381" s="2">
        <v>2550</v>
      </c>
      <c r="F1381" s="1">
        <v>0.53</v>
      </c>
      <c r="G1381">
        <v>3.8</v>
      </c>
      <c r="H1381" s="4">
        <v>1181</v>
      </c>
      <c r="I1381" t="s">
        <v>12148</v>
      </c>
      <c r="J1381" t="s">
        <v>12149</v>
      </c>
      <c r="K1381" t="s">
        <v>12150</v>
      </c>
      <c r="L1381" t="s">
        <v>12151</v>
      </c>
      <c r="M1381" t="s">
        <v>12152</v>
      </c>
      <c r="N1381" t="s">
        <v>12153</v>
      </c>
      <c r="O1381" t="s">
        <v>12154</v>
      </c>
      <c r="P1381" t="s">
        <v>12155</v>
      </c>
    </row>
    <row r="1382" spans="1:16" x14ac:dyDescent="0.25">
      <c r="A1382" t="s">
        <v>12156</v>
      </c>
      <c r="B1382" t="s">
        <v>12157</v>
      </c>
      <c r="C1382" t="s">
        <v>10079</v>
      </c>
      <c r="D1382" s="2">
        <v>1799</v>
      </c>
      <c r="E1382" s="2">
        <v>1950</v>
      </c>
      <c r="F1382" s="1">
        <v>0.08</v>
      </c>
      <c r="G1382">
        <v>3.9</v>
      </c>
      <c r="H1382" s="4">
        <v>1888</v>
      </c>
      <c r="I1382" t="s">
        <v>12158</v>
      </c>
      <c r="J1382" t="s">
        <v>12159</v>
      </c>
      <c r="K1382" t="s">
        <v>12160</v>
      </c>
      <c r="L1382" t="s">
        <v>12161</v>
      </c>
      <c r="M1382" t="s">
        <v>12162</v>
      </c>
      <c r="N1382" t="s">
        <v>12163</v>
      </c>
      <c r="O1382" t="s">
        <v>12164</v>
      </c>
      <c r="P1382" t="s">
        <v>12165</v>
      </c>
    </row>
    <row r="1383" spans="1:16" x14ac:dyDescent="0.25">
      <c r="A1383" t="s">
        <v>12166</v>
      </c>
      <c r="B1383" t="s">
        <v>12167</v>
      </c>
      <c r="C1383" t="s">
        <v>8695</v>
      </c>
      <c r="D1383" s="2">
        <v>6120</v>
      </c>
      <c r="E1383" s="2">
        <v>8478</v>
      </c>
      <c r="F1383" s="1">
        <v>0.28000000000000003</v>
      </c>
      <c r="G1383">
        <v>4.5999999999999996</v>
      </c>
      <c r="H1383" s="4">
        <v>6550</v>
      </c>
      <c r="I1383" t="s">
        <v>12168</v>
      </c>
      <c r="J1383" t="s">
        <v>12169</v>
      </c>
      <c r="K1383" t="s">
        <v>12170</v>
      </c>
      <c r="L1383" t="s">
        <v>12171</v>
      </c>
      <c r="M1383" t="s">
        <v>12172</v>
      </c>
      <c r="N1383" t="s">
        <v>12173</v>
      </c>
      <c r="O1383" t="s">
        <v>12174</v>
      </c>
      <c r="P1383" t="s">
        <v>12175</v>
      </c>
    </row>
    <row r="1384" spans="1:16" x14ac:dyDescent="0.25">
      <c r="A1384" t="s">
        <v>12176</v>
      </c>
      <c r="B1384" t="s">
        <v>12177</v>
      </c>
      <c r="C1384" t="s">
        <v>8695</v>
      </c>
      <c r="D1384" s="2">
        <v>1799</v>
      </c>
      <c r="E1384" s="2">
        <v>3299</v>
      </c>
      <c r="F1384" s="1">
        <v>0.45</v>
      </c>
      <c r="G1384">
        <v>3.8</v>
      </c>
      <c r="H1384" s="4">
        <v>1846</v>
      </c>
      <c r="I1384" t="s">
        <v>12178</v>
      </c>
      <c r="J1384" t="s">
        <v>12179</v>
      </c>
      <c r="K1384" t="s">
        <v>12180</v>
      </c>
      <c r="L1384" t="s">
        <v>12181</v>
      </c>
      <c r="M1384" t="s">
        <v>12182</v>
      </c>
      <c r="N1384" t="s">
        <v>12183</v>
      </c>
      <c r="O1384" t="s">
        <v>12184</v>
      </c>
      <c r="P1384" t="s">
        <v>12185</v>
      </c>
    </row>
    <row r="1385" spans="1:16" x14ac:dyDescent="0.25">
      <c r="A1385" t="s">
        <v>12186</v>
      </c>
      <c r="B1385" t="s">
        <v>12187</v>
      </c>
      <c r="C1385" t="s">
        <v>8695</v>
      </c>
      <c r="D1385" s="2">
        <v>2199</v>
      </c>
      <c r="E1385" s="2">
        <v>3895</v>
      </c>
      <c r="F1385" s="1">
        <v>0.44</v>
      </c>
      <c r="G1385">
        <v>3.9</v>
      </c>
      <c r="H1385" s="4">
        <v>1085</v>
      </c>
      <c r="I1385" t="s">
        <v>12188</v>
      </c>
      <c r="J1385" t="s">
        <v>12189</v>
      </c>
      <c r="K1385" t="s">
        <v>12190</v>
      </c>
      <c r="L1385" t="s">
        <v>12191</v>
      </c>
      <c r="M1385" t="s">
        <v>12192</v>
      </c>
      <c r="N1385" t="s">
        <v>12193</v>
      </c>
      <c r="O1385" t="s">
        <v>12194</v>
      </c>
      <c r="P1385" t="s">
        <v>12195</v>
      </c>
    </row>
    <row r="1386" spans="1:16" x14ac:dyDescent="0.25">
      <c r="A1386" t="s">
        <v>12196</v>
      </c>
      <c r="B1386" t="s">
        <v>12197</v>
      </c>
      <c r="C1386" t="s">
        <v>9680</v>
      </c>
      <c r="D1386" s="2">
        <v>3685</v>
      </c>
      <c r="E1386" s="2">
        <v>5495</v>
      </c>
      <c r="F1386" s="1">
        <v>0.33</v>
      </c>
      <c r="G1386">
        <v>4.0999999999999996</v>
      </c>
      <c r="H1386" s="4">
        <v>290</v>
      </c>
      <c r="I1386" t="s">
        <v>12198</v>
      </c>
      <c r="J1386" t="s">
        <v>12199</v>
      </c>
      <c r="K1386" t="s">
        <v>12200</v>
      </c>
      <c r="L1386" t="s">
        <v>12201</v>
      </c>
      <c r="M1386" t="s">
        <v>12202</v>
      </c>
      <c r="N1386" t="s">
        <v>12203</v>
      </c>
      <c r="O1386" t="s">
        <v>12204</v>
      </c>
      <c r="P1386" t="s">
        <v>12205</v>
      </c>
    </row>
    <row r="1387" spans="1:16" x14ac:dyDescent="0.25">
      <c r="A1387" t="s">
        <v>12206</v>
      </c>
      <c r="B1387" t="s">
        <v>12207</v>
      </c>
      <c r="C1387" t="s">
        <v>8923</v>
      </c>
      <c r="D1387">
        <v>649</v>
      </c>
      <c r="E1387">
        <v>999</v>
      </c>
      <c r="F1387" s="1">
        <v>0.35</v>
      </c>
      <c r="G1387">
        <v>3.6</v>
      </c>
      <c r="H1387" s="4">
        <v>4</v>
      </c>
      <c r="I1387" t="s">
        <v>12208</v>
      </c>
      <c r="J1387" t="s">
        <v>12209</v>
      </c>
      <c r="K1387" t="s">
        <v>12210</v>
      </c>
      <c r="L1387" t="s">
        <v>12211</v>
      </c>
      <c r="M1387" t="s">
        <v>12212</v>
      </c>
      <c r="N1387" t="s">
        <v>12213</v>
      </c>
      <c r="O1387" t="s">
        <v>12214</v>
      </c>
      <c r="P1387" t="s">
        <v>12215</v>
      </c>
    </row>
    <row r="1388" spans="1:16" x14ac:dyDescent="0.25">
      <c r="A1388" t="s">
        <v>12216</v>
      </c>
      <c r="B1388" t="s">
        <v>12217</v>
      </c>
      <c r="C1388" t="s">
        <v>10405</v>
      </c>
      <c r="D1388" s="2">
        <v>8599</v>
      </c>
      <c r="E1388" s="2">
        <v>8995</v>
      </c>
      <c r="F1388" s="1">
        <v>0.04</v>
      </c>
      <c r="G1388">
        <v>4.4000000000000004</v>
      </c>
      <c r="H1388" s="4">
        <v>9734</v>
      </c>
      <c r="I1388" t="s">
        <v>12218</v>
      </c>
      <c r="J1388" t="s">
        <v>12219</v>
      </c>
      <c r="K1388" t="s">
        <v>12220</v>
      </c>
      <c r="L1388" t="s">
        <v>12221</v>
      </c>
      <c r="M1388" t="s">
        <v>12222</v>
      </c>
      <c r="N1388" t="s">
        <v>12223</v>
      </c>
      <c r="O1388" t="s">
        <v>12224</v>
      </c>
      <c r="P1388" t="s">
        <v>12225</v>
      </c>
    </row>
    <row r="1389" spans="1:16" x14ac:dyDescent="0.25">
      <c r="A1389" t="s">
        <v>12226</v>
      </c>
      <c r="B1389" t="s">
        <v>12227</v>
      </c>
      <c r="C1389" t="s">
        <v>8684</v>
      </c>
      <c r="D1389" s="2">
        <v>1110</v>
      </c>
      <c r="E1389" s="2">
        <v>1599</v>
      </c>
      <c r="F1389" s="1">
        <v>0.31</v>
      </c>
      <c r="G1389">
        <v>4.3</v>
      </c>
      <c r="H1389" s="4">
        <v>4022</v>
      </c>
      <c r="I1389" t="s">
        <v>12228</v>
      </c>
      <c r="J1389" t="s">
        <v>12229</v>
      </c>
      <c r="K1389" t="s">
        <v>12230</v>
      </c>
      <c r="L1389" t="s">
        <v>12231</v>
      </c>
      <c r="M1389" t="s">
        <v>12232</v>
      </c>
      <c r="N1389" t="s">
        <v>12233</v>
      </c>
      <c r="O1389" t="s">
        <v>12234</v>
      </c>
      <c r="P1389" t="s">
        <v>12235</v>
      </c>
    </row>
    <row r="1390" spans="1:16" x14ac:dyDescent="0.25">
      <c r="A1390" t="s">
        <v>12236</v>
      </c>
      <c r="B1390" t="s">
        <v>12237</v>
      </c>
      <c r="C1390" t="s">
        <v>8706</v>
      </c>
      <c r="D1390" s="2">
        <v>1499</v>
      </c>
      <c r="E1390" s="2">
        <v>3500</v>
      </c>
      <c r="F1390" s="1">
        <v>0.56999999999999995</v>
      </c>
      <c r="G1390">
        <v>4.7</v>
      </c>
      <c r="H1390" s="4">
        <v>2591</v>
      </c>
      <c r="I1390" t="s">
        <v>12238</v>
      </c>
      <c r="J1390" t="s">
        <v>12239</v>
      </c>
      <c r="K1390" t="s">
        <v>12240</v>
      </c>
      <c r="L1390" t="s">
        <v>12241</v>
      </c>
      <c r="M1390" t="s">
        <v>12242</v>
      </c>
      <c r="N1390" t="s">
        <v>12243</v>
      </c>
      <c r="O1390" t="s">
        <v>12244</v>
      </c>
      <c r="P1390" t="s">
        <v>12245</v>
      </c>
    </row>
    <row r="1391" spans="1:16" x14ac:dyDescent="0.25">
      <c r="A1391" t="s">
        <v>12246</v>
      </c>
      <c r="B1391" t="s">
        <v>12247</v>
      </c>
      <c r="C1391" t="s">
        <v>8570</v>
      </c>
      <c r="D1391">
        <v>759</v>
      </c>
      <c r="E1391" s="2">
        <v>1999</v>
      </c>
      <c r="F1391" s="1">
        <v>0.62</v>
      </c>
      <c r="G1391">
        <v>4.3</v>
      </c>
      <c r="H1391" s="4">
        <v>532</v>
      </c>
      <c r="I1391" t="s">
        <v>12248</v>
      </c>
      <c r="J1391" t="s">
        <v>12249</v>
      </c>
      <c r="K1391" t="s">
        <v>12250</v>
      </c>
      <c r="L1391" t="s">
        <v>12251</v>
      </c>
      <c r="M1391" t="s">
        <v>12252</v>
      </c>
      <c r="N1391" t="s">
        <v>12253</v>
      </c>
      <c r="O1391" t="s">
        <v>12254</v>
      </c>
      <c r="P1391" t="s">
        <v>12255</v>
      </c>
    </row>
    <row r="1392" spans="1:16" x14ac:dyDescent="0.25">
      <c r="A1392" t="s">
        <v>12256</v>
      </c>
      <c r="B1392" t="s">
        <v>12257</v>
      </c>
      <c r="C1392" t="s">
        <v>8954</v>
      </c>
      <c r="D1392" s="2">
        <v>2669</v>
      </c>
      <c r="E1392" s="2">
        <v>3199</v>
      </c>
      <c r="F1392" s="1">
        <v>0.17</v>
      </c>
      <c r="G1392">
        <v>3.9</v>
      </c>
      <c r="H1392" s="4">
        <v>260</v>
      </c>
      <c r="I1392" t="s">
        <v>12258</v>
      </c>
      <c r="J1392" t="s">
        <v>12259</v>
      </c>
      <c r="K1392" t="s">
        <v>12260</v>
      </c>
      <c r="L1392" t="s">
        <v>12261</v>
      </c>
      <c r="M1392" t="s">
        <v>12262</v>
      </c>
      <c r="N1392" t="s">
        <v>12263</v>
      </c>
      <c r="O1392" t="s">
        <v>12264</v>
      </c>
      <c r="P1392" t="s">
        <v>12265</v>
      </c>
    </row>
    <row r="1393" spans="1:16" x14ac:dyDescent="0.25">
      <c r="A1393" t="s">
        <v>12266</v>
      </c>
      <c r="B1393" t="s">
        <v>12267</v>
      </c>
      <c r="C1393" t="s">
        <v>9046</v>
      </c>
      <c r="D1393">
        <v>929</v>
      </c>
      <c r="E1393" s="2">
        <v>1300</v>
      </c>
      <c r="F1393" s="1">
        <v>0.28999999999999998</v>
      </c>
      <c r="G1393">
        <v>3.9</v>
      </c>
      <c r="H1393" s="4">
        <v>1672</v>
      </c>
      <c r="I1393" t="s">
        <v>12268</v>
      </c>
      <c r="J1393" t="s">
        <v>12269</v>
      </c>
      <c r="K1393" t="s">
        <v>12270</v>
      </c>
      <c r="L1393" t="s">
        <v>12271</v>
      </c>
      <c r="M1393" t="s">
        <v>12272</v>
      </c>
      <c r="N1393" t="s">
        <v>12273</v>
      </c>
      <c r="O1393" t="s">
        <v>12274</v>
      </c>
      <c r="P1393" t="s">
        <v>12275</v>
      </c>
    </row>
    <row r="1394" spans="1:16" x14ac:dyDescent="0.25">
      <c r="A1394" t="s">
        <v>12276</v>
      </c>
      <c r="B1394" t="s">
        <v>12277</v>
      </c>
      <c r="C1394" t="s">
        <v>8871</v>
      </c>
      <c r="D1394">
        <v>199</v>
      </c>
      <c r="E1394">
        <v>399</v>
      </c>
      <c r="F1394" s="1">
        <v>0.5</v>
      </c>
      <c r="G1394">
        <v>3.7</v>
      </c>
      <c r="H1394" s="4">
        <v>7945</v>
      </c>
      <c r="I1394" t="s">
        <v>12278</v>
      </c>
      <c r="J1394" t="s">
        <v>12279</v>
      </c>
      <c r="K1394" t="s">
        <v>12280</v>
      </c>
      <c r="L1394" t="s">
        <v>12281</v>
      </c>
      <c r="M1394" t="s">
        <v>12282</v>
      </c>
      <c r="N1394" t="s">
        <v>12283</v>
      </c>
      <c r="O1394" t="s">
        <v>12284</v>
      </c>
      <c r="P1394" t="s">
        <v>12285</v>
      </c>
    </row>
    <row r="1395" spans="1:16" x14ac:dyDescent="0.25">
      <c r="A1395" t="s">
        <v>12286</v>
      </c>
      <c r="B1395" t="s">
        <v>12287</v>
      </c>
      <c r="C1395" t="s">
        <v>8559</v>
      </c>
      <c r="D1395">
        <v>279</v>
      </c>
      <c r="E1395">
        <v>599</v>
      </c>
      <c r="F1395" s="1">
        <v>0.53</v>
      </c>
      <c r="G1395">
        <v>3.5</v>
      </c>
      <c r="H1395" s="4">
        <v>1367</v>
      </c>
      <c r="I1395" t="s">
        <v>12288</v>
      </c>
      <c r="J1395" t="s">
        <v>12289</v>
      </c>
      <c r="K1395" t="s">
        <v>12290</v>
      </c>
      <c r="L1395" t="s">
        <v>12291</v>
      </c>
      <c r="M1395" t="s">
        <v>12292</v>
      </c>
      <c r="N1395" t="s">
        <v>12293</v>
      </c>
      <c r="O1395" t="s">
        <v>12294</v>
      </c>
      <c r="P1395" t="s">
        <v>12295</v>
      </c>
    </row>
    <row r="1396" spans="1:16" x14ac:dyDescent="0.25">
      <c r="A1396" t="s">
        <v>12296</v>
      </c>
      <c r="B1396" t="s">
        <v>12297</v>
      </c>
      <c r="C1396" t="s">
        <v>8673</v>
      </c>
      <c r="D1396">
        <v>549</v>
      </c>
      <c r="E1396">
        <v>999</v>
      </c>
      <c r="F1396" s="1">
        <v>0.45</v>
      </c>
      <c r="G1396">
        <v>4</v>
      </c>
      <c r="H1396" s="4">
        <v>1313</v>
      </c>
      <c r="I1396" t="s">
        <v>12298</v>
      </c>
      <c r="J1396" t="s">
        <v>12299</v>
      </c>
      <c r="K1396" t="s">
        <v>12300</v>
      </c>
      <c r="L1396" t="s">
        <v>12301</v>
      </c>
      <c r="M1396" t="s">
        <v>12302</v>
      </c>
      <c r="N1396" t="s">
        <v>12303</v>
      </c>
      <c r="O1396" t="s">
        <v>12304</v>
      </c>
      <c r="P1396" t="s">
        <v>12305</v>
      </c>
    </row>
    <row r="1397" spans="1:16" x14ac:dyDescent="0.25">
      <c r="A1397" t="s">
        <v>12306</v>
      </c>
      <c r="B1397" t="s">
        <v>12307</v>
      </c>
      <c r="C1397" t="s">
        <v>10312</v>
      </c>
      <c r="D1397">
        <v>85</v>
      </c>
      <c r="E1397">
        <v>199</v>
      </c>
      <c r="F1397" s="1">
        <v>0.56999999999999995</v>
      </c>
      <c r="G1397">
        <v>4.0999999999999996</v>
      </c>
      <c r="H1397" s="4">
        <v>212</v>
      </c>
      <c r="I1397" t="s">
        <v>12308</v>
      </c>
      <c r="J1397" t="s">
        <v>12309</v>
      </c>
      <c r="K1397" t="s">
        <v>12310</v>
      </c>
      <c r="L1397" t="s">
        <v>12311</v>
      </c>
      <c r="M1397" t="s">
        <v>12312</v>
      </c>
      <c r="N1397" t="s">
        <v>12313</v>
      </c>
      <c r="O1397" t="s">
        <v>12314</v>
      </c>
      <c r="P1397" t="s">
        <v>12315</v>
      </c>
    </row>
    <row r="1398" spans="1:16" x14ac:dyDescent="0.25">
      <c r="A1398" t="s">
        <v>12316</v>
      </c>
      <c r="B1398" t="s">
        <v>12317</v>
      </c>
      <c r="C1398" t="s">
        <v>8923</v>
      </c>
      <c r="D1398">
        <v>499</v>
      </c>
      <c r="E1398" s="2">
        <v>1299</v>
      </c>
      <c r="F1398" s="1">
        <v>0.62</v>
      </c>
      <c r="G1398">
        <v>3.9</v>
      </c>
      <c r="H1398" s="4">
        <v>65</v>
      </c>
      <c r="I1398" t="s">
        <v>12318</v>
      </c>
      <c r="J1398" t="s">
        <v>12319</v>
      </c>
      <c r="K1398" t="s">
        <v>12320</v>
      </c>
      <c r="L1398" t="s">
        <v>12321</v>
      </c>
      <c r="M1398" t="s">
        <v>12322</v>
      </c>
      <c r="N1398" t="s">
        <v>12323</v>
      </c>
      <c r="O1398" t="s">
        <v>12324</v>
      </c>
      <c r="P1398" t="s">
        <v>12325</v>
      </c>
    </row>
    <row r="1399" spans="1:16" x14ac:dyDescent="0.25">
      <c r="A1399" t="s">
        <v>12326</v>
      </c>
      <c r="B1399" t="s">
        <v>12327</v>
      </c>
      <c r="C1399" t="s">
        <v>8923</v>
      </c>
      <c r="D1399" s="2">
        <v>5865</v>
      </c>
      <c r="E1399" s="2">
        <v>7776</v>
      </c>
      <c r="F1399" s="1">
        <v>0.25</v>
      </c>
      <c r="G1399">
        <v>4.4000000000000004</v>
      </c>
      <c r="H1399" s="4">
        <v>2737</v>
      </c>
      <c r="I1399" t="s">
        <v>12328</v>
      </c>
      <c r="J1399" t="s">
        <v>12329</v>
      </c>
      <c r="K1399" t="s">
        <v>12330</v>
      </c>
      <c r="L1399" t="s">
        <v>12331</v>
      </c>
      <c r="M1399" t="s">
        <v>12332</v>
      </c>
      <c r="N1399" t="s">
        <v>12333</v>
      </c>
      <c r="O1399" t="s">
        <v>12334</v>
      </c>
      <c r="P1399" t="s">
        <v>12335</v>
      </c>
    </row>
    <row r="1400" spans="1:16" x14ac:dyDescent="0.25">
      <c r="A1400" t="s">
        <v>12336</v>
      </c>
      <c r="B1400" t="s">
        <v>12337</v>
      </c>
      <c r="C1400" t="s">
        <v>8526</v>
      </c>
      <c r="D1400" s="2">
        <v>1260</v>
      </c>
      <c r="E1400" s="2">
        <v>2299</v>
      </c>
      <c r="F1400" s="1">
        <v>0.45</v>
      </c>
      <c r="G1400">
        <v>4.3</v>
      </c>
      <c r="H1400" s="4">
        <v>55</v>
      </c>
      <c r="I1400" t="s">
        <v>12338</v>
      </c>
      <c r="J1400" t="s">
        <v>12339</v>
      </c>
      <c r="K1400" t="s">
        <v>12340</v>
      </c>
      <c r="L1400" t="s">
        <v>12341</v>
      </c>
      <c r="M1400" t="s">
        <v>12342</v>
      </c>
      <c r="N1400" t="s">
        <v>12343</v>
      </c>
      <c r="O1400" t="s">
        <v>12344</v>
      </c>
      <c r="P1400" t="s">
        <v>12345</v>
      </c>
    </row>
    <row r="1401" spans="1:16" x14ac:dyDescent="0.25">
      <c r="A1401" t="s">
        <v>12346</v>
      </c>
      <c r="B1401" t="s">
        <v>12347</v>
      </c>
      <c r="C1401" t="s">
        <v>12348</v>
      </c>
      <c r="D1401" s="2">
        <v>1099</v>
      </c>
      <c r="E1401" s="2">
        <v>1500</v>
      </c>
      <c r="F1401" s="1">
        <v>0.27</v>
      </c>
      <c r="G1401">
        <v>4.5</v>
      </c>
      <c r="H1401" s="4">
        <v>1065</v>
      </c>
      <c r="I1401" t="s">
        <v>12349</v>
      </c>
      <c r="J1401" t="s">
        <v>12350</v>
      </c>
      <c r="K1401" t="s">
        <v>12351</v>
      </c>
      <c r="L1401" t="s">
        <v>12352</v>
      </c>
      <c r="M1401" t="s">
        <v>12353</v>
      </c>
      <c r="N1401" t="s">
        <v>12354</v>
      </c>
      <c r="O1401" t="s">
        <v>12355</v>
      </c>
      <c r="P1401" t="s">
        <v>12356</v>
      </c>
    </row>
    <row r="1402" spans="1:16" x14ac:dyDescent="0.25">
      <c r="A1402" t="s">
        <v>12357</v>
      </c>
      <c r="B1402" t="s">
        <v>12358</v>
      </c>
      <c r="C1402" t="s">
        <v>9046</v>
      </c>
      <c r="D1402" s="2">
        <v>1928</v>
      </c>
      <c r="E1402" s="2">
        <v>2590</v>
      </c>
      <c r="F1402" s="1">
        <v>0.26</v>
      </c>
      <c r="G1402">
        <v>4</v>
      </c>
      <c r="H1402" s="4">
        <v>2377</v>
      </c>
      <c r="I1402" t="s">
        <v>12359</v>
      </c>
      <c r="J1402" t="s">
        <v>12360</v>
      </c>
      <c r="K1402" t="s">
        <v>12361</v>
      </c>
      <c r="L1402" t="s">
        <v>12362</v>
      </c>
      <c r="M1402" t="s">
        <v>12363</v>
      </c>
      <c r="N1402" t="s">
        <v>12364</v>
      </c>
      <c r="O1402" t="s">
        <v>12365</v>
      </c>
      <c r="P1402" t="s">
        <v>12366</v>
      </c>
    </row>
    <row r="1403" spans="1:16" x14ac:dyDescent="0.25">
      <c r="A1403" t="s">
        <v>12367</v>
      </c>
      <c r="B1403" t="s">
        <v>12368</v>
      </c>
      <c r="C1403" t="s">
        <v>8758</v>
      </c>
      <c r="D1403" s="2">
        <v>3249</v>
      </c>
      <c r="E1403" s="2">
        <v>6299</v>
      </c>
      <c r="F1403" s="1">
        <v>0.48</v>
      </c>
      <c r="G1403">
        <v>3.9</v>
      </c>
      <c r="H1403" s="4">
        <v>2569</v>
      </c>
      <c r="I1403" t="s">
        <v>12369</v>
      </c>
      <c r="J1403" t="s">
        <v>12370</v>
      </c>
      <c r="K1403" t="s">
        <v>12371</v>
      </c>
      <c r="L1403" t="s">
        <v>12372</v>
      </c>
      <c r="M1403" t="s">
        <v>12373</v>
      </c>
      <c r="N1403" t="s">
        <v>12374</v>
      </c>
      <c r="O1403" t="s">
        <v>12375</v>
      </c>
      <c r="P1403" t="s">
        <v>12376</v>
      </c>
    </row>
    <row r="1404" spans="1:16" x14ac:dyDescent="0.25">
      <c r="A1404" t="s">
        <v>12377</v>
      </c>
      <c r="B1404" t="s">
        <v>12378</v>
      </c>
      <c r="C1404" t="s">
        <v>9046</v>
      </c>
      <c r="D1404" s="2">
        <v>1199</v>
      </c>
      <c r="E1404" s="2">
        <v>1795</v>
      </c>
      <c r="F1404" s="1">
        <v>0.33</v>
      </c>
      <c r="G1404">
        <v>4.2</v>
      </c>
      <c r="H1404" s="4">
        <v>5967</v>
      </c>
      <c r="I1404" t="s">
        <v>12379</v>
      </c>
      <c r="J1404" t="s">
        <v>12380</v>
      </c>
      <c r="K1404" t="s">
        <v>12381</v>
      </c>
      <c r="L1404" t="s">
        <v>12382</v>
      </c>
      <c r="M1404" t="s">
        <v>12383</v>
      </c>
      <c r="N1404" t="s">
        <v>12384</v>
      </c>
      <c r="O1404" t="s">
        <v>12385</v>
      </c>
      <c r="P1404" t="s">
        <v>12386</v>
      </c>
    </row>
    <row r="1405" spans="1:16" x14ac:dyDescent="0.25">
      <c r="A1405" t="s">
        <v>12387</v>
      </c>
      <c r="B1405" t="s">
        <v>12388</v>
      </c>
      <c r="C1405" t="s">
        <v>8526</v>
      </c>
      <c r="D1405" s="2">
        <v>1456</v>
      </c>
      <c r="E1405" s="2">
        <v>3190</v>
      </c>
      <c r="F1405" s="1">
        <v>0.54</v>
      </c>
      <c r="G1405">
        <v>4.0999999999999996</v>
      </c>
      <c r="H1405" s="4">
        <v>1776</v>
      </c>
      <c r="I1405" t="s">
        <v>12389</v>
      </c>
      <c r="J1405" t="s">
        <v>12390</v>
      </c>
      <c r="K1405" t="s">
        <v>12391</v>
      </c>
      <c r="L1405" t="s">
        <v>12392</v>
      </c>
      <c r="M1405" t="s">
        <v>12393</v>
      </c>
      <c r="N1405" t="s">
        <v>12394</v>
      </c>
      <c r="O1405" t="s">
        <v>12395</v>
      </c>
      <c r="P1405" t="s">
        <v>12396</v>
      </c>
    </row>
    <row r="1406" spans="1:16" x14ac:dyDescent="0.25">
      <c r="A1406" t="s">
        <v>12397</v>
      </c>
      <c r="B1406" t="s">
        <v>12398</v>
      </c>
      <c r="C1406" t="s">
        <v>8923</v>
      </c>
      <c r="D1406" s="2">
        <v>3349</v>
      </c>
      <c r="E1406" s="2">
        <v>4799</v>
      </c>
      <c r="F1406" s="1">
        <v>0.3</v>
      </c>
      <c r="G1406">
        <v>3.7</v>
      </c>
      <c r="H1406" s="4">
        <v>4200</v>
      </c>
      <c r="I1406" t="s">
        <v>12399</v>
      </c>
      <c r="J1406" t="s">
        <v>12400</v>
      </c>
      <c r="K1406" t="s">
        <v>12401</v>
      </c>
      <c r="L1406" t="s">
        <v>12402</v>
      </c>
      <c r="M1406" t="s">
        <v>12403</v>
      </c>
      <c r="N1406" t="s">
        <v>12404</v>
      </c>
      <c r="O1406" t="s">
        <v>12405</v>
      </c>
      <c r="P1406" t="s">
        <v>12406</v>
      </c>
    </row>
    <row r="1407" spans="1:16" x14ac:dyDescent="0.25">
      <c r="A1407" t="s">
        <v>12407</v>
      </c>
      <c r="B1407" t="s">
        <v>12408</v>
      </c>
      <c r="C1407" t="s">
        <v>9371</v>
      </c>
      <c r="D1407" s="2">
        <v>4899</v>
      </c>
      <c r="E1407" s="2">
        <v>8999</v>
      </c>
      <c r="F1407" s="1">
        <v>0.46</v>
      </c>
      <c r="G1407">
        <v>4.0999999999999996</v>
      </c>
      <c r="H1407" s="4">
        <v>297</v>
      </c>
      <c r="I1407" t="s">
        <v>12409</v>
      </c>
      <c r="J1407" t="s">
        <v>12410</v>
      </c>
      <c r="K1407" t="s">
        <v>12411</v>
      </c>
      <c r="L1407" t="s">
        <v>12412</v>
      </c>
      <c r="M1407" t="s">
        <v>12413</v>
      </c>
      <c r="N1407" t="s">
        <v>12414</v>
      </c>
      <c r="O1407" t="s">
        <v>12415</v>
      </c>
      <c r="P1407" t="s">
        <v>12416</v>
      </c>
    </row>
    <row r="1408" spans="1:16" x14ac:dyDescent="0.25">
      <c r="A1408" t="s">
        <v>12417</v>
      </c>
      <c r="B1408" t="s">
        <v>12418</v>
      </c>
      <c r="C1408" t="s">
        <v>8747</v>
      </c>
      <c r="D1408" s="2">
        <v>1199</v>
      </c>
      <c r="E1408" s="2">
        <v>1899</v>
      </c>
      <c r="F1408" s="1">
        <v>0.37</v>
      </c>
      <c r="G1408">
        <v>4.2</v>
      </c>
      <c r="H1408" s="4">
        <v>3858</v>
      </c>
      <c r="I1408" t="s">
        <v>12419</v>
      </c>
      <c r="J1408" t="s">
        <v>12420</v>
      </c>
      <c r="K1408" t="s">
        <v>12421</v>
      </c>
      <c r="L1408" t="s">
        <v>12422</v>
      </c>
      <c r="M1408" t="s">
        <v>12423</v>
      </c>
      <c r="N1408" t="s">
        <v>12424</v>
      </c>
      <c r="O1408" t="s">
        <v>12425</v>
      </c>
      <c r="P1408" t="s">
        <v>12426</v>
      </c>
    </row>
    <row r="1409" spans="1:16" x14ac:dyDescent="0.25">
      <c r="A1409" t="s">
        <v>12427</v>
      </c>
      <c r="B1409" t="s">
        <v>12428</v>
      </c>
      <c r="C1409" t="s">
        <v>11090</v>
      </c>
      <c r="D1409" s="2">
        <v>3290</v>
      </c>
      <c r="E1409" s="2">
        <v>5799</v>
      </c>
      <c r="F1409" s="1">
        <v>0.43</v>
      </c>
      <c r="G1409">
        <v>4.3</v>
      </c>
      <c r="H1409" s="4">
        <v>168</v>
      </c>
      <c r="I1409" t="s">
        <v>12429</v>
      </c>
      <c r="J1409" t="s">
        <v>12430</v>
      </c>
      <c r="K1409" t="s">
        <v>12431</v>
      </c>
      <c r="L1409" t="s">
        <v>12432</v>
      </c>
      <c r="M1409" t="s">
        <v>12433</v>
      </c>
      <c r="N1409" t="s">
        <v>12434</v>
      </c>
      <c r="O1409" t="s">
        <v>12435</v>
      </c>
      <c r="P1409" t="s">
        <v>12436</v>
      </c>
    </row>
    <row r="1410" spans="1:16" x14ac:dyDescent="0.25">
      <c r="A1410" t="s">
        <v>12437</v>
      </c>
      <c r="B1410" t="s">
        <v>12438</v>
      </c>
      <c r="C1410" t="s">
        <v>8559</v>
      </c>
      <c r="D1410">
        <v>179</v>
      </c>
      <c r="E1410">
        <v>799</v>
      </c>
      <c r="F1410" s="1">
        <v>0.78</v>
      </c>
      <c r="G1410">
        <v>3.6</v>
      </c>
      <c r="H1410" s="4">
        <v>101</v>
      </c>
      <c r="I1410" t="s">
        <v>12439</v>
      </c>
      <c r="J1410" t="s">
        <v>12440</v>
      </c>
      <c r="K1410" t="s">
        <v>12441</v>
      </c>
      <c r="L1410" t="s">
        <v>12442</v>
      </c>
      <c r="M1410" t="s">
        <v>12443</v>
      </c>
      <c r="N1410" t="s">
        <v>12444</v>
      </c>
      <c r="O1410" t="s">
        <v>12445</v>
      </c>
      <c r="P1410" t="s">
        <v>12446</v>
      </c>
    </row>
    <row r="1411" spans="1:16" x14ac:dyDescent="0.25">
      <c r="A1411" t="s">
        <v>12447</v>
      </c>
      <c r="B1411" t="s">
        <v>12448</v>
      </c>
      <c r="C1411" t="s">
        <v>12107</v>
      </c>
      <c r="D1411">
        <v>149</v>
      </c>
      <c r="E1411">
        <v>300</v>
      </c>
      <c r="F1411" s="1">
        <v>0.5</v>
      </c>
      <c r="G1411">
        <v>4.0999999999999996</v>
      </c>
      <c r="H1411" s="4">
        <v>4074</v>
      </c>
      <c r="I1411" t="s">
        <v>12449</v>
      </c>
      <c r="J1411" t="s">
        <v>12450</v>
      </c>
      <c r="K1411" t="s">
        <v>12451</v>
      </c>
      <c r="L1411" t="s">
        <v>12452</v>
      </c>
      <c r="M1411" t="s">
        <v>12453</v>
      </c>
      <c r="N1411" t="s">
        <v>12454</v>
      </c>
      <c r="O1411" t="s">
        <v>12455</v>
      </c>
      <c r="P1411" t="s">
        <v>12456</v>
      </c>
    </row>
    <row r="1412" spans="1:16" x14ac:dyDescent="0.25">
      <c r="A1412" t="s">
        <v>12457</v>
      </c>
      <c r="B1412" t="s">
        <v>12458</v>
      </c>
      <c r="C1412" t="s">
        <v>8695</v>
      </c>
      <c r="D1412" s="2">
        <v>5490</v>
      </c>
      <c r="E1412" s="2">
        <v>7200</v>
      </c>
      <c r="F1412" s="1">
        <v>0.24</v>
      </c>
      <c r="G1412">
        <v>4.5</v>
      </c>
      <c r="H1412" s="4">
        <v>1408</v>
      </c>
      <c r="I1412" t="s">
        <v>12459</v>
      </c>
      <c r="J1412" t="s">
        <v>12460</v>
      </c>
      <c r="K1412" t="s">
        <v>12461</v>
      </c>
      <c r="L1412" t="s">
        <v>12462</v>
      </c>
      <c r="M1412" t="s">
        <v>12463</v>
      </c>
      <c r="N1412" t="s">
        <v>12464</v>
      </c>
      <c r="O1412" t="s">
        <v>12465</v>
      </c>
      <c r="P1412" t="s">
        <v>12466</v>
      </c>
    </row>
    <row r="1413" spans="1:16" x14ac:dyDescent="0.25">
      <c r="A1413" t="s">
        <v>12467</v>
      </c>
      <c r="B1413" t="s">
        <v>12468</v>
      </c>
      <c r="C1413" t="s">
        <v>8570</v>
      </c>
      <c r="D1413">
        <v>379</v>
      </c>
      <c r="E1413">
        <v>389</v>
      </c>
      <c r="F1413" s="1">
        <v>0.03</v>
      </c>
      <c r="G1413">
        <v>4.2</v>
      </c>
      <c r="H1413" s="4">
        <v>3739</v>
      </c>
      <c r="I1413" t="s">
        <v>12469</v>
      </c>
      <c r="J1413" t="s">
        <v>12470</v>
      </c>
      <c r="K1413" t="s">
        <v>12471</v>
      </c>
      <c r="L1413" t="s">
        <v>12472</v>
      </c>
      <c r="M1413" t="s">
        <v>12473</v>
      </c>
      <c r="N1413" t="s">
        <v>12474</v>
      </c>
      <c r="O1413" t="s">
        <v>12475</v>
      </c>
      <c r="P1413" t="s">
        <v>12476</v>
      </c>
    </row>
    <row r="1414" spans="1:16" x14ac:dyDescent="0.25">
      <c r="A1414" t="s">
        <v>12477</v>
      </c>
      <c r="B1414" t="s">
        <v>12478</v>
      </c>
      <c r="C1414" t="s">
        <v>10079</v>
      </c>
      <c r="D1414" s="2">
        <v>8699</v>
      </c>
      <c r="E1414" s="2">
        <v>13049</v>
      </c>
      <c r="F1414" s="1">
        <v>0.33</v>
      </c>
      <c r="G1414">
        <v>4.3</v>
      </c>
      <c r="H1414" s="4">
        <v>5891</v>
      </c>
      <c r="I1414" t="s">
        <v>12479</v>
      </c>
      <c r="J1414" t="s">
        <v>12480</v>
      </c>
      <c r="K1414" t="s">
        <v>12481</v>
      </c>
      <c r="L1414" t="s">
        <v>12482</v>
      </c>
      <c r="M1414" t="s">
        <v>12483</v>
      </c>
      <c r="N1414" t="s">
        <v>12484</v>
      </c>
      <c r="O1414" t="s">
        <v>12485</v>
      </c>
      <c r="P1414" t="s">
        <v>12486</v>
      </c>
    </row>
    <row r="1415" spans="1:16" x14ac:dyDescent="0.25">
      <c r="A1415" t="s">
        <v>12487</v>
      </c>
      <c r="B1415" t="s">
        <v>12488</v>
      </c>
      <c r="C1415" t="s">
        <v>8695</v>
      </c>
      <c r="D1415" s="3">
        <v>3041.67</v>
      </c>
      <c r="E1415" s="2">
        <v>5999</v>
      </c>
      <c r="F1415" s="1">
        <v>0.49</v>
      </c>
      <c r="G1415">
        <v>4</v>
      </c>
      <c r="H1415" s="4">
        <v>777</v>
      </c>
      <c r="I1415" t="s">
        <v>12489</v>
      </c>
      <c r="J1415" t="s">
        <v>12490</v>
      </c>
      <c r="K1415" t="s">
        <v>12491</v>
      </c>
      <c r="L1415" t="s">
        <v>12492</v>
      </c>
      <c r="M1415" t="s">
        <v>12493</v>
      </c>
      <c r="N1415" t="s">
        <v>12494</v>
      </c>
      <c r="O1415" t="s">
        <v>12495</v>
      </c>
      <c r="P1415" t="s">
        <v>12496</v>
      </c>
    </row>
    <row r="1416" spans="1:16" x14ac:dyDescent="0.25">
      <c r="A1416" t="s">
        <v>12497</v>
      </c>
      <c r="B1416" t="s">
        <v>12498</v>
      </c>
      <c r="C1416" t="s">
        <v>8673</v>
      </c>
      <c r="D1416" s="2">
        <v>1745</v>
      </c>
      <c r="E1416" s="2">
        <v>2400</v>
      </c>
      <c r="F1416" s="1">
        <v>0.27</v>
      </c>
      <c r="G1416">
        <v>4.2</v>
      </c>
      <c r="H1416" s="4">
        <v>14160</v>
      </c>
      <c r="I1416" t="s">
        <v>12499</v>
      </c>
      <c r="J1416" t="s">
        <v>12500</v>
      </c>
      <c r="K1416" t="s">
        <v>12501</v>
      </c>
      <c r="L1416" t="s">
        <v>12502</v>
      </c>
      <c r="M1416" t="s">
        <v>12503</v>
      </c>
      <c r="N1416" t="s">
        <v>12504</v>
      </c>
      <c r="O1416" t="s">
        <v>12505</v>
      </c>
      <c r="P1416" t="s">
        <v>12506</v>
      </c>
    </row>
    <row r="1417" spans="1:16" x14ac:dyDescent="0.25">
      <c r="A1417" t="s">
        <v>12507</v>
      </c>
      <c r="B1417" t="s">
        <v>12508</v>
      </c>
      <c r="C1417" t="s">
        <v>8632</v>
      </c>
      <c r="D1417" s="2">
        <v>3180</v>
      </c>
      <c r="E1417" s="2">
        <v>5295</v>
      </c>
      <c r="F1417" s="1">
        <v>0.4</v>
      </c>
      <c r="G1417">
        <v>4.2</v>
      </c>
      <c r="H1417" s="4">
        <v>6919</v>
      </c>
      <c r="I1417" t="s">
        <v>12509</v>
      </c>
      <c r="J1417" t="s">
        <v>12510</v>
      </c>
      <c r="K1417" t="s">
        <v>12511</v>
      </c>
      <c r="L1417" t="s">
        <v>12512</v>
      </c>
      <c r="M1417" t="s">
        <v>12513</v>
      </c>
      <c r="N1417" t="s">
        <v>12514</v>
      </c>
      <c r="O1417" t="s">
        <v>12515</v>
      </c>
      <c r="P1417" t="s">
        <v>12516</v>
      </c>
    </row>
    <row r="1418" spans="1:16" x14ac:dyDescent="0.25">
      <c r="A1418" t="s">
        <v>12517</v>
      </c>
      <c r="B1418" t="s">
        <v>12518</v>
      </c>
      <c r="C1418" t="s">
        <v>10079</v>
      </c>
      <c r="D1418" s="2">
        <v>4999</v>
      </c>
      <c r="E1418" s="2">
        <v>24999</v>
      </c>
      <c r="F1418" s="1">
        <v>0.8</v>
      </c>
      <c r="G1418">
        <v>4.5</v>
      </c>
      <c r="H1418" s="4">
        <v>287</v>
      </c>
      <c r="I1418" t="s">
        <v>12519</v>
      </c>
      <c r="J1418" t="s">
        <v>12520</v>
      </c>
      <c r="K1418" t="s">
        <v>12521</v>
      </c>
      <c r="L1418" t="s">
        <v>12522</v>
      </c>
      <c r="M1418" t="s">
        <v>12523</v>
      </c>
      <c r="N1418" t="s">
        <v>12524</v>
      </c>
      <c r="O1418" t="s">
        <v>12525</v>
      </c>
      <c r="P1418" t="s">
        <v>12526</v>
      </c>
    </row>
    <row r="1419" spans="1:16" x14ac:dyDescent="0.25">
      <c r="A1419" t="s">
        <v>12527</v>
      </c>
      <c r="B1419" t="s">
        <v>12528</v>
      </c>
      <c r="C1419" t="s">
        <v>8871</v>
      </c>
      <c r="D1419">
        <v>390</v>
      </c>
      <c r="E1419">
        <v>799</v>
      </c>
      <c r="F1419" s="1">
        <v>0.51</v>
      </c>
      <c r="G1419">
        <v>3.8</v>
      </c>
      <c r="H1419" s="4">
        <v>287</v>
      </c>
      <c r="I1419" t="s">
        <v>12529</v>
      </c>
      <c r="J1419" t="s">
        <v>12530</v>
      </c>
      <c r="K1419" t="s">
        <v>12531</v>
      </c>
      <c r="L1419" t="s">
        <v>12532</v>
      </c>
      <c r="M1419" t="s">
        <v>12533</v>
      </c>
      <c r="N1419" t="s">
        <v>12534</v>
      </c>
      <c r="O1419" t="s">
        <v>12535</v>
      </c>
      <c r="P1419" t="s">
        <v>12536</v>
      </c>
    </row>
    <row r="1420" spans="1:16" x14ac:dyDescent="0.25">
      <c r="A1420" t="s">
        <v>12537</v>
      </c>
      <c r="B1420" t="s">
        <v>12538</v>
      </c>
      <c r="C1420" t="s">
        <v>12539</v>
      </c>
      <c r="D1420" s="2">
        <v>1999</v>
      </c>
      <c r="E1420" s="2">
        <v>2999</v>
      </c>
      <c r="F1420" s="1">
        <v>0.33</v>
      </c>
      <c r="G1420">
        <v>4.4000000000000004</v>
      </c>
      <c r="H1420" s="4">
        <v>388</v>
      </c>
      <c r="I1420" t="s">
        <v>12540</v>
      </c>
      <c r="J1420" t="s">
        <v>12541</v>
      </c>
      <c r="K1420" t="s">
        <v>12542</v>
      </c>
      <c r="L1420" t="s">
        <v>12543</v>
      </c>
      <c r="M1420" t="s">
        <v>12544</v>
      </c>
      <c r="N1420" t="s">
        <v>12545</v>
      </c>
      <c r="O1420" t="s">
        <v>12546</v>
      </c>
      <c r="P1420" t="s">
        <v>12547</v>
      </c>
    </row>
    <row r="1421" spans="1:16" x14ac:dyDescent="0.25">
      <c r="A1421" t="s">
        <v>12548</v>
      </c>
      <c r="B1421" t="s">
        <v>12549</v>
      </c>
      <c r="C1421" t="s">
        <v>9015</v>
      </c>
      <c r="D1421" s="2">
        <v>1624</v>
      </c>
      <c r="E1421" s="2">
        <v>2495</v>
      </c>
      <c r="F1421" s="1">
        <v>0.35</v>
      </c>
      <c r="G1421">
        <v>4.0999999999999996</v>
      </c>
      <c r="H1421" s="4">
        <v>827</v>
      </c>
      <c r="I1421" t="s">
        <v>12550</v>
      </c>
      <c r="J1421" t="s">
        <v>12551</v>
      </c>
      <c r="K1421" t="s">
        <v>12552</v>
      </c>
      <c r="L1421" t="s">
        <v>12553</v>
      </c>
      <c r="M1421" t="s">
        <v>12554</v>
      </c>
      <c r="N1421" t="s">
        <v>12555</v>
      </c>
      <c r="O1421" t="s">
        <v>12556</v>
      </c>
      <c r="P1421" t="s">
        <v>12557</v>
      </c>
    </row>
    <row r="1422" spans="1:16" x14ac:dyDescent="0.25">
      <c r="A1422" t="s">
        <v>12558</v>
      </c>
      <c r="B1422" t="s">
        <v>12559</v>
      </c>
      <c r="C1422" t="s">
        <v>12107</v>
      </c>
      <c r="D1422">
        <v>184</v>
      </c>
      <c r="E1422">
        <v>450</v>
      </c>
      <c r="F1422" s="1">
        <v>0.59</v>
      </c>
      <c r="G1422">
        <v>4.2</v>
      </c>
      <c r="H1422" s="4">
        <v>4971</v>
      </c>
      <c r="I1422" t="s">
        <v>12560</v>
      </c>
      <c r="J1422" t="s">
        <v>12561</v>
      </c>
      <c r="K1422" t="s">
        <v>12562</v>
      </c>
      <c r="L1422" t="s">
        <v>12563</v>
      </c>
      <c r="M1422" t="s">
        <v>12564</v>
      </c>
      <c r="N1422" t="s">
        <v>12565</v>
      </c>
      <c r="O1422" t="s">
        <v>12566</v>
      </c>
      <c r="P1422" t="s">
        <v>12567</v>
      </c>
    </row>
    <row r="1423" spans="1:16" x14ac:dyDescent="0.25">
      <c r="A1423" t="s">
        <v>12568</v>
      </c>
      <c r="B1423" t="s">
        <v>12569</v>
      </c>
      <c r="C1423" t="s">
        <v>8559</v>
      </c>
      <c r="D1423">
        <v>445</v>
      </c>
      <c r="E1423">
        <v>999</v>
      </c>
      <c r="F1423" s="1">
        <v>0.55000000000000004</v>
      </c>
      <c r="G1423">
        <v>4.3</v>
      </c>
      <c r="H1423" s="4">
        <v>229</v>
      </c>
      <c r="I1423" t="s">
        <v>12570</v>
      </c>
      <c r="J1423" t="s">
        <v>12571</v>
      </c>
      <c r="K1423" t="s">
        <v>12572</v>
      </c>
      <c r="L1423" t="s">
        <v>12573</v>
      </c>
      <c r="M1423" t="s">
        <v>12574</v>
      </c>
      <c r="N1423" t="s">
        <v>12575</v>
      </c>
      <c r="O1423" t="s">
        <v>12576</v>
      </c>
      <c r="P1423" t="s">
        <v>12577</v>
      </c>
    </row>
    <row r="1424" spans="1:16" x14ac:dyDescent="0.25">
      <c r="A1424" t="s">
        <v>12578</v>
      </c>
      <c r="B1424" t="s">
        <v>12579</v>
      </c>
      <c r="C1424" t="s">
        <v>12580</v>
      </c>
      <c r="D1424">
        <v>699</v>
      </c>
      <c r="E1424" s="2">
        <v>1690</v>
      </c>
      <c r="F1424" s="1">
        <v>0.59</v>
      </c>
      <c r="G1424">
        <v>4.0999999999999996</v>
      </c>
      <c r="H1424" s="4">
        <v>3524</v>
      </c>
      <c r="I1424" t="s">
        <v>12581</v>
      </c>
      <c r="J1424" t="s">
        <v>12582</v>
      </c>
      <c r="K1424" t="s">
        <v>12583</v>
      </c>
      <c r="L1424" t="s">
        <v>12584</v>
      </c>
      <c r="M1424" t="s">
        <v>12585</v>
      </c>
      <c r="N1424" t="s">
        <v>12586</v>
      </c>
      <c r="O1424" t="s">
        <v>12587</v>
      </c>
      <c r="P1424" t="s">
        <v>12588</v>
      </c>
    </row>
    <row r="1425" spans="1:16" x14ac:dyDescent="0.25">
      <c r="A1425" t="s">
        <v>12589</v>
      </c>
      <c r="B1425" t="s">
        <v>12590</v>
      </c>
      <c r="C1425" t="s">
        <v>8632</v>
      </c>
      <c r="D1425" s="2">
        <v>1601</v>
      </c>
      <c r="E1425" s="2">
        <v>3890</v>
      </c>
      <c r="F1425" s="1">
        <v>0.59</v>
      </c>
      <c r="G1425">
        <v>4.2</v>
      </c>
      <c r="H1425" s="4">
        <v>156</v>
      </c>
      <c r="I1425" t="s">
        <v>12591</v>
      </c>
      <c r="J1425" t="s">
        <v>12592</v>
      </c>
      <c r="K1425" t="s">
        <v>12593</v>
      </c>
      <c r="L1425" t="s">
        <v>12594</v>
      </c>
      <c r="M1425" t="s">
        <v>12595</v>
      </c>
      <c r="N1425" t="s">
        <v>12596</v>
      </c>
      <c r="O1425" t="s">
        <v>12597</v>
      </c>
      <c r="P1425" t="s">
        <v>12598</v>
      </c>
    </row>
    <row r="1426" spans="1:16" x14ac:dyDescent="0.25">
      <c r="A1426" t="s">
        <v>12599</v>
      </c>
      <c r="B1426" t="s">
        <v>12600</v>
      </c>
      <c r="C1426" t="s">
        <v>9618</v>
      </c>
      <c r="D1426">
        <v>231</v>
      </c>
      <c r="E1426">
        <v>260</v>
      </c>
      <c r="F1426" s="1">
        <v>0.11</v>
      </c>
      <c r="G1426">
        <v>4.0999999999999996</v>
      </c>
      <c r="H1426" s="4">
        <v>490</v>
      </c>
      <c r="I1426" t="s">
        <v>12601</v>
      </c>
      <c r="J1426" t="s">
        <v>12602</v>
      </c>
      <c r="K1426" t="s">
        <v>12603</v>
      </c>
      <c r="L1426" t="s">
        <v>12604</v>
      </c>
      <c r="M1426" t="s">
        <v>12605</v>
      </c>
      <c r="N1426" t="s">
        <v>13053</v>
      </c>
      <c r="O1426" t="s">
        <v>12606</v>
      </c>
      <c r="P1426" t="s">
        <v>12607</v>
      </c>
    </row>
    <row r="1427" spans="1:16" x14ac:dyDescent="0.25">
      <c r="A1427" t="s">
        <v>12608</v>
      </c>
      <c r="B1427" t="s">
        <v>12609</v>
      </c>
      <c r="C1427" t="s">
        <v>8559</v>
      </c>
      <c r="D1427">
        <v>369</v>
      </c>
      <c r="E1427">
        <v>599</v>
      </c>
      <c r="F1427" s="1">
        <v>0.38</v>
      </c>
      <c r="G1427">
        <v>3.9</v>
      </c>
      <c r="H1427" s="4">
        <v>82</v>
      </c>
      <c r="I1427" t="s">
        <v>12610</v>
      </c>
      <c r="J1427" t="s">
        <v>12611</v>
      </c>
      <c r="K1427" t="s">
        <v>12612</v>
      </c>
      <c r="L1427" t="s">
        <v>12613</v>
      </c>
      <c r="M1427" t="s">
        <v>12614</v>
      </c>
      <c r="N1427" t="s">
        <v>12615</v>
      </c>
      <c r="O1427" t="s">
        <v>12616</v>
      </c>
      <c r="P1427" t="s">
        <v>12617</v>
      </c>
    </row>
    <row r="1428" spans="1:16" x14ac:dyDescent="0.25">
      <c r="A1428" t="s">
        <v>12618</v>
      </c>
      <c r="B1428" t="s">
        <v>12619</v>
      </c>
      <c r="C1428" t="s">
        <v>8526</v>
      </c>
      <c r="D1428">
        <v>809</v>
      </c>
      <c r="E1428" s="2">
        <v>1950</v>
      </c>
      <c r="F1428" s="1">
        <v>0.59</v>
      </c>
      <c r="G1428">
        <v>3.9</v>
      </c>
      <c r="H1428" s="4">
        <v>710</v>
      </c>
      <c r="I1428" t="s">
        <v>12620</v>
      </c>
      <c r="J1428" t="s">
        <v>12621</v>
      </c>
      <c r="K1428" t="s">
        <v>12622</v>
      </c>
      <c r="L1428" t="s">
        <v>12623</v>
      </c>
      <c r="M1428" t="s">
        <v>12624</v>
      </c>
      <c r="N1428" t="s">
        <v>12625</v>
      </c>
      <c r="O1428" t="s">
        <v>12626</v>
      </c>
      <c r="P1428" t="s">
        <v>12627</v>
      </c>
    </row>
    <row r="1429" spans="1:16" x14ac:dyDescent="0.25">
      <c r="A1429" t="s">
        <v>12628</v>
      </c>
      <c r="B1429" t="s">
        <v>12629</v>
      </c>
      <c r="C1429" t="s">
        <v>8695</v>
      </c>
      <c r="D1429" s="2">
        <v>1199</v>
      </c>
      <c r="E1429" s="2">
        <v>2990</v>
      </c>
      <c r="F1429" s="1">
        <v>0.6</v>
      </c>
      <c r="G1429">
        <v>3.8</v>
      </c>
      <c r="H1429" s="4">
        <v>133</v>
      </c>
      <c r="I1429" t="s">
        <v>12630</v>
      </c>
      <c r="J1429" t="s">
        <v>12631</v>
      </c>
      <c r="K1429" t="s">
        <v>12632</v>
      </c>
      <c r="L1429" t="s">
        <v>12633</v>
      </c>
      <c r="M1429" t="s">
        <v>12634</v>
      </c>
      <c r="N1429" t="s">
        <v>12635</v>
      </c>
      <c r="O1429" t="s">
        <v>12636</v>
      </c>
      <c r="P1429" t="s">
        <v>12637</v>
      </c>
    </row>
    <row r="1430" spans="1:16" x14ac:dyDescent="0.25">
      <c r="A1430" t="s">
        <v>12638</v>
      </c>
      <c r="B1430" t="s">
        <v>12639</v>
      </c>
      <c r="C1430" t="s">
        <v>8695</v>
      </c>
      <c r="D1430" s="2">
        <v>6120</v>
      </c>
      <c r="E1430" s="2">
        <v>8073</v>
      </c>
      <c r="F1430" s="1">
        <v>0.24</v>
      </c>
      <c r="G1430">
        <v>4.5999999999999996</v>
      </c>
      <c r="H1430" s="4">
        <v>2751</v>
      </c>
      <c r="I1430" t="s">
        <v>12640</v>
      </c>
      <c r="J1430" t="s">
        <v>12641</v>
      </c>
      <c r="K1430" t="s">
        <v>12642</v>
      </c>
      <c r="L1430" t="s">
        <v>12643</v>
      </c>
      <c r="M1430" t="s">
        <v>12644</v>
      </c>
      <c r="N1430" t="s">
        <v>12645</v>
      </c>
      <c r="O1430" t="s">
        <v>12646</v>
      </c>
      <c r="P1430" t="s">
        <v>12647</v>
      </c>
    </row>
    <row r="1431" spans="1:16" x14ac:dyDescent="0.25">
      <c r="A1431" t="s">
        <v>12648</v>
      </c>
      <c r="B1431" t="s">
        <v>12649</v>
      </c>
      <c r="C1431" t="s">
        <v>8882</v>
      </c>
      <c r="D1431" s="2">
        <v>1799</v>
      </c>
      <c r="E1431" s="2">
        <v>2599</v>
      </c>
      <c r="F1431" s="1">
        <v>0.31</v>
      </c>
      <c r="G1431">
        <v>3.6</v>
      </c>
      <c r="H1431" s="4">
        <v>771</v>
      </c>
      <c r="I1431" t="s">
        <v>12650</v>
      </c>
      <c r="J1431" t="s">
        <v>12651</v>
      </c>
      <c r="K1431" t="s">
        <v>12652</v>
      </c>
      <c r="L1431" t="s">
        <v>12653</v>
      </c>
      <c r="M1431" t="s">
        <v>12654</v>
      </c>
      <c r="N1431" t="s">
        <v>12655</v>
      </c>
      <c r="O1431" t="s">
        <v>12656</v>
      </c>
      <c r="P1431" t="s">
        <v>12657</v>
      </c>
    </row>
    <row r="1432" spans="1:16" x14ac:dyDescent="0.25">
      <c r="A1432" t="s">
        <v>12658</v>
      </c>
      <c r="B1432" t="s">
        <v>12659</v>
      </c>
      <c r="C1432" t="s">
        <v>11413</v>
      </c>
      <c r="D1432" s="2">
        <v>18999</v>
      </c>
      <c r="E1432" s="2">
        <v>29999</v>
      </c>
      <c r="F1432" s="1">
        <v>0.37</v>
      </c>
      <c r="G1432">
        <v>4.0999999999999996</v>
      </c>
      <c r="H1432" s="4">
        <v>2536</v>
      </c>
      <c r="I1432" t="s">
        <v>12660</v>
      </c>
      <c r="J1432" t="s">
        <v>12661</v>
      </c>
      <c r="K1432" t="s">
        <v>12662</v>
      </c>
      <c r="L1432" t="s">
        <v>12663</v>
      </c>
      <c r="M1432" t="s">
        <v>12664</v>
      </c>
      <c r="N1432" t="s">
        <v>12665</v>
      </c>
      <c r="O1432" t="s">
        <v>12666</v>
      </c>
      <c r="P1432" t="s">
        <v>12667</v>
      </c>
    </row>
    <row r="1433" spans="1:16" x14ac:dyDescent="0.25">
      <c r="A1433" t="s">
        <v>12668</v>
      </c>
      <c r="B1433" t="s">
        <v>12669</v>
      </c>
      <c r="C1433" t="s">
        <v>9576</v>
      </c>
      <c r="D1433" s="2">
        <v>1999</v>
      </c>
      <c r="E1433" s="2">
        <v>2360</v>
      </c>
      <c r="F1433" s="1">
        <v>0.15</v>
      </c>
      <c r="G1433">
        <v>4.2</v>
      </c>
      <c r="H1433" s="4">
        <v>7801</v>
      </c>
      <c r="I1433" t="s">
        <v>12670</v>
      </c>
      <c r="J1433" t="s">
        <v>12671</v>
      </c>
      <c r="K1433" t="s">
        <v>12672</v>
      </c>
      <c r="L1433" t="s">
        <v>12673</v>
      </c>
      <c r="M1433" t="s">
        <v>12674</v>
      </c>
      <c r="N1433" t="s">
        <v>12675</v>
      </c>
      <c r="O1433" t="s">
        <v>12676</v>
      </c>
      <c r="P1433" t="s">
        <v>12677</v>
      </c>
    </row>
    <row r="1434" spans="1:16" x14ac:dyDescent="0.25">
      <c r="A1434" t="s">
        <v>12678</v>
      </c>
      <c r="B1434" t="s">
        <v>12679</v>
      </c>
      <c r="C1434" t="s">
        <v>12680</v>
      </c>
      <c r="D1434" s="2">
        <v>5999</v>
      </c>
      <c r="E1434" s="2">
        <v>11495</v>
      </c>
      <c r="F1434" s="1">
        <v>0.48</v>
      </c>
      <c r="G1434">
        <v>4.3</v>
      </c>
      <c r="H1434" s="4">
        <v>534</v>
      </c>
      <c r="I1434" t="s">
        <v>12681</v>
      </c>
      <c r="J1434" t="s">
        <v>12682</v>
      </c>
      <c r="K1434" t="s">
        <v>12683</v>
      </c>
      <c r="L1434" t="s">
        <v>12684</v>
      </c>
      <c r="M1434" t="s">
        <v>12685</v>
      </c>
      <c r="N1434" t="s">
        <v>12686</v>
      </c>
      <c r="O1434" t="s">
        <v>12687</v>
      </c>
      <c r="P1434" t="s">
        <v>12688</v>
      </c>
    </row>
    <row r="1435" spans="1:16" x14ac:dyDescent="0.25">
      <c r="A1435" t="s">
        <v>12689</v>
      </c>
      <c r="B1435" t="s">
        <v>12690</v>
      </c>
      <c r="C1435" t="s">
        <v>9280</v>
      </c>
      <c r="D1435" s="2">
        <v>2599</v>
      </c>
      <c r="E1435" s="2">
        <v>4780</v>
      </c>
      <c r="F1435" s="1">
        <v>0.46</v>
      </c>
      <c r="G1435">
        <v>3.9</v>
      </c>
      <c r="H1435" s="4">
        <v>898</v>
      </c>
      <c r="I1435" t="s">
        <v>12691</v>
      </c>
      <c r="J1435" t="s">
        <v>12692</v>
      </c>
      <c r="K1435" t="s">
        <v>12693</v>
      </c>
      <c r="L1435" t="s">
        <v>12694</v>
      </c>
      <c r="M1435" t="s">
        <v>12695</v>
      </c>
      <c r="N1435" t="s">
        <v>12696</v>
      </c>
      <c r="O1435" t="s">
        <v>12697</v>
      </c>
      <c r="P1435" t="s">
        <v>12698</v>
      </c>
    </row>
    <row r="1436" spans="1:16" x14ac:dyDescent="0.25">
      <c r="A1436" t="s">
        <v>12699</v>
      </c>
      <c r="B1436" t="s">
        <v>12700</v>
      </c>
      <c r="C1436" t="s">
        <v>11975</v>
      </c>
      <c r="D1436" s="2">
        <v>1199</v>
      </c>
      <c r="E1436" s="2">
        <v>2400</v>
      </c>
      <c r="F1436" s="1">
        <v>0.5</v>
      </c>
      <c r="G1436">
        <v>3.9</v>
      </c>
      <c r="H1436" s="4">
        <v>1202</v>
      </c>
      <c r="I1436" t="s">
        <v>12701</v>
      </c>
      <c r="J1436" t="s">
        <v>12702</v>
      </c>
      <c r="K1436" t="s">
        <v>12703</v>
      </c>
      <c r="L1436" t="s">
        <v>12704</v>
      </c>
      <c r="M1436" t="s">
        <v>12705</v>
      </c>
      <c r="N1436" t="s">
        <v>12706</v>
      </c>
      <c r="O1436" t="s">
        <v>12707</v>
      </c>
      <c r="P1436" t="s">
        <v>12708</v>
      </c>
    </row>
    <row r="1437" spans="1:16" x14ac:dyDescent="0.25">
      <c r="A1437" t="s">
        <v>12709</v>
      </c>
      <c r="B1437" t="s">
        <v>12710</v>
      </c>
      <c r="C1437" t="s">
        <v>8871</v>
      </c>
      <c r="D1437">
        <v>219</v>
      </c>
      <c r="E1437">
        <v>249</v>
      </c>
      <c r="F1437" s="1">
        <v>0.12</v>
      </c>
      <c r="G1437">
        <v>4</v>
      </c>
      <c r="H1437" s="4">
        <v>1108</v>
      </c>
      <c r="I1437" t="s">
        <v>12711</v>
      </c>
      <c r="J1437" t="s">
        <v>12712</v>
      </c>
      <c r="K1437" t="s">
        <v>12713</v>
      </c>
      <c r="L1437" t="s">
        <v>12714</v>
      </c>
      <c r="M1437" t="s">
        <v>12715</v>
      </c>
      <c r="N1437" t="s">
        <v>12716</v>
      </c>
      <c r="O1437" t="s">
        <v>12717</v>
      </c>
      <c r="P1437" t="s">
        <v>12718</v>
      </c>
    </row>
    <row r="1438" spans="1:16" x14ac:dyDescent="0.25">
      <c r="A1438" t="s">
        <v>12719</v>
      </c>
      <c r="B1438" t="s">
        <v>12720</v>
      </c>
      <c r="C1438" t="s">
        <v>8548</v>
      </c>
      <c r="D1438">
        <v>799</v>
      </c>
      <c r="E1438" s="2">
        <v>1199</v>
      </c>
      <c r="F1438" s="1">
        <v>0.33</v>
      </c>
      <c r="G1438">
        <v>4.4000000000000004</v>
      </c>
      <c r="H1438" s="4">
        <v>17</v>
      </c>
      <c r="I1438" t="s">
        <v>9127</v>
      </c>
      <c r="J1438" t="s">
        <v>12721</v>
      </c>
      <c r="K1438" t="s">
        <v>12722</v>
      </c>
      <c r="L1438" t="s">
        <v>12723</v>
      </c>
      <c r="M1438" t="s">
        <v>12724</v>
      </c>
      <c r="N1438" t="s">
        <v>12725</v>
      </c>
      <c r="O1438" t="s">
        <v>9133</v>
      </c>
      <c r="P1438" t="s">
        <v>12726</v>
      </c>
    </row>
    <row r="1439" spans="1:16" x14ac:dyDescent="0.25">
      <c r="A1439" t="s">
        <v>12727</v>
      </c>
      <c r="B1439" t="s">
        <v>12728</v>
      </c>
      <c r="C1439" t="s">
        <v>9929</v>
      </c>
      <c r="D1439" s="2">
        <v>6199</v>
      </c>
      <c r="E1439" s="2">
        <v>10999</v>
      </c>
      <c r="F1439" s="1">
        <v>0.44</v>
      </c>
      <c r="G1439">
        <v>4.2</v>
      </c>
      <c r="H1439" s="4">
        <v>10429</v>
      </c>
      <c r="I1439" t="s">
        <v>12729</v>
      </c>
      <c r="J1439" t="s">
        <v>12730</v>
      </c>
      <c r="K1439" t="s">
        <v>12731</v>
      </c>
      <c r="L1439" t="s">
        <v>12732</v>
      </c>
      <c r="M1439" t="s">
        <v>12733</v>
      </c>
      <c r="N1439" t="s">
        <v>12734</v>
      </c>
      <c r="O1439" t="s">
        <v>12735</v>
      </c>
      <c r="P1439" t="s">
        <v>12736</v>
      </c>
    </row>
    <row r="1440" spans="1:16" x14ac:dyDescent="0.25">
      <c r="A1440" t="s">
        <v>12737</v>
      </c>
      <c r="B1440" t="s">
        <v>12738</v>
      </c>
      <c r="C1440" t="s">
        <v>8860</v>
      </c>
      <c r="D1440" s="2">
        <v>6790</v>
      </c>
      <c r="E1440" s="2">
        <v>10995</v>
      </c>
      <c r="F1440" s="1">
        <v>0.38</v>
      </c>
      <c r="G1440">
        <v>4.5</v>
      </c>
      <c r="H1440" s="4">
        <v>3192</v>
      </c>
      <c r="I1440" t="s">
        <v>12739</v>
      </c>
      <c r="J1440" t="s">
        <v>12740</v>
      </c>
      <c r="K1440" t="s">
        <v>12741</v>
      </c>
      <c r="L1440" t="s">
        <v>12742</v>
      </c>
      <c r="M1440" t="s">
        <v>12743</v>
      </c>
      <c r="N1440" t="s">
        <v>12744</v>
      </c>
      <c r="O1440" t="s">
        <v>12745</v>
      </c>
      <c r="P1440" t="s">
        <v>12746</v>
      </c>
    </row>
    <row r="1441" spans="1:16" x14ac:dyDescent="0.25">
      <c r="A1441" t="s">
        <v>12747</v>
      </c>
      <c r="B1441" t="s">
        <v>12748</v>
      </c>
      <c r="C1441" t="s">
        <v>12749</v>
      </c>
      <c r="D1441" s="3">
        <v>1982.84</v>
      </c>
      <c r="E1441" s="2">
        <v>3300</v>
      </c>
      <c r="F1441" s="1">
        <v>0.4</v>
      </c>
      <c r="G1441">
        <v>4.0999999999999996</v>
      </c>
      <c r="H1441" s="4">
        <v>5873</v>
      </c>
      <c r="I1441" t="s">
        <v>12750</v>
      </c>
      <c r="J1441" t="s">
        <v>12751</v>
      </c>
      <c r="K1441" t="s">
        <v>12752</v>
      </c>
      <c r="L1441" t="s">
        <v>12753</v>
      </c>
      <c r="M1441" t="s">
        <v>12754</v>
      </c>
      <c r="N1441" t="s">
        <v>12755</v>
      </c>
      <c r="O1441" t="s">
        <v>12756</v>
      </c>
      <c r="P1441" t="s">
        <v>12757</v>
      </c>
    </row>
    <row r="1442" spans="1:16" x14ac:dyDescent="0.25">
      <c r="A1442" t="s">
        <v>12758</v>
      </c>
      <c r="B1442" t="s">
        <v>12759</v>
      </c>
      <c r="C1442" t="s">
        <v>9618</v>
      </c>
      <c r="D1442">
        <v>199</v>
      </c>
      <c r="E1442">
        <v>400</v>
      </c>
      <c r="F1442" s="1">
        <v>0.5</v>
      </c>
      <c r="G1442">
        <v>4.0999999999999996</v>
      </c>
      <c r="H1442" s="4">
        <v>1379</v>
      </c>
      <c r="I1442" t="s">
        <v>12760</v>
      </c>
      <c r="J1442" t="s">
        <v>12761</v>
      </c>
      <c r="K1442" t="s">
        <v>12762</v>
      </c>
      <c r="L1442" t="s">
        <v>12763</v>
      </c>
      <c r="M1442" t="s">
        <v>12764</v>
      </c>
      <c r="N1442" t="s">
        <v>12765</v>
      </c>
      <c r="O1442" t="s">
        <v>12766</v>
      </c>
      <c r="P1442" t="s">
        <v>12767</v>
      </c>
    </row>
    <row r="1443" spans="1:16" x14ac:dyDescent="0.25">
      <c r="A1443" t="s">
        <v>12768</v>
      </c>
      <c r="B1443" t="s">
        <v>12769</v>
      </c>
      <c r="C1443" t="s">
        <v>8526</v>
      </c>
      <c r="D1443" s="2">
        <v>1180</v>
      </c>
      <c r="E1443" s="2">
        <v>1440</v>
      </c>
      <c r="F1443" s="1">
        <v>0.18</v>
      </c>
      <c r="G1443">
        <v>4.2</v>
      </c>
      <c r="H1443" s="4">
        <v>1527</v>
      </c>
      <c r="I1443" t="s">
        <v>12770</v>
      </c>
      <c r="J1443" t="s">
        <v>12771</v>
      </c>
      <c r="K1443" t="s">
        <v>12772</v>
      </c>
      <c r="L1443" t="s">
        <v>12773</v>
      </c>
      <c r="M1443" t="s">
        <v>12774</v>
      </c>
      <c r="N1443" t="s">
        <v>12775</v>
      </c>
      <c r="O1443" t="s">
        <v>12776</v>
      </c>
      <c r="P1443" t="s">
        <v>12777</v>
      </c>
    </row>
    <row r="1444" spans="1:16" x14ac:dyDescent="0.25">
      <c r="A1444" t="s">
        <v>12778</v>
      </c>
      <c r="B1444" t="s">
        <v>12779</v>
      </c>
      <c r="C1444" t="s">
        <v>9280</v>
      </c>
      <c r="D1444" s="2">
        <v>2199</v>
      </c>
      <c r="E1444" s="2">
        <v>3045</v>
      </c>
      <c r="F1444" s="1">
        <v>0.28000000000000003</v>
      </c>
      <c r="G1444">
        <v>4.2</v>
      </c>
      <c r="H1444" s="4">
        <v>2686</v>
      </c>
      <c r="I1444" t="s">
        <v>12780</v>
      </c>
      <c r="J1444" t="s">
        <v>12781</v>
      </c>
      <c r="K1444" t="s">
        <v>12782</v>
      </c>
      <c r="L1444" t="s">
        <v>12783</v>
      </c>
      <c r="M1444" t="s">
        <v>12784</v>
      </c>
      <c r="N1444" t="s">
        <v>12785</v>
      </c>
      <c r="O1444" t="s">
        <v>12786</v>
      </c>
      <c r="P1444" t="s">
        <v>12787</v>
      </c>
    </row>
    <row r="1445" spans="1:16" x14ac:dyDescent="0.25">
      <c r="A1445" t="s">
        <v>12788</v>
      </c>
      <c r="B1445" t="s">
        <v>12789</v>
      </c>
      <c r="C1445" t="s">
        <v>9597</v>
      </c>
      <c r="D1445" s="2">
        <v>2999</v>
      </c>
      <c r="E1445" s="2">
        <v>3595</v>
      </c>
      <c r="F1445" s="1">
        <v>0.17</v>
      </c>
      <c r="G1445">
        <v>4</v>
      </c>
      <c r="H1445" s="4">
        <v>178</v>
      </c>
      <c r="I1445" t="s">
        <v>12790</v>
      </c>
      <c r="J1445" t="s">
        <v>12791</v>
      </c>
      <c r="K1445" t="s">
        <v>12792</v>
      </c>
      <c r="L1445" t="s">
        <v>12793</v>
      </c>
      <c r="M1445" t="s">
        <v>12794</v>
      </c>
      <c r="N1445" t="s">
        <v>12795</v>
      </c>
      <c r="O1445" t="s">
        <v>12796</v>
      </c>
      <c r="P1445" t="s">
        <v>12797</v>
      </c>
    </row>
    <row r="1446" spans="1:16" x14ac:dyDescent="0.25">
      <c r="A1446" t="s">
        <v>12798</v>
      </c>
      <c r="B1446" t="s">
        <v>12799</v>
      </c>
      <c r="C1446" t="s">
        <v>12800</v>
      </c>
      <c r="D1446">
        <v>253</v>
      </c>
      <c r="E1446">
        <v>500</v>
      </c>
      <c r="F1446" s="1">
        <v>0.49</v>
      </c>
      <c r="G1446">
        <v>4.3</v>
      </c>
      <c r="H1446" s="4">
        <v>2664</v>
      </c>
      <c r="I1446" t="s">
        <v>12801</v>
      </c>
      <c r="J1446" t="s">
        <v>12802</v>
      </c>
      <c r="K1446" t="s">
        <v>12803</v>
      </c>
      <c r="L1446" t="s">
        <v>12804</v>
      </c>
      <c r="M1446" t="s">
        <v>12805</v>
      </c>
      <c r="N1446" t="s">
        <v>12806</v>
      </c>
      <c r="O1446" t="s">
        <v>12807</v>
      </c>
      <c r="P1446" t="s">
        <v>12808</v>
      </c>
    </row>
    <row r="1447" spans="1:16" x14ac:dyDescent="0.25">
      <c r="A1447" t="s">
        <v>12809</v>
      </c>
      <c r="B1447" t="s">
        <v>12810</v>
      </c>
      <c r="C1447" t="s">
        <v>11090</v>
      </c>
      <c r="D1447">
        <v>499</v>
      </c>
      <c r="E1447">
        <v>799</v>
      </c>
      <c r="F1447" s="1">
        <v>0.38</v>
      </c>
      <c r="G1447">
        <v>3.6</v>
      </c>
      <c r="H1447" s="4">
        <v>212</v>
      </c>
      <c r="I1447" t="s">
        <v>12811</v>
      </c>
      <c r="J1447" t="s">
        <v>12812</v>
      </c>
      <c r="K1447" t="s">
        <v>12813</v>
      </c>
      <c r="L1447" t="s">
        <v>12814</v>
      </c>
      <c r="M1447" t="s">
        <v>12815</v>
      </c>
      <c r="N1447" t="s">
        <v>12816</v>
      </c>
      <c r="O1447" t="s">
        <v>12817</v>
      </c>
      <c r="P1447" t="s">
        <v>12818</v>
      </c>
    </row>
    <row r="1448" spans="1:16" x14ac:dyDescent="0.25">
      <c r="A1448" t="s">
        <v>12819</v>
      </c>
      <c r="B1448" t="s">
        <v>12820</v>
      </c>
      <c r="C1448" t="s">
        <v>8537</v>
      </c>
      <c r="D1448" s="2">
        <v>1149</v>
      </c>
      <c r="E1448" s="2">
        <v>1899</v>
      </c>
      <c r="F1448" s="1">
        <v>0.39</v>
      </c>
      <c r="G1448">
        <v>3.5</v>
      </c>
      <c r="H1448" s="4">
        <v>24</v>
      </c>
      <c r="I1448" t="s">
        <v>12821</v>
      </c>
      <c r="J1448" t="s">
        <v>12822</v>
      </c>
      <c r="K1448" t="s">
        <v>12823</v>
      </c>
      <c r="L1448" t="s">
        <v>12824</v>
      </c>
      <c r="M1448" t="s">
        <v>12825</v>
      </c>
      <c r="N1448" t="s">
        <v>12826</v>
      </c>
      <c r="O1448" t="s">
        <v>12827</v>
      </c>
      <c r="P1448" t="s">
        <v>12828</v>
      </c>
    </row>
    <row r="1449" spans="1:16" x14ac:dyDescent="0.25">
      <c r="A1449" t="s">
        <v>12829</v>
      </c>
      <c r="B1449" t="s">
        <v>12830</v>
      </c>
      <c r="C1449" t="s">
        <v>8684</v>
      </c>
      <c r="D1449">
        <v>457</v>
      </c>
      <c r="E1449">
        <v>799</v>
      </c>
      <c r="F1449" s="1">
        <v>0.43</v>
      </c>
      <c r="G1449">
        <v>4.3</v>
      </c>
      <c r="H1449" s="4">
        <v>1868</v>
      </c>
      <c r="I1449" t="s">
        <v>12831</v>
      </c>
      <c r="J1449" t="s">
        <v>12832</v>
      </c>
      <c r="K1449" t="s">
        <v>12833</v>
      </c>
      <c r="L1449" t="s">
        <v>12834</v>
      </c>
      <c r="M1449" t="s">
        <v>12835</v>
      </c>
      <c r="N1449" t="s">
        <v>12836</v>
      </c>
      <c r="O1449" t="s">
        <v>12837</v>
      </c>
      <c r="P1449" t="s">
        <v>12838</v>
      </c>
    </row>
    <row r="1450" spans="1:16" x14ac:dyDescent="0.25">
      <c r="A1450" t="s">
        <v>12839</v>
      </c>
      <c r="B1450" t="s">
        <v>12840</v>
      </c>
      <c r="C1450" t="s">
        <v>11049</v>
      </c>
      <c r="D1450">
        <v>229</v>
      </c>
      <c r="E1450">
        <v>399</v>
      </c>
      <c r="F1450" s="1">
        <v>0.43</v>
      </c>
      <c r="G1450">
        <v>3.6</v>
      </c>
      <c r="H1450" s="4">
        <v>451</v>
      </c>
      <c r="I1450" t="s">
        <v>12841</v>
      </c>
      <c r="J1450" t="s">
        <v>12842</v>
      </c>
      <c r="K1450" t="s">
        <v>12843</v>
      </c>
      <c r="L1450" t="s">
        <v>12844</v>
      </c>
      <c r="M1450" t="s">
        <v>12845</v>
      </c>
      <c r="N1450" t="s">
        <v>12846</v>
      </c>
      <c r="O1450" t="s">
        <v>12847</v>
      </c>
      <c r="P1450" t="s">
        <v>12848</v>
      </c>
    </row>
    <row r="1451" spans="1:16" x14ac:dyDescent="0.25">
      <c r="A1451" t="s">
        <v>12849</v>
      </c>
      <c r="B1451" t="s">
        <v>12850</v>
      </c>
      <c r="C1451" t="s">
        <v>9618</v>
      </c>
      <c r="D1451">
        <v>199</v>
      </c>
      <c r="E1451">
        <v>699</v>
      </c>
      <c r="F1451" s="1">
        <v>0.72</v>
      </c>
      <c r="G1451">
        <v>2.9</v>
      </c>
      <c r="H1451" s="4">
        <v>159</v>
      </c>
      <c r="I1451" t="s">
        <v>12851</v>
      </c>
      <c r="J1451" t="s">
        <v>12852</v>
      </c>
      <c r="K1451" t="s">
        <v>12853</v>
      </c>
      <c r="L1451" t="s">
        <v>12854</v>
      </c>
      <c r="M1451" t="s">
        <v>12855</v>
      </c>
      <c r="N1451" t="s">
        <v>12856</v>
      </c>
      <c r="O1451" t="s">
        <v>12857</v>
      </c>
      <c r="P1451" t="s">
        <v>12858</v>
      </c>
    </row>
    <row r="1452" spans="1:16" x14ac:dyDescent="0.25">
      <c r="A1452" t="s">
        <v>12859</v>
      </c>
      <c r="B1452" t="s">
        <v>12860</v>
      </c>
      <c r="C1452" t="s">
        <v>11975</v>
      </c>
      <c r="D1452">
        <v>899</v>
      </c>
      <c r="E1452" s="2">
        <v>1999</v>
      </c>
      <c r="F1452" s="1">
        <v>0.55000000000000004</v>
      </c>
      <c r="G1452">
        <v>4.2</v>
      </c>
      <c r="H1452" s="4">
        <v>39</v>
      </c>
      <c r="I1452" t="s">
        <v>12861</v>
      </c>
      <c r="J1452" t="s">
        <v>12862</v>
      </c>
      <c r="K1452" t="s">
        <v>12863</v>
      </c>
      <c r="L1452" t="s">
        <v>12864</v>
      </c>
      <c r="M1452" t="s">
        <v>12865</v>
      </c>
      <c r="N1452" t="s">
        <v>12866</v>
      </c>
      <c r="O1452" t="s">
        <v>12867</v>
      </c>
      <c r="P1452" t="s">
        <v>12868</v>
      </c>
    </row>
    <row r="1453" spans="1:16" x14ac:dyDescent="0.25">
      <c r="A1453" t="s">
        <v>12869</v>
      </c>
      <c r="B1453" t="s">
        <v>12870</v>
      </c>
      <c r="C1453" t="s">
        <v>10343</v>
      </c>
      <c r="D1453" s="2">
        <v>1499</v>
      </c>
      <c r="E1453" s="2">
        <v>2199</v>
      </c>
      <c r="F1453" s="1">
        <v>0.32</v>
      </c>
      <c r="G1453">
        <v>4.4000000000000004</v>
      </c>
      <c r="H1453" s="4">
        <v>6531</v>
      </c>
      <c r="I1453" t="s">
        <v>12871</v>
      </c>
      <c r="J1453" t="s">
        <v>12872</v>
      </c>
      <c r="K1453" t="s">
        <v>12873</v>
      </c>
      <c r="L1453" t="s">
        <v>12874</v>
      </c>
      <c r="M1453" t="s">
        <v>12875</v>
      </c>
      <c r="N1453" t="s">
        <v>12876</v>
      </c>
      <c r="O1453" t="s">
        <v>12877</v>
      </c>
      <c r="P1453" t="s">
        <v>12878</v>
      </c>
    </row>
    <row r="1454" spans="1:16" x14ac:dyDescent="0.25">
      <c r="A1454" t="s">
        <v>12879</v>
      </c>
      <c r="B1454" t="s">
        <v>12880</v>
      </c>
      <c r="C1454" t="s">
        <v>8673</v>
      </c>
      <c r="D1454">
        <v>426</v>
      </c>
      <c r="E1454">
        <v>999</v>
      </c>
      <c r="F1454" s="1">
        <v>0.56999999999999995</v>
      </c>
      <c r="G1454">
        <v>4.0999999999999996</v>
      </c>
      <c r="H1454" s="4">
        <v>222</v>
      </c>
      <c r="I1454" t="s">
        <v>12881</v>
      </c>
      <c r="J1454" t="s">
        <v>12882</v>
      </c>
      <c r="K1454" t="s">
        <v>12883</v>
      </c>
      <c r="L1454" t="s">
        <v>12884</v>
      </c>
      <c r="M1454" t="s">
        <v>12885</v>
      </c>
      <c r="N1454" t="s">
        <v>12886</v>
      </c>
      <c r="O1454" t="s">
        <v>12887</v>
      </c>
      <c r="P1454" t="s">
        <v>12888</v>
      </c>
    </row>
    <row r="1455" spans="1:16" x14ac:dyDescent="0.25">
      <c r="A1455" t="s">
        <v>12889</v>
      </c>
      <c r="B1455" t="s">
        <v>12890</v>
      </c>
      <c r="C1455" t="s">
        <v>8548</v>
      </c>
      <c r="D1455" s="2">
        <v>2320</v>
      </c>
      <c r="E1455" s="2">
        <v>3290</v>
      </c>
      <c r="F1455" s="1">
        <v>0.28999999999999998</v>
      </c>
      <c r="G1455">
        <v>3.8</v>
      </c>
      <c r="H1455" s="4">
        <v>195</v>
      </c>
      <c r="I1455" t="s">
        <v>12891</v>
      </c>
      <c r="J1455" t="s">
        <v>12892</v>
      </c>
      <c r="K1455" t="s">
        <v>12893</v>
      </c>
      <c r="L1455" t="s">
        <v>12894</v>
      </c>
      <c r="M1455" t="s">
        <v>12895</v>
      </c>
      <c r="N1455" t="s">
        <v>12896</v>
      </c>
      <c r="O1455" t="s">
        <v>12897</v>
      </c>
      <c r="P1455" t="s">
        <v>12898</v>
      </c>
    </row>
    <row r="1456" spans="1:16" x14ac:dyDescent="0.25">
      <c r="A1456" t="s">
        <v>12899</v>
      </c>
      <c r="B1456" t="s">
        <v>12900</v>
      </c>
      <c r="C1456" t="s">
        <v>10251</v>
      </c>
      <c r="D1456" s="2">
        <v>1563</v>
      </c>
      <c r="E1456" s="2">
        <v>3098</v>
      </c>
      <c r="F1456" s="1">
        <v>0.5</v>
      </c>
      <c r="G1456">
        <v>3.5</v>
      </c>
      <c r="H1456" s="4">
        <v>2283</v>
      </c>
      <c r="I1456" t="s">
        <v>12901</v>
      </c>
      <c r="J1456" t="s">
        <v>12902</v>
      </c>
      <c r="K1456" t="s">
        <v>12903</v>
      </c>
      <c r="L1456" t="s">
        <v>12904</v>
      </c>
      <c r="M1456" t="s">
        <v>12905</v>
      </c>
      <c r="N1456" t="s">
        <v>12906</v>
      </c>
      <c r="O1456" t="s">
        <v>12907</v>
      </c>
      <c r="P1456" t="s">
        <v>12908</v>
      </c>
    </row>
    <row r="1457" spans="1:16" x14ac:dyDescent="0.25">
      <c r="A1457" t="s">
        <v>12909</v>
      </c>
      <c r="B1457" t="s">
        <v>12910</v>
      </c>
      <c r="C1457" t="s">
        <v>8537</v>
      </c>
      <c r="D1457" s="3">
        <v>3487.77</v>
      </c>
      <c r="E1457" s="2">
        <v>4990</v>
      </c>
      <c r="F1457" s="1">
        <v>0.3</v>
      </c>
      <c r="G1457">
        <v>4.0999999999999996</v>
      </c>
      <c r="H1457" s="4">
        <v>1127</v>
      </c>
      <c r="I1457" t="s">
        <v>12911</v>
      </c>
      <c r="J1457" t="s">
        <v>12912</v>
      </c>
      <c r="K1457" t="s">
        <v>12913</v>
      </c>
      <c r="L1457" t="s">
        <v>12914</v>
      </c>
      <c r="M1457" t="s">
        <v>12915</v>
      </c>
      <c r="N1457" t="s">
        <v>12916</v>
      </c>
      <c r="O1457" t="s">
        <v>12917</v>
      </c>
      <c r="P1457" t="s">
        <v>12918</v>
      </c>
    </row>
    <row r="1458" spans="1:16" x14ac:dyDescent="0.25">
      <c r="A1458" t="s">
        <v>12919</v>
      </c>
      <c r="B1458" t="s">
        <v>12920</v>
      </c>
      <c r="C1458" t="s">
        <v>9177</v>
      </c>
      <c r="D1458">
        <v>498</v>
      </c>
      <c r="E1458" s="2">
        <v>1200</v>
      </c>
      <c r="F1458" s="1">
        <v>0.59</v>
      </c>
      <c r="G1458">
        <v>3.2</v>
      </c>
      <c r="H1458" s="4">
        <v>113</v>
      </c>
      <c r="I1458" t="s">
        <v>12921</v>
      </c>
      <c r="J1458" t="s">
        <v>12922</v>
      </c>
      <c r="K1458" t="s">
        <v>12923</v>
      </c>
      <c r="L1458" t="s">
        <v>12924</v>
      </c>
      <c r="M1458" t="s">
        <v>12925</v>
      </c>
      <c r="N1458" t="s">
        <v>12926</v>
      </c>
      <c r="O1458" t="s">
        <v>12927</v>
      </c>
      <c r="P1458" t="s">
        <v>12928</v>
      </c>
    </row>
    <row r="1459" spans="1:16" x14ac:dyDescent="0.25">
      <c r="A1459" t="s">
        <v>12929</v>
      </c>
      <c r="B1459" t="s">
        <v>12930</v>
      </c>
      <c r="C1459" t="s">
        <v>8526</v>
      </c>
      <c r="D1459" s="2">
        <v>2695</v>
      </c>
      <c r="E1459" s="2">
        <v>2695</v>
      </c>
      <c r="F1459" s="1">
        <v>0</v>
      </c>
      <c r="G1459">
        <v>4.4000000000000004</v>
      </c>
      <c r="H1459" s="4">
        <v>2518</v>
      </c>
      <c r="I1459" t="s">
        <v>12931</v>
      </c>
      <c r="J1459" t="s">
        <v>12932</v>
      </c>
      <c r="K1459" t="s">
        <v>12933</v>
      </c>
      <c r="L1459" t="s">
        <v>12934</v>
      </c>
      <c r="M1459" t="s">
        <v>12935</v>
      </c>
      <c r="N1459" t="s">
        <v>12936</v>
      </c>
      <c r="O1459" t="s">
        <v>12937</v>
      </c>
      <c r="P1459" t="s">
        <v>12938</v>
      </c>
    </row>
    <row r="1460" spans="1:16" x14ac:dyDescent="0.25">
      <c r="A1460" t="s">
        <v>12939</v>
      </c>
      <c r="B1460" t="s">
        <v>12940</v>
      </c>
      <c r="C1460" t="s">
        <v>8537</v>
      </c>
      <c r="D1460">
        <v>949</v>
      </c>
      <c r="E1460" s="2">
        <v>2299</v>
      </c>
      <c r="F1460" s="1">
        <v>0.59</v>
      </c>
      <c r="G1460">
        <v>3.6</v>
      </c>
      <c r="H1460" s="4">
        <v>550</v>
      </c>
      <c r="I1460" t="s">
        <v>12941</v>
      </c>
      <c r="J1460" t="s">
        <v>12942</v>
      </c>
      <c r="K1460" t="s">
        <v>12943</v>
      </c>
      <c r="L1460" t="s">
        <v>12944</v>
      </c>
      <c r="M1460" t="s">
        <v>12945</v>
      </c>
      <c r="N1460" t="s">
        <v>12946</v>
      </c>
      <c r="O1460" t="s">
        <v>12947</v>
      </c>
      <c r="P1460" t="s">
        <v>12948</v>
      </c>
    </row>
    <row r="1461" spans="1:16" x14ac:dyDescent="0.25">
      <c r="A1461" t="s">
        <v>12949</v>
      </c>
      <c r="B1461" t="s">
        <v>12950</v>
      </c>
      <c r="C1461" t="s">
        <v>8559</v>
      </c>
      <c r="D1461">
        <v>199</v>
      </c>
      <c r="E1461">
        <v>999</v>
      </c>
      <c r="F1461" s="1">
        <v>0.8</v>
      </c>
      <c r="G1461">
        <v>3.1</v>
      </c>
      <c r="H1461" s="4">
        <v>2</v>
      </c>
      <c r="I1461" t="s">
        <v>12951</v>
      </c>
      <c r="J1461" t="s">
        <v>12952</v>
      </c>
      <c r="K1461" t="s">
        <v>13070</v>
      </c>
      <c r="L1461" t="s">
        <v>13071</v>
      </c>
      <c r="M1461" t="s">
        <v>13072</v>
      </c>
      <c r="N1461" t="s">
        <v>13073</v>
      </c>
      <c r="O1461" t="s">
        <v>12953</v>
      </c>
      <c r="P1461" t="s">
        <v>12954</v>
      </c>
    </row>
    <row r="1462" spans="1:16" x14ac:dyDescent="0.25">
      <c r="A1462" t="s">
        <v>12955</v>
      </c>
      <c r="B1462" t="s">
        <v>12956</v>
      </c>
      <c r="C1462" t="s">
        <v>9618</v>
      </c>
      <c r="D1462">
        <v>379</v>
      </c>
      <c r="E1462">
        <v>919</v>
      </c>
      <c r="F1462" s="1">
        <v>0.59</v>
      </c>
      <c r="G1462">
        <v>4</v>
      </c>
      <c r="H1462" s="4">
        <v>1090</v>
      </c>
      <c r="I1462" t="s">
        <v>12957</v>
      </c>
      <c r="J1462" t="s">
        <v>12958</v>
      </c>
      <c r="K1462" t="s">
        <v>12959</v>
      </c>
      <c r="L1462" t="s">
        <v>12960</v>
      </c>
      <c r="M1462" t="s">
        <v>12961</v>
      </c>
      <c r="N1462" t="s">
        <v>12962</v>
      </c>
      <c r="O1462" t="s">
        <v>12963</v>
      </c>
      <c r="P1462" t="s">
        <v>12964</v>
      </c>
    </row>
    <row r="1463" spans="1:16" x14ac:dyDescent="0.25">
      <c r="A1463" t="s">
        <v>12965</v>
      </c>
      <c r="B1463" t="s">
        <v>12966</v>
      </c>
      <c r="C1463" t="s">
        <v>9680</v>
      </c>
      <c r="D1463" s="2">
        <v>2280</v>
      </c>
      <c r="E1463" s="2">
        <v>3045</v>
      </c>
      <c r="F1463" s="1">
        <v>0.25</v>
      </c>
      <c r="G1463">
        <v>4.0999999999999996</v>
      </c>
      <c r="H1463" s="4">
        <v>4118</v>
      </c>
      <c r="I1463" t="s">
        <v>12967</v>
      </c>
      <c r="J1463" t="s">
        <v>12968</v>
      </c>
      <c r="K1463" t="s">
        <v>12969</v>
      </c>
      <c r="L1463" t="s">
        <v>12970</v>
      </c>
      <c r="M1463" t="s">
        <v>12971</v>
      </c>
      <c r="N1463" t="s">
        <v>12972</v>
      </c>
      <c r="O1463" t="s">
        <v>12973</v>
      </c>
      <c r="P1463" t="s">
        <v>12974</v>
      </c>
    </row>
    <row r="1464" spans="1:16" x14ac:dyDescent="0.25">
      <c r="A1464" t="s">
        <v>12975</v>
      </c>
      <c r="B1464" t="s">
        <v>12976</v>
      </c>
      <c r="C1464" t="s">
        <v>9464</v>
      </c>
      <c r="D1464" s="2">
        <v>2219</v>
      </c>
      <c r="E1464" s="2">
        <v>3080</v>
      </c>
      <c r="F1464" s="1">
        <v>0.28000000000000003</v>
      </c>
      <c r="G1464">
        <v>3.6</v>
      </c>
      <c r="H1464" s="4">
        <v>468</v>
      </c>
      <c r="I1464" t="s">
        <v>12977</v>
      </c>
      <c r="J1464" t="s">
        <v>12978</v>
      </c>
      <c r="K1464" t="s">
        <v>12979</v>
      </c>
      <c r="L1464" t="s">
        <v>12980</v>
      </c>
      <c r="M1464" t="s">
        <v>12981</v>
      </c>
      <c r="N1464" t="s">
        <v>12982</v>
      </c>
      <c r="O1464" t="s">
        <v>12983</v>
      </c>
      <c r="P1464" t="s">
        <v>12984</v>
      </c>
    </row>
    <row r="1465" spans="1:16" x14ac:dyDescent="0.25">
      <c r="A1465" t="s">
        <v>12985</v>
      </c>
      <c r="B1465" t="s">
        <v>12986</v>
      </c>
      <c r="C1465" t="s">
        <v>9576</v>
      </c>
      <c r="D1465" s="2">
        <v>1399</v>
      </c>
      <c r="E1465" s="2">
        <v>1890</v>
      </c>
      <c r="F1465" s="1">
        <v>0.26</v>
      </c>
      <c r="G1465">
        <v>4</v>
      </c>
      <c r="H1465" s="4">
        <v>8031</v>
      </c>
      <c r="I1465" t="s">
        <v>12987</v>
      </c>
      <c r="J1465" t="s">
        <v>12988</v>
      </c>
      <c r="K1465" t="s">
        <v>12989</v>
      </c>
      <c r="L1465" t="s">
        <v>12990</v>
      </c>
      <c r="M1465" t="s">
        <v>12991</v>
      </c>
      <c r="N1465" t="s">
        <v>12992</v>
      </c>
      <c r="O1465" t="s">
        <v>12993</v>
      </c>
      <c r="P1465" t="s">
        <v>12994</v>
      </c>
    </row>
    <row r="1466" spans="1:16" x14ac:dyDescent="0.25">
      <c r="A1466" t="s">
        <v>12995</v>
      </c>
      <c r="B1466" t="s">
        <v>12996</v>
      </c>
      <c r="C1466" t="s">
        <v>9046</v>
      </c>
      <c r="D1466" s="2">
        <v>2863</v>
      </c>
      <c r="E1466" s="2">
        <v>3690</v>
      </c>
      <c r="F1466" s="1">
        <v>0.22</v>
      </c>
      <c r="G1466">
        <v>4.3</v>
      </c>
      <c r="H1466" s="4">
        <v>6987</v>
      </c>
      <c r="I1466" t="s">
        <v>12997</v>
      </c>
      <c r="J1466" t="s">
        <v>12998</v>
      </c>
      <c r="K1466" t="s">
        <v>12999</v>
      </c>
      <c r="L1466" t="s">
        <v>13000</v>
      </c>
      <c r="M1466" t="s">
        <v>13001</v>
      </c>
      <c r="N1466" t="s">
        <v>13054</v>
      </c>
      <c r="O1466" t="s">
        <v>13002</v>
      </c>
      <c r="P1466" t="s">
        <v>13003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2DC7-C495-4C63-8718-920F3836ED47}">
  <dimension ref="A1:M1466"/>
  <sheetViews>
    <sheetView zoomScale="90" zoomScaleNormal="90" workbookViewId="0"/>
  </sheetViews>
  <sheetFormatPr defaultRowHeight="15.75" x14ac:dyDescent="0.25"/>
  <cols>
    <col min="1" max="1" width="13.625" bestFit="1" customWidth="1"/>
    <col min="2" max="2" width="15.25" bestFit="1" customWidth="1"/>
    <col min="3" max="3" width="21.25" bestFit="1" customWidth="1"/>
    <col min="4" max="4" width="14.75" bestFit="1" customWidth="1"/>
    <col min="5" max="5" width="10.625" bestFit="1" customWidth="1"/>
    <col min="6" max="6" width="17.875" bestFit="1" customWidth="1"/>
    <col min="7" max="7" width="17.875" customWidth="1"/>
    <col min="8" max="8" width="6" bestFit="1" customWidth="1"/>
    <col min="9" max="9" width="14.75" customWidth="1"/>
    <col min="10" max="10" width="15" customWidth="1"/>
    <col min="11" max="11" width="15.5" customWidth="1"/>
    <col min="12" max="12" width="23.875" customWidth="1"/>
    <col min="13" max="13" width="15.375" customWidth="1"/>
    <col min="14" max="14" width="18.875" bestFit="1" customWidth="1"/>
    <col min="15" max="15" width="15.875" bestFit="1" customWidth="1"/>
  </cols>
  <sheetData>
    <row r="1" spans="1:13" x14ac:dyDescent="0.25">
      <c r="A1" t="str">
        <f>PROPER('RAW DATA'!A1)</f>
        <v>Product Id</v>
      </c>
      <c r="B1" t="str">
        <f>PROPER('RAW DATA'!B1)</f>
        <v>Product Name</v>
      </c>
      <c r="C1" t="str">
        <f>PROPER('RAW DATA'!C1)</f>
        <v>Category</v>
      </c>
      <c r="D1" t="str">
        <f>PROPER('RAW DATA'!D1)</f>
        <v>Discounted Price</v>
      </c>
      <c r="E1" t="str">
        <f>PROPER('RAW DATA'!E1)</f>
        <v>Actual Price</v>
      </c>
      <c r="F1" t="str">
        <f>PROPER('RAW DATA'!F1)</f>
        <v>Discount Percentage</v>
      </c>
      <c r="G1" t="s">
        <v>13102</v>
      </c>
      <c r="H1" t="str">
        <f>PROPER('RAW DATA'!G1)</f>
        <v>Rating</v>
      </c>
      <c r="I1" t="str">
        <f>PROPER('RAW DATA'!H1)</f>
        <v>Rating Count</v>
      </c>
      <c r="J1" t="s">
        <v>13101</v>
      </c>
      <c r="K1" t="s">
        <v>13120</v>
      </c>
      <c r="L1" t="s">
        <v>13124</v>
      </c>
      <c r="M1" t="s">
        <v>13123</v>
      </c>
    </row>
    <row r="2" spans="1:13" x14ac:dyDescent="0.25">
      <c r="A2" t="str">
        <f>'RAW DATA'!A2</f>
        <v>B07JW9H4J1</v>
      </c>
      <c r="B2" t="str">
        <f>PROPER(LEFT('RAW DATA'!B2,FIND(" ",'RAW DATA'!B2,1)))</f>
        <v xml:space="preserve">Wayona </v>
      </c>
      <c r="C2" t="str">
        <f>SUBSTITUTE(LEFT('RAW DATA'!C2,FIND("|",'RAW DATA'!C2,1)-1),"&amp;"," &amp; ")</f>
        <v>Computers &amp; Accessories</v>
      </c>
      <c r="D2" s="7">
        <f>'RAW DATA'!D2</f>
        <v>399</v>
      </c>
      <c r="E2" s="7">
        <f>'RAW DATA'!E2</f>
        <v>1099</v>
      </c>
      <c r="F2" s="1">
        <f>'RAW DATA'!F2</f>
        <v>0.64</v>
      </c>
      <c r="G2" s="7">
        <f>E2*I2</f>
        <v>26671631</v>
      </c>
      <c r="H2">
        <f>'RAW DATA'!G2</f>
        <v>4.2</v>
      </c>
      <c r="I2">
        <f>'RAW DATA'!H2</f>
        <v>24269</v>
      </c>
      <c r="J2">
        <f>IF(E2&lt;200,1,IF(E2&lt;=500,2,IF(E2&gt;500,3,3)))</f>
        <v>3</v>
      </c>
      <c r="K2">
        <f>IF(F2&gt;=50%,1,IF(F2&lt;50%,2,0))</f>
        <v>1</v>
      </c>
      <c r="L2" t="str">
        <f>IF(K2=1,"&gt;=50%","&lt;50%")</f>
        <v>&gt;=50%</v>
      </c>
      <c r="M2">
        <f>IF(H2&lt;=2.9,1,IF(H2&lt;=3.9,2,IF(H2&lt;=4.9,3,IF(H2=5,4," "))))</f>
        <v>3</v>
      </c>
    </row>
    <row r="3" spans="1:13" x14ac:dyDescent="0.25">
      <c r="A3" t="str">
        <f>'RAW DATA'!A3</f>
        <v>B098NS6PVG</v>
      </c>
      <c r="B3" t="str">
        <f>PROPER(LEFT('RAW DATA'!B3,FIND(" ",'RAW DATA'!B3,1)))</f>
        <v xml:space="preserve">Ambrane </v>
      </c>
      <c r="C3" t="str">
        <f>SUBSTITUTE(LEFT('RAW DATA'!C3,FIND("|",'RAW DATA'!C3,1)-1),"&amp;"," &amp; ")</f>
        <v>Computers &amp; Accessories</v>
      </c>
      <c r="D3" s="7">
        <f>'RAW DATA'!D3</f>
        <v>199</v>
      </c>
      <c r="E3" s="7">
        <f>'RAW DATA'!E3</f>
        <v>349</v>
      </c>
      <c r="F3" s="1">
        <f>'RAW DATA'!F3</f>
        <v>0.43</v>
      </c>
      <c r="G3" s="7">
        <f t="shared" ref="G3:G66" si="0">E3*I3</f>
        <v>15353906</v>
      </c>
      <c r="H3">
        <f>'RAW DATA'!G3</f>
        <v>4</v>
      </c>
      <c r="I3">
        <f>'RAW DATA'!H3</f>
        <v>43994</v>
      </c>
      <c r="J3">
        <f t="shared" ref="J3:J66" si="1">IF(E3&lt;200,1,IF(E3&lt;=500,2,IF(E3&gt;500,3,3)))</f>
        <v>2</v>
      </c>
      <c r="K3">
        <f t="shared" ref="K3:K66" si="2">IF(F3&gt;=50%,1,IF(F3&lt;50%,2,0))</f>
        <v>2</v>
      </c>
      <c r="L3" t="str">
        <f t="shared" ref="L3:L66" si="3">IF(K3=1,"&gt;=50%","&lt;50%")</f>
        <v>&lt;50%</v>
      </c>
      <c r="M3">
        <f t="shared" ref="M3:M66" si="4">IF(H3&lt;=2.9,1,IF(H3&lt;=3.9,2,IF(H3&lt;=4.9,3,IF(H3=5,4," "))))</f>
        <v>3</v>
      </c>
    </row>
    <row r="4" spans="1:13" x14ac:dyDescent="0.25">
      <c r="A4" t="str">
        <f>'RAW DATA'!A4</f>
        <v>B096MSW6CT</v>
      </c>
      <c r="B4" t="str">
        <f>PROPER(LEFT('RAW DATA'!B4,FIND(" ",'RAW DATA'!B4,1)))</f>
        <v xml:space="preserve">Sounce </v>
      </c>
      <c r="C4" t="str">
        <f>SUBSTITUTE(LEFT('RAW DATA'!C4,FIND("|",'RAW DATA'!C4,1)-1),"&amp;"," &amp; ")</f>
        <v>Computers &amp; Accessories</v>
      </c>
      <c r="D4" s="7">
        <f>'RAW DATA'!D4</f>
        <v>199</v>
      </c>
      <c r="E4" s="7">
        <f>'RAW DATA'!E4</f>
        <v>1899</v>
      </c>
      <c r="F4" s="1">
        <f>'RAW DATA'!F4</f>
        <v>0.9</v>
      </c>
      <c r="G4" s="7">
        <f t="shared" si="0"/>
        <v>15055272</v>
      </c>
      <c r="H4">
        <f>'RAW DATA'!G4</f>
        <v>3.9</v>
      </c>
      <c r="I4">
        <f>'RAW DATA'!H4</f>
        <v>7928</v>
      </c>
      <c r="J4">
        <f t="shared" si="1"/>
        <v>3</v>
      </c>
      <c r="K4">
        <f t="shared" si="2"/>
        <v>1</v>
      </c>
      <c r="L4" t="str">
        <f t="shared" si="3"/>
        <v>&gt;=50%</v>
      </c>
      <c r="M4">
        <f t="shared" si="4"/>
        <v>2</v>
      </c>
    </row>
    <row r="5" spans="1:13" x14ac:dyDescent="0.25">
      <c r="A5" t="str">
        <f>'RAW DATA'!A5</f>
        <v>B08HDJ86NZ</v>
      </c>
      <c r="B5" t="str">
        <f>PROPER(LEFT('RAW DATA'!B5,FIND(" ",'RAW DATA'!B5,1)))</f>
        <v xml:space="preserve">Boat </v>
      </c>
      <c r="C5" t="str">
        <f>SUBSTITUTE(LEFT('RAW DATA'!C5,FIND("|",'RAW DATA'!C5,1)-1),"&amp;"," &amp; ")</f>
        <v>Computers &amp; Accessories</v>
      </c>
      <c r="D5" s="7">
        <f>'RAW DATA'!D5</f>
        <v>329</v>
      </c>
      <c r="E5" s="7">
        <f>'RAW DATA'!E5</f>
        <v>699</v>
      </c>
      <c r="F5" s="1">
        <f>'RAW DATA'!F5</f>
        <v>0.53</v>
      </c>
      <c r="G5" s="7">
        <f t="shared" si="0"/>
        <v>65959737</v>
      </c>
      <c r="H5">
        <f>'RAW DATA'!G5</f>
        <v>4.2</v>
      </c>
      <c r="I5">
        <f>'RAW DATA'!H5</f>
        <v>94363</v>
      </c>
      <c r="J5">
        <f t="shared" si="1"/>
        <v>3</v>
      </c>
      <c r="K5">
        <f t="shared" si="2"/>
        <v>1</v>
      </c>
      <c r="L5" t="str">
        <f t="shared" si="3"/>
        <v>&gt;=50%</v>
      </c>
      <c r="M5">
        <f t="shared" si="4"/>
        <v>3</v>
      </c>
    </row>
    <row r="6" spans="1:13" x14ac:dyDescent="0.25">
      <c r="A6" t="str">
        <f>'RAW DATA'!A6</f>
        <v>B08CF3B7N1</v>
      </c>
      <c r="B6" t="str">
        <f>PROPER(LEFT('RAW DATA'!B6,FIND(" ",'RAW DATA'!B6,1)))</f>
        <v xml:space="preserve">Portronics </v>
      </c>
      <c r="C6" t="str">
        <f>SUBSTITUTE(LEFT('RAW DATA'!C6,FIND("|",'RAW DATA'!C6,1)-1),"&amp;"," &amp; ")</f>
        <v>Computers &amp; Accessories</v>
      </c>
      <c r="D6" s="7">
        <f>'RAW DATA'!D6</f>
        <v>154</v>
      </c>
      <c r="E6" s="7">
        <f>'RAW DATA'!E6</f>
        <v>399</v>
      </c>
      <c r="F6" s="1">
        <f>'RAW DATA'!F6</f>
        <v>0.61</v>
      </c>
      <c r="G6" s="7">
        <f t="shared" si="0"/>
        <v>6745095</v>
      </c>
      <c r="H6">
        <f>'RAW DATA'!G6</f>
        <v>4.2</v>
      </c>
      <c r="I6">
        <f>'RAW DATA'!H6</f>
        <v>16905</v>
      </c>
      <c r="J6">
        <f t="shared" si="1"/>
        <v>2</v>
      </c>
      <c r="K6">
        <f t="shared" si="2"/>
        <v>1</v>
      </c>
      <c r="L6" t="str">
        <f t="shared" si="3"/>
        <v>&gt;=50%</v>
      </c>
      <c r="M6">
        <f t="shared" si="4"/>
        <v>3</v>
      </c>
    </row>
    <row r="7" spans="1:13" x14ac:dyDescent="0.25">
      <c r="A7" t="str">
        <f>'RAW DATA'!A7</f>
        <v>B08Y1TFSP6</v>
      </c>
      <c r="B7" t="str">
        <f>PROPER(LEFT('RAW DATA'!B7,FIND(" ",'RAW DATA'!B7,1)))</f>
        <v xml:space="preserve">Ptron </v>
      </c>
      <c r="C7" t="str">
        <f>SUBSTITUTE(LEFT('RAW DATA'!C7,FIND("|",'RAW DATA'!C7,1)-1),"&amp;"," &amp; ")</f>
        <v>Computers &amp; Accessories</v>
      </c>
      <c r="D7" s="7">
        <f>'RAW DATA'!D7</f>
        <v>149</v>
      </c>
      <c r="E7" s="7">
        <f>'RAW DATA'!E7</f>
        <v>1000</v>
      </c>
      <c r="F7" s="1">
        <f>'RAW DATA'!F7</f>
        <v>0.85</v>
      </c>
      <c r="G7" s="7">
        <f t="shared" si="0"/>
        <v>24871000</v>
      </c>
      <c r="H7">
        <f>'RAW DATA'!G7</f>
        <v>3.9</v>
      </c>
      <c r="I7">
        <f>'RAW DATA'!H7</f>
        <v>24871</v>
      </c>
      <c r="J7">
        <f t="shared" si="1"/>
        <v>3</v>
      </c>
      <c r="K7">
        <f t="shared" si="2"/>
        <v>1</v>
      </c>
      <c r="L7" t="str">
        <f t="shared" si="3"/>
        <v>&gt;=50%</v>
      </c>
      <c r="M7">
        <f t="shared" si="4"/>
        <v>2</v>
      </c>
    </row>
    <row r="8" spans="1:13" x14ac:dyDescent="0.25">
      <c r="A8" t="str">
        <f>'RAW DATA'!A8</f>
        <v>B08WRWPM22</v>
      </c>
      <c r="B8" t="str">
        <f>PROPER(LEFT('RAW DATA'!B8,FIND(" ",'RAW DATA'!B8,1)))</f>
        <v xml:space="preserve">Boat </v>
      </c>
      <c r="C8" t="str">
        <f>SUBSTITUTE(LEFT('RAW DATA'!C8,FIND("|",'RAW DATA'!C8,1)-1),"&amp;"," &amp; ")</f>
        <v>Computers &amp; Accessories</v>
      </c>
      <c r="D8" s="7">
        <f>'RAW DATA'!D8</f>
        <v>176.63</v>
      </c>
      <c r="E8" s="7">
        <f>'RAW DATA'!E8</f>
        <v>499</v>
      </c>
      <c r="F8" s="1">
        <f>'RAW DATA'!F8</f>
        <v>0.65</v>
      </c>
      <c r="G8" s="7">
        <f t="shared" si="0"/>
        <v>7578812</v>
      </c>
      <c r="H8">
        <f>'RAW DATA'!G8</f>
        <v>4.0999999999999996</v>
      </c>
      <c r="I8">
        <f>'RAW DATA'!H8</f>
        <v>15188</v>
      </c>
      <c r="J8">
        <f t="shared" si="1"/>
        <v>2</v>
      </c>
      <c r="K8">
        <f t="shared" si="2"/>
        <v>1</v>
      </c>
      <c r="L8" t="str">
        <f t="shared" si="3"/>
        <v>&gt;=50%</v>
      </c>
      <c r="M8">
        <f t="shared" si="4"/>
        <v>3</v>
      </c>
    </row>
    <row r="9" spans="1:13" x14ac:dyDescent="0.25">
      <c r="A9" t="str">
        <f>'RAW DATA'!A9</f>
        <v>B08DDRGWTJ</v>
      </c>
      <c r="B9" t="str">
        <f>PROPER(LEFT('RAW DATA'!B9,FIND(" ",'RAW DATA'!B9,1)))</f>
        <v xml:space="preserve">Mi </v>
      </c>
      <c r="C9" t="str">
        <f>SUBSTITUTE(LEFT('RAW DATA'!C9,FIND("|",'RAW DATA'!C9,1)-1),"&amp;"," &amp; ")</f>
        <v>Computers &amp; Accessories</v>
      </c>
      <c r="D9" s="7">
        <f>'RAW DATA'!D9</f>
        <v>229</v>
      </c>
      <c r="E9" s="7">
        <f>'RAW DATA'!E9</f>
        <v>299</v>
      </c>
      <c r="F9" s="1">
        <f>'RAW DATA'!F9</f>
        <v>0.23</v>
      </c>
      <c r="G9" s="7">
        <f t="shared" si="0"/>
        <v>9092889</v>
      </c>
      <c r="H9">
        <f>'RAW DATA'!G9</f>
        <v>4.3</v>
      </c>
      <c r="I9">
        <f>'RAW DATA'!H9</f>
        <v>30411</v>
      </c>
      <c r="J9">
        <f t="shared" si="1"/>
        <v>2</v>
      </c>
      <c r="K9">
        <f t="shared" si="2"/>
        <v>2</v>
      </c>
      <c r="L9" t="str">
        <f t="shared" si="3"/>
        <v>&lt;50%</v>
      </c>
      <c r="M9">
        <f t="shared" si="4"/>
        <v>3</v>
      </c>
    </row>
    <row r="10" spans="1:13" x14ac:dyDescent="0.25">
      <c r="A10" t="str">
        <f>'RAW DATA'!A10</f>
        <v>B008IFXQFU</v>
      </c>
      <c r="B10" t="str">
        <f>PROPER(LEFT('RAW DATA'!B10,FIND(" ",'RAW DATA'!B10,1)))</f>
        <v xml:space="preserve">Tp-Link </v>
      </c>
      <c r="C10" t="str">
        <f>SUBSTITUTE(LEFT('RAW DATA'!C10,FIND("|",'RAW DATA'!C10,1)-1),"&amp;"," &amp; ")</f>
        <v>Computers &amp; Accessories</v>
      </c>
      <c r="D10" s="7">
        <f>'RAW DATA'!D10</f>
        <v>499</v>
      </c>
      <c r="E10" s="7">
        <f>'RAW DATA'!E10</f>
        <v>999</v>
      </c>
      <c r="F10" s="1">
        <f>'RAW DATA'!F10</f>
        <v>0.5</v>
      </c>
      <c r="G10" s="7">
        <f t="shared" si="0"/>
        <v>179511309</v>
      </c>
      <c r="H10">
        <f>'RAW DATA'!G10</f>
        <v>4.2</v>
      </c>
      <c r="I10">
        <f>'RAW DATA'!H10</f>
        <v>179691</v>
      </c>
      <c r="J10">
        <f t="shared" si="1"/>
        <v>3</v>
      </c>
      <c r="K10">
        <f t="shared" si="2"/>
        <v>1</v>
      </c>
      <c r="L10" t="str">
        <f t="shared" si="3"/>
        <v>&gt;=50%</v>
      </c>
      <c r="M10">
        <f t="shared" si="4"/>
        <v>3</v>
      </c>
    </row>
    <row r="11" spans="1:13" x14ac:dyDescent="0.25">
      <c r="A11" t="str">
        <f>'RAW DATA'!A11</f>
        <v>B082LZGK39</v>
      </c>
      <c r="B11" t="str">
        <f>PROPER(LEFT('RAW DATA'!B11,FIND(" ",'RAW DATA'!B11,1)))</f>
        <v xml:space="preserve">Ambrane </v>
      </c>
      <c r="C11" t="str">
        <f>SUBSTITUTE(LEFT('RAW DATA'!C11,FIND("|",'RAW DATA'!C11,1)-1),"&amp;"," &amp; ")</f>
        <v>Computers &amp; Accessories</v>
      </c>
      <c r="D11" s="7">
        <f>'RAW DATA'!D11</f>
        <v>199</v>
      </c>
      <c r="E11" s="7">
        <f>'RAW DATA'!E11</f>
        <v>299</v>
      </c>
      <c r="F11" s="1">
        <f>'RAW DATA'!F11</f>
        <v>0.33</v>
      </c>
      <c r="G11" s="7">
        <f t="shared" si="0"/>
        <v>13154206</v>
      </c>
      <c r="H11">
        <f>'RAW DATA'!G11</f>
        <v>4</v>
      </c>
      <c r="I11">
        <f>'RAW DATA'!H11</f>
        <v>43994</v>
      </c>
      <c r="J11">
        <f t="shared" si="1"/>
        <v>2</v>
      </c>
      <c r="K11">
        <f t="shared" si="2"/>
        <v>2</v>
      </c>
      <c r="L11" t="str">
        <f t="shared" si="3"/>
        <v>&lt;50%</v>
      </c>
      <c r="M11">
        <f t="shared" si="4"/>
        <v>3</v>
      </c>
    </row>
    <row r="12" spans="1:13" x14ac:dyDescent="0.25">
      <c r="A12" t="str">
        <f>'RAW DATA'!A12</f>
        <v>B08CF3D7QR</v>
      </c>
      <c r="B12" t="str">
        <f>PROPER(LEFT('RAW DATA'!B12,FIND(" ",'RAW DATA'!B12,1)))</f>
        <v xml:space="preserve">Portronics </v>
      </c>
      <c r="C12" t="str">
        <f>SUBSTITUTE(LEFT('RAW DATA'!C12,FIND("|",'RAW DATA'!C12,1)-1),"&amp;"," &amp; ")</f>
        <v>Computers &amp; Accessories</v>
      </c>
      <c r="D12" s="7">
        <f>'RAW DATA'!D12</f>
        <v>154</v>
      </c>
      <c r="E12" s="7">
        <f>'RAW DATA'!E12</f>
        <v>339</v>
      </c>
      <c r="F12" s="1">
        <f>'RAW DATA'!F12</f>
        <v>0.55000000000000004</v>
      </c>
      <c r="G12" s="7">
        <f t="shared" si="0"/>
        <v>4539549</v>
      </c>
      <c r="H12">
        <f>'RAW DATA'!G12</f>
        <v>4.3</v>
      </c>
      <c r="I12">
        <f>'RAW DATA'!H12</f>
        <v>13391</v>
      </c>
      <c r="J12">
        <f t="shared" si="1"/>
        <v>2</v>
      </c>
      <c r="K12">
        <f t="shared" si="2"/>
        <v>1</v>
      </c>
      <c r="L12" t="str">
        <f t="shared" si="3"/>
        <v>&gt;=50%</v>
      </c>
      <c r="M12">
        <f t="shared" si="4"/>
        <v>3</v>
      </c>
    </row>
    <row r="13" spans="1:13" x14ac:dyDescent="0.25">
      <c r="A13" t="str">
        <f>'RAW DATA'!A13</f>
        <v>B0789LZTCJ</v>
      </c>
      <c r="B13" t="str">
        <f>PROPER(LEFT('RAW DATA'!B13,FIND(" ",'RAW DATA'!B13,1)))</f>
        <v xml:space="preserve">Boat </v>
      </c>
      <c r="C13" t="str">
        <f>SUBSTITUTE(LEFT('RAW DATA'!C13,FIND("|",'RAW DATA'!C13,1)-1),"&amp;"," &amp; ")</f>
        <v>Computers &amp; Accessories</v>
      </c>
      <c r="D13" s="7">
        <f>'RAW DATA'!D13</f>
        <v>299</v>
      </c>
      <c r="E13" s="7">
        <f>'RAW DATA'!E13</f>
        <v>799</v>
      </c>
      <c r="F13" s="1">
        <f>'RAW DATA'!F13</f>
        <v>0.63</v>
      </c>
      <c r="G13" s="7">
        <f t="shared" si="0"/>
        <v>75396037</v>
      </c>
      <c r="H13">
        <f>'RAW DATA'!G13</f>
        <v>4.2</v>
      </c>
      <c r="I13">
        <f>'RAW DATA'!H13</f>
        <v>94363</v>
      </c>
      <c r="J13">
        <f t="shared" si="1"/>
        <v>3</v>
      </c>
      <c r="K13">
        <f t="shared" si="2"/>
        <v>1</v>
      </c>
      <c r="L13" t="str">
        <f t="shared" si="3"/>
        <v>&gt;=50%</v>
      </c>
      <c r="M13">
        <f t="shared" si="4"/>
        <v>3</v>
      </c>
    </row>
    <row r="14" spans="1:13" x14ac:dyDescent="0.25">
      <c r="A14" t="str">
        <f>'RAW DATA'!A14</f>
        <v>B07KSMBL2H</v>
      </c>
      <c r="B14" t="str">
        <f>PROPER(LEFT('RAW DATA'!B14,FIND(" ",'RAW DATA'!B14,1)))</f>
        <v xml:space="preserve">Amazonbasics </v>
      </c>
      <c r="C14" t="str">
        <f>SUBSTITUTE(LEFT('RAW DATA'!C14,FIND("|",'RAW DATA'!C14,1)-1),"&amp;"," &amp; ")</f>
        <v>Electronics</v>
      </c>
      <c r="D14" s="7">
        <f>'RAW DATA'!D14</f>
        <v>219</v>
      </c>
      <c r="E14" s="7">
        <f>'RAW DATA'!E14</f>
        <v>700</v>
      </c>
      <c r="F14" s="1">
        <f>'RAW DATA'!F14</f>
        <v>0.69</v>
      </c>
      <c r="G14" s="7">
        <f t="shared" si="0"/>
        <v>298881100</v>
      </c>
      <c r="H14">
        <f>'RAW DATA'!G14</f>
        <v>4.4000000000000004</v>
      </c>
      <c r="I14">
        <f>'RAW DATA'!H14</f>
        <v>426973</v>
      </c>
      <c r="J14">
        <f t="shared" si="1"/>
        <v>3</v>
      </c>
      <c r="K14">
        <f t="shared" si="2"/>
        <v>1</v>
      </c>
      <c r="L14" t="str">
        <f t="shared" si="3"/>
        <v>&gt;=50%</v>
      </c>
      <c r="M14">
        <f t="shared" si="4"/>
        <v>3</v>
      </c>
    </row>
    <row r="15" spans="1:13" x14ac:dyDescent="0.25">
      <c r="A15" t="str">
        <f>'RAW DATA'!A15</f>
        <v>B085DTN6R2</v>
      </c>
      <c r="B15" t="str">
        <f>PROPER(LEFT('RAW DATA'!B15,FIND(" ",'RAW DATA'!B15,1)))</f>
        <v xml:space="preserve">Portronics </v>
      </c>
      <c r="C15" t="str">
        <f>SUBSTITUTE(LEFT('RAW DATA'!C15,FIND("|",'RAW DATA'!C15,1)-1),"&amp;"," &amp; ")</f>
        <v>Computers &amp; Accessories</v>
      </c>
      <c r="D15" s="7">
        <f>'RAW DATA'!D15</f>
        <v>350</v>
      </c>
      <c r="E15" s="7">
        <f>'RAW DATA'!E15</f>
        <v>899</v>
      </c>
      <c r="F15" s="1">
        <f>'RAW DATA'!F15</f>
        <v>0.61</v>
      </c>
      <c r="G15" s="7">
        <f t="shared" si="0"/>
        <v>2033538</v>
      </c>
      <c r="H15">
        <f>'RAW DATA'!G15</f>
        <v>4.2</v>
      </c>
      <c r="I15">
        <f>'RAW DATA'!H15</f>
        <v>2262</v>
      </c>
      <c r="J15">
        <f t="shared" si="1"/>
        <v>3</v>
      </c>
      <c r="K15">
        <f t="shared" si="2"/>
        <v>1</v>
      </c>
      <c r="L15" t="str">
        <f t="shared" si="3"/>
        <v>&gt;=50%</v>
      </c>
      <c r="M15">
        <f t="shared" si="4"/>
        <v>3</v>
      </c>
    </row>
    <row r="16" spans="1:13" x14ac:dyDescent="0.25">
      <c r="A16" t="str">
        <f>'RAW DATA'!A16</f>
        <v>B09KLVMZ3B</v>
      </c>
      <c r="B16" t="str">
        <f>PROPER(LEFT('RAW DATA'!B16,FIND(" ",'RAW DATA'!B16,1)))</f>
        <v xml:space="preserve">Portronics </v>
      </c>
      <c r="C16" t="str">
        <f>SUBSTITUTE(LEFT('RAW DATA'!C16,FIND("|",'RAW DATA'!C16,1)-1),"&amp;"," &amp; ")</f>
        <v>Computers &amp; Accessories</v>
      </c>
      <c r="D16" s="7">
        <f>'RAW DATA'!D16</f>
        <v>159</v>
      </c>
      <c r="E16" s="7">
        <f>'RAW DATA'!E16</f>
        <v>399</v>
      </c>
      <c r="F16" s="1">
        <f>'RAW DATA'!F16</f>
        <v>0.6</v>
      </c>
      <c r="G16" s="7">
        <f t="shared" si="0"/>
        <v>1902432</v>
      </c>
      <c r="H16">
        <f>'RAW DATA'!G16</f>
        <v>4.0999999999999996</v>
      </c>
      <c r="I16">
        <f>'RAW DATA'!H16</f>
        <v>4768</v>
      </c>
      <c r="J16">
        <f t="shared" si="1"/>
        <v>2</v>
      </c>
      <c r="K16">
        <f t="shared" si="2"/>
        <v>1</v>
      </c>
      <c r="L16" t="str">
        <f t="shared" si="3"/>
        <v>&gt;=50%</v>
      </c>
      <c r="M16">
        <f t="shared" si="4"/>
        <v>3</v>
      </c>
    </row>
    <row r="17" spans="1:13" x14ac:dyDescent="0.25">
      <c r="A17" t="str">
        <f>'RAW DATA'!A17</f>
        <v>B083342NKJ</v>
      </c>
      <c r="B17" t="str">
        <f>PROPER(LEFT('RAW DATA'!B17,FIND(" ",'RAW DATA'!B17,1)))</f>
        <v xml:space="preserve">Mi </v>
      </c>
      <c r="C17" t="str">
        <f>SUBSTITUTE(LEFT('RAW DATA'!C17,FIND("|",'RAW DATA'!C17,1)-1),"&amp;"," &amp; ")</f>
        <v>Computers &amp; Accessories</v>
      </c>
      <c r="D17" s="7">
        <f>'RAW DATA'!D17</f>
        <v>349</v>
      </c>
      <c r="E17" s="7">
        <f>'RAW DATA'!E17</f>
        <v>399</v>
      </c>
      <c r="F17" s="1">
        <f>'RAW DATA'!F17</f>
        <v>0.13</v>
      </c>
      <c r="G17" s="7">
        <f t="shared" si="0"/>
        <v>7484043</v>
      </c>
      <c r="H17">
        <f>'RAW DATA'!G17</f>
        <v>4.4000000000000004</v>
      </c>
      <c r="I17">
        <f>'RAW DATA'!H17</f>
        <v>18757</v>
      </c>
      <c r="J17">
        <f t="shared" si="1"/>
        <v>2</v>
      </c>
      <c r="K17">
        <f t="shared" si="2"/>
        <v>2</v>
      </c>
      <c r="L17" t="str">
        <f t="shared" si="3"/>
        <v>&lt;50%</v>
      </c>
      <c r="M17">
        <f t="shared" si="4"/>
        <v>3</v>
      </c>
    </row>
    <row r="18" spans="1:13" x14ac:dyDescent="0.25">
      <c r="A18" t="str">
        <f>'RAW DATA'!A18</f>
        <v>B0B6F7LX4C</v>
      </c>
      <c r="B18" t="str">
        <f>PROPER(LEFT('RAW DATA'!B18,FIND(" ",'RAW DATA'!B18,1)))</f>
        <v xml:space="preserve">Mi </v>
      </c>
      <c r="C18" t="str">
        <f>SUBSTITUTE(LEFT('RAW DATA'!C18,FIND("|",'RAW DATA'!C18,1)-1),"&amp;"," &amp; ")</f>
        <v>Electronics</v>
      </c>
      <c r="D18" s="7">
        <f>'RAW DATA'!D18</f>
        <v>13999</v>
      </c>
      <c r="E18" s="7">
        <f>'RAW DATA'!E18</f>
        <v>24999</v>
      </c>
      <c r="F18" s="1">
        <f>'RAW DATA'!F18</f>
        <v>0.44</v>
      </c>
      <c r="G18" s="7">
        <f t="shared" si="0"/>
        <v>820967160</v>
      </c>
      <c r="H18">
        <f>'RAW DATA'!G18</f>
        <v>4.2</v>
      </c>
      <c r="I18">
        <f>'RAW DATA'!H18</f>
        <v>32840</v>
      </c>
      <c r="J18">
        <f t="shared" si="1"/>
        <v>3</v>
      </c>
      <c r="K18">
        <f t="shared" si="2"/>
        <v>2</v>
      </c>
      <c r="L18" t="str">
        <f t="shared" si="3"/>
        <v>&lt;50%</v>
      </c>
      <c r="M18">
        <f t="shared" si="4"/>
        <v>3</v>
      </c>
    </row>
    <row r="19" spans="1:13" x14ac:dyDescent="0.25">
      <c r="A19" t="str">
        <f>'RAW DATA'!A19</f>
        <v>B082LSVT4B</v>
      </c>
      <c r="B19" t="str">
        <f>PROPER(LEFT('RAW DATA'!B19,FIND(" ",'RAW DATA'!B19,1)))</f>
        <v xml:space="preserve">Ambrane </v>
      </c>
      <c r="C19" t="str">
        <f>SUBSTITUTE(LEFT('RAW DATA'!C19,FIND("|",'RAW DATA'!C19,1)-1),"&amp;"," &amp; ")</f>
        <v>Computers &amp; Accessories</v>
      </c>
      <c r="D19" s="7">
        <f>'RAW DATA'!D19</f>
        <v>249</v>
      </c>
      <c r="E19" s="7">
        <f>'RAW DATA'!E19</f>
        <v>399</v>
      </c>
      <c r="F19" s="1">
        <f>'RAW DATA'!F19</f>
        <v>0.38</v>
      </c>
      <c r="G19" s="7">
        <f t="shared" si="0"/>
        <v>17553606</v>
      </c>
      <c r="H19">
        <f>'RAW DATA'!G19</f>
        <v>4</v>
      </c>
      <c r="I19">
        <f>'RAW DATA'!H19</f>
        <v>43994</v>
      </c>
      <c r="J19">
        <f t="shared" si="1"/>
        <v>2</v>
      </c>
      <c r="K19">
        <f t="shared" si="2"/>
        <v>2</v>
      </c>
      <c r="L19" t="str">
        <f t="shared" si="3"/>
        <v>&lt;50%</v>
      </c>
      <c r="M19">
        <f t="shared" si="4"/>
        <v>3</v>
      </c>
    </row>
    <row r="20" spans="1:13" x14ac:dyDescent="0.25">
      <c r="A20" t="str">
        <f>'RAW DATA'!A20</f>
        <v>B08WRBG3XW</v>
      </c>
      <c r="B20" t="str">
        <f>PROPER(LEFT('RAW DATA'!B20,FIND(" ",'RAW DATA'!B20,1)))</f>
        <v xml:space="preserve">Boat </v>
      </c>
      <c r="C20" t="str">
        <f>SUBSTITUTE(LEFT('RAW DATA'!C20,FIND("|",'RAW DATA'!C20,1)-1),"&amp;"," &amp; ")</f>
        <v>Computers &amp; Accessories</v>
      </c>
      <c r="D20" s="7">
        <f>'RAW DATA'!D20</f>
        <v>199</v>
      </c>
      <c r="E20" s="7">
        <f>'RAW DATA'!E20</f>
        <v>499</v>
      </c>
      <c r="F20" s="1">
        <f>'RAW DATA'!F20</f>
        <v>0.6</v>
      </c>
      <c r="G20" s="7">
        <f t="shared" si="0"/>
        <v>6509455</v>
      </c>
      <c r="H20">
        <f>'RAW DATA'!G20</f>
        <v>4.0999999999999996</v>
      </c>
      <c r="I20">
        <f>'RAW DATA'!H20</f>
        <v>13045</v>
      </c>
      <c r="J20">
        <f t="shared" si="1"/>
        <v>2</v>
      </c>
      <c r="K20">
        <f t="shared" si="2"/>
        <v>1</v>
      </c>
      <c r="L20" t="str">
        <f t="shared" si="3"/>
        <v>&gt;=50%</v>
      </c>
      <c r="M20">
        <f t="shared" si="4"/>
        <v>3</v>
      </c>
    </row>
    <row r="21" spans="1:13" x14ac:dyDescent="0.25">
      <c r="A21" t="str">
        <f>'RAW DATA'!A21</f>
        <v>B08DPLCM6T</v>
      </c>
      <c r="B21" t="str">
        <f>PROPER(LEFT('RAW DATA'!B21,FIND(" ",'RAW DATA'!B21,1)))</f>
        <v xml:space="preserve">Lg </v>
      </c>
      <c r="C21" t="str">
        <f>SUBSTITUTE(LEFT('RAW DATA'!C21,FIND("|",'RAW DATA'!C21,1)-1),"&amp;"," &amp; ")</f>
        <v>Electronics</v>
      </c>
      <c r="D21" s="7">
        <f>'RAW DATA'!D21</f>
        <v>13490</v>
      </c>
      <c r="E21" s="7">
        <f>'RAW DATA'!E21</f>
        <v>21990</v>
      </c>
      <c r="F21" s="1">
        <f>'RAW DATA'!F21</f>
        <v>0.39</v>
      </c>
      <c r="G21" s="7">
        <f t="shared" si="0"/>
        <v>263352240</v>
      </c>
      <c r="H21">
        <f>'RAW DATA'!G21</f>
        <v>4.3</v>
      </c>
      <c r="I21">
        <f>'RAW DATA'!H21</f>
        <v>11976</v>
      </c>
      <c r="J21">
        <f t="shared" si="1"/>
        <v>3</v>
      </c>
      <c r="K21">
        <f t="shared" si="2"/>
        <v>2</v>
      </c>
      <c r="L21" t="str">
        <f t="shared" si="3"/>
        <v>&lt;50%</v>
      </c>
      <c r="M21">
        <f t="shared" si="4"/>
        <v>3</v>
      </c>
    </row>
    <row r="22" spans="1:13" x14ac:dyDescent="0.25">
      <c r="A22" t="str">
        <f>'RAW DATA'!A22</f>
        <v>B09C6HXFC1</v>
      </c>
      <c r="B22" t="str">
        <f>PROPER(LEFT('RAW DATA'!B22,FIND(" ",'RAW DATA'!B22,1)))</f>
        <v xml:space="preserve">Duracell </v>
      </c>
      <c r="C22" t="str">
        <f>SUBSTITUTE(LEFT('RAW DATA'!C22,FIND("|",'RAW DATA'!C22,1)-1),"&amp;"," &amp; ")</f>
        <v>Computers &amp; Accessories</v>
      </c>
      <c r="D22" s="7">
        <f>'RAW DATA'!D22</f>
        <v>970</v>
      </c>
      <c r="E22" s="7">
        <f>'RAW DATA'!E22</f>
        <v>1799</v>
      </c>
      <c r="F22" s="1">
        <f>'RAW DATA'!F22</f>
        <v>0.46</v>
      </c>
      <c r="G22" s="7">
        <f t="shared" si="0"/>
        <v>1466185</v>
      </c>
      <c r="H22">
        <f>'RAW DATA'!G22</f>
        <v>4.5</v>
      </c>
      <c r="I22">
        <f>'RAW DATA'!H22</f>
        <v>815</v>
      </c>
      <c r="J22">
        <f t="shared" si="1"/>
        <v>3</v>
      </c>
      <c r="K22">
        <f t="shared" si="2"/>
        <v>2</v>
      </c>
      <c r="L22" t="str">
        <f t="shared" si="3"/>
        <v>&lt;50%</v>
      </c>
      <c r="M22">
        <f t="shared" si="4"/>
        <v>3</v>
      </c>
    </row>
    <row r="23" spans="1:13" x14ac:dyDescent="0.25">
      <c r="A23" t="str">
        <f>'RAW DATA'!A23</f>
        <v>B085194JFL</v>
      </c>
      <c r="B23" t="str">
        <f>PROPER(LEFT('RAW DATA'!B23,FIND(" ",'RAW DATA'!B23,1)))</f>
        <v xml:space="preserve">Tizum </v>
      </c>
      <c r="C23" t="str">
        <f>SUBSTITUTE(LEFT('RAW DATA'!C23,FIND("|",'RAW DATA'!C23,1)-1),"&amp;"," &amp; ")</f>
        <v>Electronics</v>
      </c>
      <c r="D23" s="7">
        <f>'RAW DATA'!D23</f>
        <v>279</v>
      </c>
      <c r="E23" s="7">
        <f>'RAW DATA'!E23</f>
        <v>499</v>
      </c>
      <c r="F23" s="1">
        <f>'RAW DATA'!F23</f>
        <v>0.44</v>
      </c>
      <c r="G23" s="7">
        <f t="shared" si="0"/>
        <v>5470038</v>
      </c>
      <c r="H23">
        <f>'RAW DATA'!G23</f>
        <v>3.7</v>
      </c>
      <c r="I23">
        <f>'RAW DATA'!H23</f>
        <v>10962</v>
      </c>
      <c r="J23">
        <f t="shared" si="1"/>
        <v>2</v>
      </c>
      <c r="K23">
        <f t="shared" si="2"/>
        <v>2</v>
      </c>
      <c r="L23" t="str">
        <f t="shared" si="3"/>
        <v>&lt;50%</v>
      </c>
      <c r="M23">
        <f t="shared" si="4"/>
        <v>2</v>
      </c>
    </row>
    <row r="24" spans="1:13" x14ac:dyDescent="0.25">
      <c r="A24" t="str">
        <f>'RAW DATA'!A24</f>
        <v>B09F6S8BT6</v>
      </c>
      <c r="B24" t="str">
        <f>PROPER(LEFT('RAW DATA'!B24,FIND(" ",'RAW DATA'!B24,1)))</f>
        <v xml:space="preserve">Samsung </v>
      </c>
      <c r="C24" t="str">
        <f>SUBSTITUTE(LEFT('RAW DATA'!C24,FIND("|",'RAW DATA'!C24,1)-1),"&amp;"," &amp; ")</f>
        <v>Electronics</v>
      </c>
      <c r="D24" s="7">
        <f>'RAW DATA'!D24</f>
        <v>13490</v>
      </c>
      <c r="E24" s="7">
        <f>'RAW DATA'!E24</f>
        <v>22900</v>
      </c>
      <c r="F24" s="1">
        <f>'RAW DATA'!F24</f>
        <v>0.41</v>
      </c>
      <c r="G24" s="7">
        <f t="shared" si="0"/>
        <v>373247100</v>
      </c>
      <c r="H24">
        <f>'RAW DATA'!G24</f>
        <v>4.3</v>
      </c>
      <c r="I24">
        <f>'RAW DATA'!H24</f>
        <v>16299</v>
      </c>
      <c r="J24">
        <f t="shared" si="1"/>
        <v>3</v>
      </c>
      <c r="K24">
        <f t="shared" si="2"/>
        <v>2</v>
      </c>
      <c r="L24" t="str">
        <f t="shared" si="3"/>
        <v>&lt;50%</v>
      </c>
      <c r="M24">
        <f t="shared" si="4"/>
        <v>3</v>
      </c>
    </row>
    <row r="25" spans="1:13" x14ac:dyDescent="0.25">
      <c r="A25" t="str">
        <f>'RAW DATA'!A25</f>
        <v>B09NHVCHS9</v>
      </c>
      <c r="B25" t="str">
        <f>PROPER(LEFT('RAW DATA'!B25,FIND(" ",'RAW DATA'!B25,1)))</f>
        <v xml:space="preserve">Flix </v>
      </c>
      <c r="C25" t="str">
        <f>SUBSTITUTE(LEFT('RAW DATA'!C25,FIND("|",'RAW DATA'!C25,1)-1),"&amp;"," &amp; ")</f>
        <v>Computers &amp; Accessories</v>
      </c>
      <c r="D25" s="7">
        <f>'RAW DATA'!D25</f>
        <v>59</v>
      </c>
      <c r="E25" s="7">
        <f>'RAW DATA'!E25</f>
        <v>199</v>
      </c>
      <c r="F25" s="1">
        <f>'RAW DATA'!F25</f>
        <v>0.7</v>
      </c>
      <c r="G25" s="7">
        <f t="shared" si="0"/>
        <v>1866222</v>
      </c>
      <c r="H25">
        <f>'RAW DATA'!G25</f>
        <v>4</v>
      </c>
      <c r="I25">
        <f>'RAW DATA'!H25</f>
        <v>9378</v>
      </c>
      <c r="J25">
        <f t="shared" si="1"/>
        <v>1</v>
      </c>
      <c r="K25">
        <f t="shared" si="2"/>
        <v>1</v>
      </c>
      <c r="L25" t="str">
        <f t="shared" si="3"/>
        <v>&gt;=50%</v>
      </c>
      <c r="M25">
        <f t="shared" si="4"/>
        <v>3</v>
      </c>
    </row>
    <row r="26" spans="1:13" x14ac:dyDescent="0.25">
      <c r="A26" t="str">
        <f>'RAW DATA'!A26</f>
        <v>B0B1YVCJ2Y</v>
      </c>
      <c r="B26" t="str">
        <f>PROPER(LEFT('RAW DATA'!B26,FIND(" ",'RAW DATA'!B26,1)))</f>
        <v xml:space="preserve">Acer </v>
      </c>
      <c r="C26" t="str">
        <f>SUBSTITUTE(LEFT('RAW DATA'!C26,FIND("|",'RAW DATA'!C26,1)-1),"&amp;"," &amp; ")</f>
        <v>Electronics</v>
      </c>
      <c r="D26" s="7">
        <f>'RAW DATA'!D26</f>
        <v>11499</v>
      </c>
      <c r="E26" s="7">
        <f>'RAW DATA'!E26</f>
        <v>19990</v>
      </c>
      <c r="F26" s="1">
        <f>'RAW DATA'!F26</f>
        <v>0.42</v>
      </c>
      <c r="G26" s="7">
        <f t="shared" si="0"/>
        <v>94012970</v>
      </c>
      <c r="H26">
        <f>'RAW DATA'!G26</f>
        <v>4.3</v>
      </c>
      <c r="I26">
        <f>'RAW DATA'!H26</f>
        <v>4703</v>
      </c>
      <c r="J26">
        <f t="shared" si="1"/>
        <v>3</v>
      </c>
      <c r="K26">
        <f t="shared" si="2"/>
        <v>2</v>
      </c>
      <c r="L26" t="str">
        <f t="shared" si="3"/>
        <v>&lt;50%</v>
      </c>
      <c r="M26">
        <f t="shared" si="4"/>
        <v>3</v>
      </c>
    </row>
    <row r="27" spans="1:13" x14ac:dyDescent="0.25">
      <c r="A27" t="str">
        <f>'RAW DATA'!A27</f>
        <v>B01M4GGIVU</v>
      </c>
      <c r="B27" t="str">
        <f>PROPER(LEFT('RAW DATA'!B27,FIND(" ",'RAW DATA'!B27,1)))</f>
        <v xml:space="preserve">Tizum </v>
      </c>
      <c r="C27" t="str">
        <f>SUBSTITUTE(LEFT('RAW DATA'!C27,FIND("|",'RAW DATA'!C27,1)-1),"&amp;"," &amp; ")</f>
        <v>Electronics</v>
      </c>
      <c r="D27" s="7">
        <f>'RAW DATA'!D27</f>
        <v>199</v>
      </c>
      <c r="E27" s="7">
        <f>'RAW DATA'!E27</f>
        <v>699</v>
      </c>
      <c r="F27" s="1">
        <f>'RAW DATA'!F27</f>
        <v>0.72</v>
      </c>
      <c r="G27" s="7">
        <f t="shared" si="0"/>
        <v>8494947</v>
      </c>
      <c r="H27">
        <f>'RAW DATA'!G27</f>
        <v>4.2</v>
      </c>
      <c r="I27">
        <f>'RAW DATA'!H27</f>
        <v>12153</v>
      </c>
      <c r="J27">
        <f t="shared" si="1"/>
        <v>3</v>
      </c>
      <c r="K27">
        <f t="shared" si="2"/>
        <v>1</v>
      </c>
      <c r="L27" t="str">
        <f t="shared" si="3"/>
        <v>&gt;=50%</v>
      </c>
      <c r="M27">
        <f t="shared" si="4"/>
        <v>3</v>
      </c>
    </row>
    <row r="28" spans="1:13" x14ac:dyDescent="0.25">
      <c r="A28" t="str">
        <f>'RAW DATA'!A28</f>
        <v>B08B42LWKN</v>
      </c>
      <c r="B28" t="str">
        <f>PROPER(LEFT('RAW DATA'!B28,FIND(" ",'RAW DATA'!B28,1)))</f>
        <v xml:space="preserve">Oneplus </v>
      </c>
      <c r="C28" t="str">
        <f>SUBSTITUTE(LEFT('RAW DATA'!C28,FIND("|",'RAW DATA'!C28,1)-1),"&amp;"," &amp; ")</f>
        <v>Electronics</v>
      </c>
      <c r="D28" s="7">
        <f>'RAW DATA'!D28</f>
        <v>14999</v>
      </c>
      <c r="E28" s="7">
        <f>'RAW DATA'!E28</f>
        <v>19999</v>
      </c>
      <c r="F28" s="1">
        <f>'RAW DATA'!F28</f>
        <v>0.25</v>
      </c>
      <c r="G28" s="7">
        <f t="shared" si="0"/>
        <v>697945101</v>
      </c>
      <c r="H28">
        <f>'RAW DATA'!G28</f>
        <v>4.2</v>
      </c>
      <c r="I28">
        <f>'RAW DATA'!H28</f>
        <v>34899</v>
      </c>
      <c r="J28">
        <f t="shared" si="1"/>
        <v>3</v>
      </c>
      <c r="K28">
        <f t="shared" si="2"/>
        <v>2</v>
      </c>
      <c r="L28" t="str">
        <f t="shared" si="3"/>
        <v>&lt;50%</v>
      </c>
      <c r="M28">
        <f t="shared" si="4"/>
        <v>3</v>
      </c>
    </row>
    <row r="29" spans="1:13" x14ac:dyDescent="0.25">
      <c r="A29" t="str">
        <f>'RAW DATA'!A29</f>
        <v>B094JNXNPV</v>
      </c>
      <c r="B29" t="str">
        <f>PROPER(LEFT('RAW DATA'!B29,FIND(" ",'RAW DATA'!B29,1)))</f>
        <v xml:space="preserve">Ambrane </v>
      </c>
      <c r="C29" t="str">
        <f>SUBSTITUTE(LEFT('RAW DATA'!C29,FIND("|",'RAW DATA'!C29,1)-1),"&amp;"," &amp; ")</f>
        <v>Computers &amp; Accessories</v>
      </c>
      <c r="D29" s="7">
        <f>'RAW DATA'!D29</f>
        <v>299</v>
      </c>
      <c r="E29" s="7">
        <f>'RAW DATA'!E29</f>
        <v>399</v>
      </c>
      <c r="F29" s="1">
        <f>'RAW DATA'!F29</f>
        <v>0.25</v>
      </c>
      <c r="G29" s="7">
        <f t="shared" si="0"/>
        <v>1103634</v>
      </c>
      <c r="H29">
        <f>'RAW DATA'!G29</f>
        <v>4</v>
      </c>
      <c r="I29">
        <f>'RAW DATA'!H29</f>
        <v>2766</v>
      </c>
      <c r="J29">
        <f t="shared" si="1"/>
        <v>2</v>
      </c>
      <c r="K29">
        <f t="shared" si="2"/>
        <v>2</v>
      </c>
      <c r="L29" t="str">
        <f t="shared" si="3"/>
        <v>&lt;50%</v>
      </c>
      <c r="M29">
        <f t="shared" si="4"/>
        <v>3</v>
      </c>
    </row>
    <row r="30" spans="1:13" x14ac:dyDescent="0.25">
      <c r="A30" t="str">
        <f>'RAW DATA'!A30</f>
        <v>B09W5XR9RT</v>
      </c>
      <c r="B30" t="str">
        <f>PROPER(LEFT('RAW DATA'!B30,FIND(" ",'RAW DATA'!B30,1)))</f>
        <v xml:space="preserve">Duracell </v>
      </c>
      <c r="C30" t="str">
        <f>SUBSTITUTE(LEFT('RAW DATA'!C30,FIND("|",'RAW DATA'!C30,1)-1),"&amp;"," &amp; ")</f>
        <v>Computers &amp; Accessories</v>
      </c>
      <c r="D30" s="7">
        <f>'RAW DATA'!D30</f>
        <v>970</v>
      </c>
      <c r="E30" s="7">
        <f>'RAW DATA'!E30</f>
        <v>1999</v>
      </c>
      <c r="F30" s="1">
        <f>'RAW DATA'!F30</f>
        <v>0.51</v>
      </c>
      <c r="G30" s="7">
        <f t="shared" si="0"/>
        <v>367816</v>
      </c>
      <c r="H30">
        <f>'RAW DATA'!G30</f>
        <v>4.4000000000000004</v>
      </c>
      <c r="I30">
        <f>'RAW DATA'!H30</f>
        <v>184</v>
      </c>
      <c r="J30">
        <f t="shared" si="1"/>
        <v>3</v>
      </c>
      <c r="K30">
        <f t="shared" si="2"/>
        <v>1</v>
      </c>
      <c r="L30" t="str">
        <f t="shared" si="3"/>
        <v>&gt;=50%</v>
      </c>
      <c r="M30">
        <f t="shared" si="4"/>
        <v>3</v>
      </c>
    </row>
    <row r="31" spans="1:13" x14ac:dyDescent="0.25">
      <c r="A31" t="str">
        <f>'RAW DATA'!A31</f>
        <v>B077Z65HSD</v>
      </c>
      <c r="B31" t="str">
        <f>PROPER(LEFT('RAW DATA'!B31,FIND(" ",'RAW DATA'!B31,1)))</f>
        <v xml:space="preserve">Boat </v>
      </c>
      <c r="C31" t="str">
        <f>SUBSTITUTE(LEFT('RAW DATA'!C31,FIND("|",'RAW DATA'!C31,1)-1),"&amp;"," &amp; ")</f>
        <v>Computers &amp; Accessories</v>
      </c>
      <c r="D31" s="7">
        <f>'RAW DATA'!D31</f>
        <v>299</v>
      </c>
      <c r="E31" s="7">
        <f>'RAW DATA'!E31</f>
        <v>999</v>
      </c>
      <c r="F31" s="1">
        <f>'RAW DATA'!F31</f>
        <v>0.7</v>
      </c>
      <c r="G31" s="7">
        <f t="shared" si="0"/>
        <v>20829150</v>
      </c>
      <c r="H31">
        <f>'RAW DATA'!G31</f>
        <v>4.3</v>
      </c>
      <c r="I31">
        <f>'RAW DATA'!H31</f>
        <v>20850</v>
      </c>
      <c r="J31">
        <f t="shared" si="1"/>
        <v>3</v>
      </c>
      <c r="K31">
        <f t="shared" si="2"/>
        <v>1</v>
      </c>
      <c r="L31" t="str">
        <f t="shared" si="3"/>
        <v>&gt;=50%</v>
      </c>
      <c r="M31">
        <f t="shared" si="4"/>
        <v>3</v>
      </c>
    </row>
    <row r="32" spans="1:13" x14ac:dyDescent="0.25">
      <c r="A32" t="str">
        <f>'RAW DATA'!A32</f>
        <v>B00NH11PEY</v>
      </c>
      <c r="B32" t="str">
        <f>PROPER(LEFT('RAW DATA'!B32,FIND(" ",'RAW DATA'!B32,1)))</f>
        <v xml:space="preserve">Amazonbasics </v>
      </c>
      <c r="C32" t="str">
        <f>SUBSTITUTE(LEFT('RAW DATA'!C32,FIND("|",'RAW DATA'!C32,1)-1),"&amp;"," &amp; ")</f>
        <v>Computers &amp; Accessories</v>
      </c>
      <c r="D32" s="7">
        <f>'RAW DATA'!D32</f>
        <v>199</v>
      </c>
      <c r="E32" s="7">
        <f>'RAW DATA'!E32</f>
        <v>750</v>
      </c>
      <c r="F32" s="1">
        <f>'RAW DATA'!F32</f>
        <v>0.73</v>
      </c>
      <c r="G32" s="7">
        <f t="shared" si="0"/>
        <v>56232000</v>
      </c>
      <c r="H32">
        <f>'RAW DATA'!G32</f>
        <v>4.5</v>
      </c>
      <c r="I32">
        <f>'RAW DATA'!H32</f>
        <v>74976</v>
      </c>
      <c r="J32">
        <f t="shared" si="1"/>
        <v>3</v>
      </c>
      <c r="K32">
        <f t="shared" si="2"/>
        <v>1</v>
      </c>
      <c r="L32" t="str">
        <f t="shared" si="3"/>
        <v>&gt;=50%</v>
      </c>
      <c r="M32">
        <f t="shared" si="4"/>
        <v>3</v>
      </c>
    </row>
    <row r="33" spans="1:13" x14ac:dyDescent="0.25">
      <c r="A33" t="str">
        <f>'RAW DATA'!A33</f>
        <v>B09CMM3VGK</v>
      </c>
      <c r="B33" t="str">
        <f>PROPER(LEFT('RAW DATA'!B33,FIND(" ",'RAW DATA'!B33,1)))</f>
        <v xml:space="preserve">Ambrane </v>
      </c>
      <c r="C33" t="str">
        <f>SUBSTITUTE(LEFT('RAW DATA'!C33,FIND("|",'RAW DATA'!C33,1)-1),"&amp;"," &amp; ")</f>
        <v>Computers &amp; Accessories</v>
      </c>
      <c r="D33" s="7">
        <f>'RAW DATA'!D33</f>
        <v>179</v>
      </c>
      <c r="E33" s="7">
        <f>'RAW DATA'!E33</f>
        <v>499</v>
      </c>
      <c r="F33" s="1">
        <f>'RAW DATA'!F33</f>
        <v>0.64</v>
      </c>
      <c r="G33" s="7">
        <f t="shared" si="0"/>
        <v>965066</v>
      </c>
      <c r="H33">
        <f>'RAW DATA'!G33</f>
        <v>4</v>
      </c>
      <c r="I33">
        <f>'RAW DATA'!H33</f>
        <v>1934</v>
      </c>
      <c r="J33">
        <f t="shared" si="1"/>
        <v>2</v>
      </c>
      <c r="K33">
        <f t="shared" si="2"/>
        <v>1</v>
      </c>
      <c r="L33" t="str">
        <f t="shared" si="3"/>
        <v>&gt;=50%</v>
      </c>
      <c r="M33">
        <f t="shared" si="4"/>
        <v>3</v>
      </c>
    </row>
    <row r="34" spans="1:13" x14ac:dyDescent="0.25">
      <c r="A34" t="str">
        <f>'RAW DATA'!A34</f>
        <v>B08QSC1XY8</v>
      </c>
      <c r="B34" t="str">
        <f>PROPER(LEFT('RAW DATA'!B34,FIND(" ",'RAW DATA'!B34,1)))</f>
        <v xml:space="preserve">Zoul </v>
      </c>
      <c r="C34" t="str">
        <f>SUBSTITUTE(LEFT('RAW DATA'!C34,FIND("|",'RAW DATA'!C34,1)-1),"&amp;"," &amp; ")</f>
        <v>Computers &amp; Accessories</v>
      </c>
      <c r="D34" s="7">
        <f>'RAW DATA'!D34</f>
        <v>389</v>
      </c>
      <c r="E34" s="7">
        <f>'RAW DATA'!E34</f>
        <v>1099</v>
      </c>
      <c r="F34" s="1">
        <f>'RAW DATA'!F34</f>
        <v>0.65</v>
      </c>
      <c r="G34" s="7">
        <f t="shared" si="0"/>
        <v>1070426</v>
      </c>
      <c r="H34">
        <f>'RAW DATA'!G34</f>
        <v>4.3</v>
      </c>
      <c r="I34">
        <f>'RAW DATA'!H34</f>
        <v>974</v>
      </c>
      <c r="J34">
        <f t="shared" si="1"/>
        <v>3</v>
      </c>
      <c r="K34">
        <f t="shared" si="2"/>
        <v>1</v>
      </c>
      <c r="L34" t="str">
        <f t="shared" si="3"/>
        <v>&gt;=50%</v>
      </c>
      <c r="M34">
        <f t="shared" si="4"/>
        <v>3</v>
      </c>
    </row>
    <row r="35" spans="1:13" x14ac:dyDescent="0.25">
      <c r="A35" t="str">
        <f>'RAW DATA'!A35</f>
        <v>B008FWZGSG</v>
      </c>
      <c r="B35" t="str">
        <f>PROPER(LEFT('RAW DATA'!B35,FIND(" ",'RAW DATA'!B35,1)))</f>
        <v xml:space="preserve">Samsung </v>
      </c>
      <c r="C35" t="str">
        <f>SUBSTITUTE(LEFT('RAW DATA'!C35,FIND("|",'RAW DATA'!C35,1)-1),"&amp;"," &amp; ")</f>
        <v>Computers &amp; Accessories</v>
      </c>
      <c r="D35" s="7">
        <f>'RAW DATA'!D35</f>
        <v>599</v>
      </c>
      <c r="E35" s="7">
        <f>'RAW DATA'!E35</f>
        <v>599</v>
      </c>
      <c r="F35" s="1">
        <f>'RAW DATA'!F35</f>
        <v>0</v>
      </c>
      <c r="G35" s="7">
        <f t="shared" si="0"/>
        <v>212645</v>
      </c>
      <c r="H35">
        <f>'RAW DATA'!G35</f>
        <v>4.3</v>
      </c>
      <c r="I35">
        <f>'RAW DATA'!H35</f>
        <v>355</v>
      </c>
      <c r="J35">
        <f t="shared" si="1"/>
        <v>3</v>
      </c>
      <c r="K35">
        <f t="shared" si="2"/>
        <v>2</v>
      </c>
      <c r="L35" t="str">
        <f t="shared" si="3"/>
        <v>&lt;50%</v>
      </c>
      <c r="M35">
        <f t="shared" si="4"/>
        <v>3</v>
      </c>
    </row>
    <row r="36" spans="1:13" x14ac:dyDescent="0.25">
      <c r="A36" t="str">
        <f>'RAW DATA'!A36</f>
        <v>B0B4HJNPV4</v>
      </c>
      <c r="B36" t="str">
        <f>PROPER(LEFT('RAW DATA'!B36,FIND(" ",'RAW DATA'!B36,1)))</f>
        <v xml:space="preserve">Ptron </v>
      </c>
      <c r="C36" t="str">
        <f>SUBSTITUTE(LEFT('RAW DATA'!C36,FIND("|",'RAW DATA'!C36,1)-1),"&amp;"," &amp; ")</f>
        <v>Computers &amp; Accessories</v>
      </c>
      <c r="D36" s="7">
        <f>'RAW DATA'!D36</f>
        <v>199</v>
      </c>
      <c r="E36" s="7">
        <f>'RAW DATA'!E36</f>
        <v>999</v>
      </c>
      <c r="F36" s="1">
        <f>'RAW DATA'!F36</f>
        <v>0.8</v>
      </c>
      <c r="G36" s="7">
        <f t="shared" si="0"/>
        <v>1073925</v>
      </c>
      <c r="H36">
        <f>'RAW DATA'!G36</f>
        <v>3.9</v>
      </c>
      <c r="I36">
        <f>'RAW DATA'!H36</f>
        <v>1075</v>
      </c>
      <c r="J36">
        <f t="shared" si="1"/>
        <v>3</v>
      </c>
      <c r="K36">
        <f t="shared" si="2"/>
        <v>1</v>
      </c>
      <c r="L36" t="str">
        <f t="shared" si="3"/>
        <v>&gt;=50%</v>
      </c>
      <c r="M36">
        <f t="shared" si="4"/>
        <v>2</v>
      </c>
    </row>
    <row r="37" spans="1:13" x14ac:dyDescent="0.25">
      <c r="A37" t="str">
        <f>'RAW DATA'!A37</f>
        <v>B08Y1SJVV5</v>
      </c>
      <c r="B37" t="str">
        <f>PROPER(LEFT('RAW DATA'!B37,FIND(" ",'RAW DATA'!B37,1)))</f>
        <v xml:space="preserve">Ptron </v>
      </c>
      <c r="C37" t="str">
        <f>SUBSTITUTE(LEFT('RAW DATA'!C37,FIND("|",'RAW DATA'!C37,1)-1),"&amp;"," &amp; ")</f>
        <v>Computers &amp; Accessories</v>
      </c>
      <c r="D37" s="7">
        <f>'RAW DATA'!D37</f>
        <v>99</v>
      </c>
      <c r="E37" s="7">
        <f>'RAW DATA'!E37</f>
        <v>666.66</v>
      </c>
      <c r="F37" s="1">
        <f>'RAW DATA'!F37</f>
        <v>0.85</v>
      </c>
      <c r="G37" s="7">
        <f t="shared" si="0"/>
        <v>16580500.859999999</v>
      </c>
      <c r="H37">
        <f>'RAW DATA'!G37</f>
        <v>3.9</v>
      </c>
      <c r="I37">
        <f>'RAW DATA'!H37</f>
        <v>24871</v>
      </c>
      <c r="J37">
        <f t="shared" si="1"/>
        <v>3</v>
      </c>
      <c r="K37">
        <f t="shared" si="2"/>
        <v>1</v>
      </c>
      <c r="L37" t="str">
        <f t="shared" si="3"/>
        <v>&gt;=50%</v>
      </c>
      <c r="M37">
        <f t="shared" si="4"/>
        <v>2</v>
      </c>
    </row>
    <row r="38" spans="1:13" x14ac:dyDescent="0.25">
      <c r="A38" t="str">
        <f>'RAW DATA'!A38</f>
        <v>B07XLCFSSN</v>
      </c>
      <c r="B38" t="str">
        <f>PROPER(LEFT('RAW DATA'!B38,FIND(" ",'RAW DATA'!B38,1)))</f>
        <v xml:space="preserve">Amazonbasics </v>
      </c>
      <c r="C38" t="str">
        <f>SUBSTITUTE(LEFT('RAW DATA'!C38,FIND("|",'RAW DATA'!C38,1)-1),"&amp;"," &amp; ")</f>
        <v>Computers &amp; Accessories</v>
      </c>
      <c r="D38" s="7">
        <f>'RAW DATA'!D38</f>
        <v>899</v>
      </c>
      <c r="E38" s="7">
        <f>'RAW DATA'!E38</f>
        <v>1900</v>
      </c>
      <c r="F38" s="1">
        <f>'RAW DATA'!F38</f>
        <v>0.53</v>
      </c>
      <c r="G38" s="7">
        <f t="shared" si="0"/>
        <v>25748800</v>
      </c>
      <c r="H38">
        <f>'RAW DATA'!G38</f>
        <v>4.4000000000000004</v>
      </c>
      <c r="I38">
        <f>'RAW DATA'!H38</f>
        <v>13552</v>
      </c>
      <c r="J38">
        <f t="shared" si="1"/>
        <v>3</v>
      </c>
      <c r="K38">
        <f t="shared" si="2"/>
        <v>1</v>
      </c>
      <c r="L38" t="str">
        <f t="shared" si="3"/>
        <v>&gt;=50%</v>
      </c>
      <c r="M38">
        <f t="shared" si="4"/>
        <v>3</v>
      </c>
    </row>
    <row r="39" spans="1:13" x14ac:dyDescent="0.25">
      <c r="A39" t="str">
        <f>'RAW DATA'!A39</f>
        <v>B09RZS1NQT</v>
      </c>
      <c r="B39" t="str">
        <f>PROPER(LEFT('RAW DATA'!B39,FIND(" ",'RAW DATA'!B39,1)))</f>
        <v xml:space="preserve">Sounce </v>
      </c>
      <c r="C39" t="str">
        <f>SUBSTITUTE(LEFT('RAW DATA'!C39,FIND("|",'RAW DATA'!C39,1)-1),"&amp;"," &amp; ")</f>
        <v>Computers &amp; Accessories</v>
      </c>
      <c r="D39" s="7">
        <f>'RAW DATA'!D39</f>
        <v>199</v>
      </c>
      <c r="E39" s="7">
        <f>'RAW DATA'!E39</f>
        <v>999</v>
      </c>
      <c r="F39" s="1">
        <f>'RAW DATA'!F39</f>
        <v>0.8</v>
      </c>
      <c r="G39" s="7">
        <f t="shared" si="0"/>
        <v>575424</v>
      </c>
      <c r="H39">
        <f>'RAW DATA'!G39</f>
        <v>4</v>
      </c>
      <c r="I39">
        <f>'RAW DATA'!H39</f>
        <v>576</v>
      </c>
      <c r="J39">
        <f t="shared" si="1"/>
        <v>3</v>
      </c>
      <c r="K39">
        <f t="shared" si="2"/>
        <v>1</v>
      </c>
      <c r="L39" t="str">
        <f t="shared" si="3"/>
        <v>&gt;=50%</v>
      </c>
      <c r="M39">
        <f t="shared" si="4"/>
        <v>3</v>
      </c>
    </row>
    <row r="40" spans="1:13" x14ac:dyDescent="0.25">
      <c r="A40" t="str">
        <f>'RAW DATA'!A40</f>
        <v>B0B3MMYHYW</v>
      </c>
      <c r="B40" t="str">
        <f>PROPER(LEFT('RAW DATA'!B40,FIND(" ",'RAW DATA'!B40,1)))</f>
        <v xml:space="preserve">Oneplus </v>
      </c>
      <c r="C40" t="str">
        <f>SUBSTITUTE(LEFT('RAW DATA'!C40,FIND("|",'RAW DATA'!C40,1)-1),"&amp;"," &amp; ")</f>
        <v>Electronics</v>
      </c>
      <c r="D40" s="7">
        <f>'RAW DATA'!D40</f>
        <v>32999</v>
      </c>
      <c r="E40" s="7">
        <f>'RAW DATA'!E40</f>
        <v>45999</v>
      </c>
      <c r="F40" s="1">
        <f>'RAW DATA'!F40</f>
        <v>0.28000000000000003</v>
      </c>
      <c r="G40" s="7">
        <f t="shared" si="0"/>
        <v>335700702</v>
      </c>
      <c r="H40">
        <f>'RAW DATA'!G40</f>
        <v>4.2</v>
      </c>
      <c r="I40">
        <f>'RAW DATA'!H40</f>
        <v>7298</v>
      </c>
      <c r="J40">
        <f t="shared" si="1"/>
        <v>3</v>
      </c>
      <c r="K40">
        <f t="shared" si="2"/>
        <v>2</v>
      </c>
      <c r="L40" t="str">
        <f t="shared" si="3"/>
        <v>&lt;50%</v>
      </c>
      <c r="M40">
        <f t="shared" si="4"/>
        <v>3</v>
      </c>
    </row>
    <row r="41" spans="1:13" x14ac:dyDescent="0.25">
      <c r="A41" t="str">
        <f>'RAW DATA'!A41</f>
        <v>B09C6HWG18</v>
      </c>
      <c r="B41" t="str">
        <f>PROPER(LEFT('RAW DATA'!B41,FIND(" ",'RAW DATA'!B41,1)))</f>
        <v xml:space="preserve">Duracell </v>
      </c>
      <c r="C41" t="str">
        <f>SUBSTITUTE(LEFT('RAW DATA'!C41,FIND("|",'RAW DATA'!C41,1)-1),"&amp;"," &amp; ")</f>
        <v>Computers &amp; Accessories</v>
      </c>
      <c r="D41" s="7">
        <f>'RAW DATA'!D41</f>
        <v>970</v>
      </c>
      <c r="E41" s="7">
        <f>'RAW DATA'!E41</f>
        <v>1999</v>
      </c>
      <c r="F41" s="1">
        <f>'RAW DATA'!F41</f>
        <v>0.51</v>
      </c>
      <c r="G41" s="7">
        <f t="shared" si="0"/>
        <v>923538</v>
      </c>
      <c r="H41">
        <f>'RAW DATA'!G41</f>
        <v>4.2</v>
      </c>
      <c r="I41">
        <f>'RAW DATA'!H41</f>
        <v>462</v>
      </c>
      <c r="J41">
        <f t="shared" si="1"/>
        <v>3</v>
      </c>
      <c r="K41">
        <f t="shared" si="2"/>
        <v>1</v>
      </c>
      <c r="L41" t="str">
        <f t="shared" si="3"/>
        <v>&gt;=50%</v>
      </c>
      <c r="M41">
        <f t="shared" si="4"/>
        <v>3</v>
      </c>
    </row>
    <row r="42" spans="1:13" x14ac:dyDescent="0.25">
      <c r="A42" t="str">
        <f>'RAW DATA'!A42</f>
        <v>B00NH11KIK</v>
      </c>
      <c r="B42" t="str">
        <f>PROPER(LEFT('RAW DATA'!B42,FIND(" ",'RAW DATA'!B42,1)))</f>
        <v xml:space="preserve">Amazonbasics </v>
      </c>
      <c r="C42" t="str">
        <f>SUBSTITUTE(LEFT('RAW DATA'!C42,FIND("|",'RAW DATA'!C42,1)-1),"&amp;"," &amp; ")</f>
        <v>Computers &amp; Accessories</v>
      </c>
      <c r="D42" s="7">
        <f>'RAW DATA'!D42</f>
        <v>209</v>
      </c>
      <c r="E42" s="7">
        <f>'RAW DATA'!E42</f>
        <v>695</v>
      </c>
      <c r="F42" s="1">
        <f>'RAW DATA'!F42</f>
        <v>0.7</v>
      </c>
      <c r="G42" s="7">
        <f t="shared" si="0"/>
        <v>74842465</v>
      </c>
      <c r="H42">
        <f>'RAW DATA'!G42</f>
        <v>4.5</v>
      </c>
      <c r="I42">
        <f>'RAW DATA'!H42</f>
        <v>107687</v>
      </c>
      <c r="J42">
        <f t="shared" si="1"/>
        <v>3</v>
      </c>
      <c r="K42">
        <f t="shared" si="2"/>
        <v>1</v>
      </c>
      <c r="L42" t="str">
        <f t="shared" si="3"/>
        <v>&gt;=50%</v>
      </c>
      <c r="M42">
        <f t="shared" si="4"/>
        <v>3</v>
      </c>
    </row>
    <row r="43" spans="1:13" x14ac:dyDescent="0.25">
      <c r="A43" t="str">
        <f>'RAW DATA'!A43</f>
        <v>B09JPC82QC</v>
      </c>
      <c r="B43" t="str">
        <f>PROPER(LEFT('RAW DATA'!B43,FIND(" ",'RAW DATA'!B43,1)))</f>
        <v xml:space="preserve">Mi </v>
      </c>
      <c r="C43" t="str">
        <f>SUBSTITUTE(LEFT('RAW DATA'!C43,FIND("|",'RAW DATA'!C43,1)-1),"&amp;"," &amp; ")</f>
        <v>Electronics</v>
      </c>
      <c r="D43" s="7">
        <f>'RAW DATA'!D43</f>
        <v>19999</v>
      </c>
      <c r="E43" s="7">
        <f>'RAW DATA'!E43</f>
        <v>34999</v>
      </c>
      <c r="F43" s="1">
        <f>'RAW DATA'!F43</f>
        <v>0.43</v>
      </c>
      <c r="G43" s="7">
        <f t="shared" si="0"/>
        <v>950257849</v>
      </c>
      <c r="H43">
        <f>'RAW DATA'!G43</f>
        <v>4.3</v>
      </c>
      <c r="I43">
        <f>'RAW DATA'!H43</f>
        <v>27151</v>
      </c>
      <c r="J43">
        <f t="shared" si="1"/>
        <v>3</v>
      </c>
      <c r="K43">
        <f t="shared" si="2"/>
        <v>2</v>
      </c>
      <c r="L43" t="str">
        <f t="shared" si="3"/>
        <v>&lt;50%</v>
      </c>
      <c r="M43">
        <f t="shared" si="4"/>
        <v>3</v>
      </c>
    </row>
    <row r="44" spans="1:13" x14ac:dyDescent="0.25">
      <c r="A44" t="str">
        <f>'RAW DATA'!A44</f>
        <v>B07JW1Y6XV</v>
      </c>
      <c r="B44" t="str">
        <f>PROPER(LEFT('RAW DATA'!B44,FIND(" ",'RAW DATA'!B44,1)))</f>
        <v xml:space="preserve">Wayona </v>
      </c>
      <c r="C44" t="str">
        <f>SUBSTITUTE(LEFT('RAW DATA'!C44,FIND("|",'RAW DATA'!C44,1)-1),"&amp;"," &amp; ")</f>
        <v>Computers &amp; Accessories</v>
      </c>
      <c r="D44" s="7">
        <f>'RAW DATA'!D44</f>
        <v>399</v>
      </c>
      <c r="E44" s="7">
        <f>'RAW DATA'!E44</f>
        <v>1099</v>
      </c>
      <c r="F44" s="1">
        <f>'RAW DATA'!F44</f>
        <v>0.64</v>
      </c>
      <c r="G44" s="7">
        <f t="shared" si="0"/>
        <v>26671631</v>
      </c>
      <c r="H44">
        <f>'RAW DATA'!G44</f>
        <v>4.2</v>
      </c>
      <c r="I44">
        <f>'RAW DATA'!H44</f>
        <v>24269</v>
      </c>
      <c r="J44">
        <f t="shared" si="1"/>
        <v>3</v>
      </c>
      <c r="K44">
        <f t="shared" si="2"/>
        <v>1</v>
      </c>
      <c r="L44" t="str">
        <f t="shared" si="3"/>
        <v>&gt;=50%</v>
      </c>
      <c r="M44">
        <f t="shared" si="4"/>
        <v>3</v>
      </c>
    </row>
    <row r="45" spans="1:13" x14ac:dyDescent="0.25">
      <c r="A45" t="str">
        <f>'RAW DATA'!A45</f>
        <v>B07KRCW6LZ</v>
      </c>
      <c r="B45" t="str">
        <f>PROPER(LEFT('RAW DATA'!B45,FIND(" ",'RAW DATA'!B45,1)))</f>
        <v xml:space="preserve">Tp-Link </v>
      </c>
      <c r="C45" t="str">
        <f>SUBSTITUTE(LEFT('RAW DATA'!C45,FIND("|",'RAW DATA'!C45,1)-1),"&amp;"," &amp; ")</f>
        <v>Computers &amp; Accessories</v>
      </c>
      <c r="D45" s="7">
        <f>'RAW DATA'!D45</f>
        <v>999</v>
      </c>
      <c r="E45" s="7">
        <f>'RAW DATA'!E45</f>
        <v>1599</v>
      </c>
      <c r="F45" s="1">
        <f>'RAW DATA'!F45</f>
        <v>0.38</v>
      </c>
      <c r="G45" s="7">
        <f t="shared" si="0"/>
        <v>19336707</v>
      </c>
      <c r="H45">
        <f>'RAW DATA'!G45</f>
        <v>4.3</v>
      </c>
      <c r="I45">
        <f>'RAW DATA'!H45</f>
        <v>12093</v>
      </c>
      <c r="J45">
        <f t="shared" si="1"/>
        <v>3</v>
      </c>
      <c r="K45">
        <f t="shared" si="2"/>
        <v>2</v>
      </c>
      <c r="L45" t="str">
        <f t="shared" si="3"/>
        <v>&lt;50%</v>
      </c>
      <c r="M45">
        <f t="shared" si="4"/>
        <v>3</v>
      </c>
    </row>
    <row r="46" spans="1:13" x14ac:dyDescent="0.25">
      <c r="A46" t="str">
        <f>'RAW DATA'!A46</f>
        <v>B09NJN8L25</v>
      </c>
      <c r="B46" t="str">
        <f>PROPER(LEFT('RAW DATA'!B46,FIND(" ",'RAW DATA'!B46,1)))</f>
        <v xml:space="preserve">Flix </v>
      </c>
      <c r="C46" t="str">
        <f>SUBSTITUTE(LEFT('RAW DATA'!C46,FIND("|",'RAW DATA'!C46,1)-1),"&amp;"," &amp; ")</f>
        <v>Computers &amp; Accessories</v>
      </c>
      <c r="D46" s="7">
        <f>'RAW DATA'!D46</f>
        <v>59</v>
      </c>
      <c r="E46" s="7">
        <f>'RAW DATA'!E46</f>
        <v>199</v>
      </c>
      <c r="F46" s="1">
        <f>'RAW DATA'!F46</f>
        <v>0.7</v>
      </c>
      <c r="G46" s="7">
        <f t="shared" si="0"/>
        <v>1866222</v>
      </c>
      <c r="H46">
        <f>'RAW DATA'!G46</f>
        <v>4</v>
      </c>
      <c r="I46">
        <f>'RAW DATA'!H46</f>
        <v>9378</v>
      </c>
      <c r="J46">
        <f t="shared" si="1"/>
        <v>1</v>
      </c>
      <c r="K46">
        <f t="shared" si="2"/>
        <v>1</v>
      </c>
      <c r="L46" t="str">
        <f t="shared" si="3"/>
        <v>&gt;=50%</v>
      </c>
      <c r="M46">
        <f t="shared" si="4"/>
        <v>3</v>
      </c>
    </row>
    <row r="47" spans="1:13" x14ac:dyDescent="0.25">
      <c r="A47" t="str">
        <f>'RAW DATA'!A47</f>
        <v>B07XJYYH7L</v>
      </c>
      <c r="B47" t="str">
        <f>PROPER(LEFT('RAW DATA'!B47,FIND(" ",'RAW DATA'!B47,1)))</f>
        <v xml:space="preserve">Wecool </v>
      </c>
      <c r="C47" t="str">
        <f>SUBSTITUTE(LEFT('RAW DATA'!C47,FIND("|",'RAW DATA'!C47,1)-1),"&amp;"," &amp; ")</f>
        <v>Computers &amp; Accessories</v>
      </c>
      <c r="D47" s="7">
        <f>'RAW DATA'!D47</f>
        <v>333</v>
      </c>
      <c r="E47" s="7">
        <f>'RAW DATA'!E47</f>
        <v>999</v>
      </c>
      <c r="F47" s="1">
        <f>'RAW DATA'!F47</f>
        <v>0.67</v>
      </c>
      <c r="G47" s="7">
        <f t="shared" si="0"/>
        <v>9782208</v>
      </c>
      <c r="H47">
        <f>'RAW DATA'!G47</f>
        <v>3.3</v>
      </c>
      <c r="I47">
        <f>'RAW DATA'!H47</f>
        <v>9792</v>
      </c>
      <c r="J47">
        <f t="shared" si="1"/>
        <v>3</v>
      </c>
      <c r="K47">
        <f t="shared" si="2"/>
        <v>1</v>
      </c>
      <c r="L47" t="str">
        <f t="shared" si="3"/>
        <v>&gt;=50%</v>
      </c>
      <c r="M47">
        <f t="shared" si="4"/>
        <v>2</v>
      </c>
    </row>
    <row r="48" spans="1:13" x14ac:dyDescent="0.25">
      <c r="A48" t="str">
        <f>'RAW DATA'!A48</f>
        <v>B002PD61Y4</v>
      </c>
      <c r="B48" t="str">
        <f>PROPER(LEFT('RAW DATA'!B48,FIND(" ",'RAW DATA'!B48,1)))</f>
        <v xml:space="preserve">D-Link </v>
      </c>
      <c r="C48" t="str">
        <f>SUBSTITUTE(LEFT('RAW DATA'!C48,FIND("|",'RAW DATA'!C48,1)-1),"&amp;"," &amp; ")</f>
        <v>Computers &amp; Accessories</v>
      </c>
      <c r="D48" s="7">
        <f>'RAW DATA'!D48</f>
        <v>507</v>
      </c>
      <c r="E48" s="7">
        <f>'RAW DATA'!E48</f>
        <v>1208</v>
      </c>
      <c r="F48" s="1">
        <f>'RAW DATA'!F48</f>
        <v>0.57999999999999996</v>
      </c>
      <c r="G48" s="7">
        <f t="shared" si="0"/>
        <v>9822248</v>
      </c>
      <c r="H48">
        <f>'RAW DATA'!G48</f>
        <v>4.0999999999999996</v>
      </c>
      <c r="I48">
        <f>'RAW DATA'!H48</f>
        <v>8131</v>
      </c>
      <c r="J48">
        <f t="shared" si="1"/>
        <v>3</v>
      </c>
      <c r="K48">
        <f t="shared" si="2"/>
        <v>1</v>
      </c>
      <c r="L48" t="str">
        <f t="shared" si="3"/>
        <v>&gt;=50%</v>
      </c>
      <c r="M48">
        <f t="shared" si="4"/>
        <v>3</v>
      </c>
    </row>
    <row r="49" spans="1:13" x14ac:dyDescent="0.25">
      <c r="A49" t="str">
        <f>'RAW DATA'!A49</f>
        <v>B014I8SSD0</v>
      </c>
      <c r="B49" t="str">
        <f>PROPER(LEFT('RAW DATA'!B49,FIND(" ",'RAW DATA'!B49,1)))</f>
        <v xml:space="preserve">Amazon </v>
      </c>
      <c r="C49" t="str">
        <f>SUBSTITUTE(LEFT('RAW DATA'!C49,FIND("|",'RAW DATA'!C49,1)-1),"&amp;"," &amp; ")</f>
        <v>Electronics</v>
      </c>
      <c r="D49" s="7">
        <f>'RAW DATA'!D49</f>
        <v>309</v>
      </c>
      <c r="E49" s="7">
        <f>'RAW DATA'!E49</f>
        <v>475</v>
      </c>
      <c r="F49" s="1">
        <f>'RAW DATA'!F49</f>
        <v>0.35</v>
      </c>
      <c r="G49" s="7">
        <f t="shared" si="0"/>
        <v>202812175</v>
      </c>
      <c r="H49">
        <f>'RAW DATA'!G49</f>
        <v>4.4000000000000004</v>
      </c>
      <c r="I49">
        <f>'RAW DATA'!H49</f>
        <v>426973</v>
      </c>
      <c r="J49">
        <f t="shared" si="1"/>
        <v>2</v>
      </c>
      <c r="K49">
        <f t="shared" si="2"/>
        <v>2</v>
      </c>
      <c r="L49" t="str">
        <f t="shared" si="3"/>
        <v>&lt;50%</v>
      </c>
      <c r="M49">
        <f t="shared" si="4"/>
        <v>3</v>
      </c>
    </row>
    <row r="50" spans="1:13" x14ac:dyDescent="0.25">
      <c r="A50" t="str">
        <f>'RAW DATA'!A50</f>
        <v>B09L8DSSFH</v>
      </c>
      <c r="B50" t="str">
        <f>PROPER(LEFT('RAW DATA'!B50,FIND(" ",'RAW DATA'!B50,1)))</f>
        <v xml:space="preserve">7Seven¬Æ </v>
      </c>
      <c r="C50" t="str">
        <f>SUBSTITUTE(LEFT('RAW DATA'!C50,FIND("|",'RAW DATA'!C50,1)-1),"&amp;"," &amp; ")</f>
        <v>Electronics</v>
      </c>
      <c r="D50" s="7">
        <f>'RAW DATA'!D50</f>
        <v>399</v>
      </c>
      <c r="E50" s="7">
        <f>'RAW DATA'!E50</f>
        <v>999</v>
      </c>
      <c r="F50" s="1">
        <f>'RAW DATA'!F50</f>
        <v>0.6</v>
      </c>
      <c r="G50" s="7">
        <f t="shared" si="0"/>
        <v>492507</v>
      </c>
      <c r="H50">
        <f>'RAW DATA'!G50</f>
        <v>3.6</v>
      </c>
      <c r="I50">
        <f>'RAW DATA'!H50</f>
        <v>493</v>
      </c>
      <c r="J50">
        <f t="shared" si="1"/>
        <v>3</v>
      </c>
      <c r="K50">
        <f t="shared" si="2"/>
        <v>1</v>
      </c>
      <c r="L50" t="str">
        <f t="shared" si="3"/>
        <v>&gt;=50%</v>
      </c>
      <c r="M50">
        <f t="shared" si="4"/>
        <v>2</v>
      </c>
    </row>
    <row r="51" spans="1:13" x14ac:dyDescent="0.25">
      <c r="A51" t="str">
        <f>'RAW DATA'!A51</f>
        <v>B07232M876</v>
      </c>
      <c r="B51" t="str">
        <f>PROPER(LEFT('RAW DATA'!B51,FIND(" ",'RAW DATA'!B51,1)))</f>
        <v xml:space="preserve">Amazonbasics </v>
      </c>
      <c r="C51" t="str">
        <f>SUBSTITUTE(LEFT('RAW DATA'!C51,FIND("|",'RAW DATA'!C51,1)-1),"&amp;"," &amp; ")</f>
        <v>Computers &amp; Accessories</v>
      </c>
      <c r="D51" s="7">
        <f>'RAW DATA'!D51</f>
        <v>199</v>
      </c>
      <c r="E51" s="7">
        <f>'RAW DATA'!E51</f>
        <v>395</v>
      </c>
      <c r="F51" s="1">
        <f>'RAW DATA'!F51</f>
        <v>0.5</v>
      </c>
      <c r="G51" s="7">
        <f t="shared" si="0"/>
        <v>36575025</v>
      </c>
      <c r="H51">
        <f>'RAW DATA'!G51</f>
        <v>4.2</v>
      </c>
      <c r="I51">
        <f>'RAW DATA'!H51</f>
        <v>92595</v>
      </c>
      <c r="J51">
        <f t="shared" si="1"/>
        <v>2</v>
      </c>
      <c r="K51">
        <f t="shared" si="2"/>
        <v>1</v>
      </c>
      <c r="L51" t="str">
        <f t="shared" si="3"/>
        <v>&gt;=50%</v>
      </c>
      <c r="M51">
        <f t="shared" si="4"/>
        <v>3</v>
      </c>
    </row>
    <row r="52" spans="1:13" x14ac:dyDescent="0.25">
      <c r="A52" t="str">
        <f>'RAW DATA'!A52</f>
        <v>B07P681N66</v>
      </c>
      <c r="B52" t="str">
        <f>PROPER(LEFT('RAW DATA'!B52,FIND(" ",'RAW DATA'!B52,1)))</f>
        <v xml:space="preserve">Tp-Link </v>
      </c>
      <c r="C52" t="str">
        <f>SUBSTITUTE(LEFT('RAW DATA'!C52,FIND("|",'RAW DATA'!C52,1)-1),"&amp;"," &amp; ")</f>
        <v>Computers &amp; Accessories</v>
      </c>
      <c r="D52" s="7">
        <f>'RAW DATA'!D52</f>
        <v>1199</v>
      </c>
      <c r="E52" s="7">
        <f>'RAW DATA'!E52</f>
        <v>2199</v>
      </c>
      <c r="F52" s="1">
        <f>'RAW DATA'!F52</f>
        <v>0.45</v>
      </c>
      <c r="G52" s="7">
        <f t="shared" si="0"/>
        <v>54491220</v>
      </c>
      <c r="H52">
        <f>'RAW DATA'!G52</f>
        <v>4.4000000000000004</v>
      </c>
      <c r="I52">
        <f>'RAW DATA'!H52</f>
        <v>24780</v>
      </c>
      <c r="J52">
        <f t="shared" si="1"/>
        <v>3</v>
      </c>
      <c r="K52">
        <f t="shared" si="2"/>
        <v>2</v>
      </c>
      <c r="L52" t="str">
        <f t="shared" si="3"/>
        <v>&lt;50%</v>
      </c>
      <c r="M52">
        <f t="shared" si="4"/>
        <v>3</v>
      </c>
    </row>
    <row r="53" spans="1:13" x14ac:dyDescent="0.25">
      <c r="A53" t="str">
        <f>'RAW DATA'!A53</f>
        <v>B0711PVX6Z</v>
      </c>
      <c r="B53" t="str">
        <f>PROPER(LEFT('RAW DATA'!B53,FIND(" ",'RAW DATA'!B53,1)))</f>
        <v xml:space="preserve">Amazonbasics </v>
      </c>
      <c r="C53" t="str">
        <f>SUBSTITUTE(LEFT('RAW DATA'!C53,FIND("|",'RAW DATA'!C53,1)-1),"&amp;"," &amp; ")</f>
        <v>Computers &amp; Accessories</v>
      </c>
      <c r="D53" s="7">
        <f>'RAW DATA'!D53</f>
        <v>179</v>
      </c>
      <c r="E53" s="7">
        <f>'RAW DATA'!E53</f>
        <v>500</v>
      </c>
      <c r="F53" s="1">
        <f>'RAW DATA'!F53</f>
        <v>0.64</v>
      </c>
      <c r="G53" s="7">
        <f t="shared" si="0"/>
        <v>46297500</v>
      </c>
      <c r="H53">
        <f>'RAW DATA'!G53</f>
        <v>4.2</v>
      </c>
      <c r="I53">
        <f>'RAW DATA'!H53</f>
        <v>92595</v>
      </c>
      <c r="J53">
        <f t="shared" si="1"/>
        <v>2</v>
      </c>
      <c r="K53">
        <f t="shared" si="2"/>
        <v>1</v>
      </c>
      <c r="L53" t="str">
        <f t="shared" si="3"/>
        <v>&gt;=50%</v>
      </c>
      <c r="M53">
        <f t="shared" si="4"/>
        <v>3</v>
      </c>
    </row>
    <row r="54" spans="1:13" x14ac:dyDescent="0.25">
      <c r="A54" t="str">
        <f>'RAW DATA'!A54</f>
        <v>B082T6V3DT</v>
      </c>
      <c r="B54" t="str">
        <f>PROPER(LEFT('RAW DATA'!B54,FIND(" ",'RAW DATA'!B54,1)))</f>
        <v xml:space="preserve">Amazonbasics </v>
      </c>
      <c r="C54" t="str">
        <f>SUBSTITUTE(LEFT('RAW DATA'!C54,FIND("|",'RAW DATA'!C54,1)-1),"&amp;"," &amp; ")</f>
        <v>Computers &amp; Accessories</v>
      </c>
      <c r="D54" s="7">
        <f>'RAW DATA'!D54</f>
        <v>799</v>
      </c>
      <c r="E54" s="7">
        <f>'RAW DATA'!E54</f>
        <v>2100</v>
      </c>
      <c r="F54" s="1">
        <f>'RAW DATA'!F54</f>
        <v>0.62</v>
      </c>
      <c r="G54" s="7">
        <f t="shared" si="0"/>
        <v>17194800</v>
      </c>
      <c r="H54">
        <f>'RAW DATA'!G54</f>
        <v>4.3</v>
      </c>
      <c r="I54">
        <f>'RAW DATA'!H54</f>
        <v>8188</v>
      </c>
      <c r="J54">
        <f t="shared" si="1"/>
        <v>3</v>
      </c>
      <c r="K54">
        <f t="shared" si="2"/>
        <v>1</v>
      </c>
      <c r="L54" t="str">
        <f t="shared" si="3"/>
        <v>&gt;=50%</v>
      </c>
      <c r="M54">
        <f t="shared" si="4"/>
        <v>3</v>
      </c>
    </row>
    <row r="55" spans="1:13" x14ac:dyDescent="0.25">
      <c r="A55" t="str">
        <f>'RAW DATA'!A55</f>
        <v>B07MKFNHKG</v>
      </c>
      <c r="B55" t="str">
        <f>PROPER(LEFT('RAW DATA'!B55,FIND(" ",'RAW DATA'!B55,1)))</f>
        <v xml:space="preserve">Vw </v>
      </c>
      <c r="C55" t="str">
        <f>SUBSTITUTE(LEFT('RAW DATA'!C55,FIND("|",'RAW DATA'!C55,1)-1),"&amp;"," &amp; ")</f>
        <v>Electronics</v>
      </c>
      <c r="D55" s="7">
        <f>'RAW DATA'!D55</f>
        <v>6999</v>
      </c>
      <c r="E55" s="7">
        <f>'RAW DATA'!E55</f>
        <v>12999</v>
      </c>
      <c r="F55" s="1">
        <f>'RAW DATA'!F55</f>
        <v>0.46</v>
      </c>
      <c r="G55" s="7">
        <f t="shared" si="0"/>
        <v>52034997</v>
      </c>
      <c r="H55">
        <f>'RAW DATA'!G55</f>
        <v>4.2</v>
      </c>
      <c r="I55">
        <f>'RAW DATA'!H55</f>
        <v>4003</v>
      </c>
      <c r="J55">
        <f t="shared" si="1"/>
        <v>3</v>
      </c>
      <c r="K55">
        <f t="shared" si="2"/>
        <v>2</v>
      </c>
      <c r="L55" t="str">
        <f t="shared" si="3"/>
        <v>&lt;50%</v>
      </c>
      <c r="M55">
        <f t="shared" si="4"/>
        <v>3</v>
      </c>
    </row>
    <row r="56" spans="1:13" x14ac:dyDescent="0.25">
      <c r="A56" t="str">
        <f>'RAW DATA'!A56</f>
        <v>B0BFWGBX61</v>
      </c>
      <c r="B56" t="str">
        <f>PROPER(LEFT('RAW DATA'!B56,FIND(" ",'RAW DATA'!B56,1)))</f>
        <v xml:space="preserve">Ambrane </v>
      </c>
      <c r="C56" t="str">
        <f>SUBSTITUTE(LEFT('RAW DATA'!C56,FIND("|",'RAW DATA'!C56,1)-1),"&amp;"," &amp; ")</f>
        <v>Computers &amp; Accessories</v>
      </c>
      <c r="D56" s="7">
        <f>'RAW DATA'!D56</f>
        <v>199</v>
      </c>
      <c r="E56" s="7">
        <f>'RAW DATA'!E56</f>
        <v>349</v>
      </c>
      <c r="F56" s="1">
        <f>'RAW DATA'!F56</f>
        <v>0.43</v>
      </c>
      <c r="G56" s="7">
        <f t="shared" si="0"/>
        <v>109586</v>
      </c>
      <c r="H56">
        <f>'RAW DATA'!G56</f>
        <v>4.0999999999999996</v>
      </c>
      <c r="I56">
        <f>'RAW DATA'!H56</f>
        <v>314</v>
      </c>
      <c r="J56">
        <f t="shared" si="1"/>
        <v>2</v>
      </c>
      <c r="K56">
        <f t="shared" si="2"/>
        <v>2</v>
      </c>
      <c r="L56" t="str">
        <f t="shared" si="3"/>
        <v>&lt;50%</v>
      </c>
      <c r="M56">
        <f t="shared" si="4"/>
        <v>3</v>
      </c>
    </row>
    <row r="57" spans="1:13" x14ac:dyDescent="0.25">
      <c r="A57" t="str">
        <f>'RAW DATA'!A57</f>
        <v>B01N90RZ4M</v>
      </c>
      <c r="B57" t="str">
        <f>PROPER(LEFT('RAW DATA'!B57,FIND(" ",'RAW DATA'!B57,1)))</f>
        <v xml:space="preserve">Tata </v>
      </c>
      <c r="C57" t="str">
        <f>SUBSTITUTE(LEFT('RAW DATA'!C57,FIND("|",'RAW DATA'!C57,1)-1),"&amp;"," &amp; ")</f>
        <v>Electronics</v>
      </c>
      <c r="D57" s="7">
        <f>'RAW DATA'!D57</f>
        <v>230</v>
      </c>
      <c r="E57" s="7">
        <f>'RAW DATA'!E57</f>
        <v>499</v>
      </c>
      <c r="F57" s="1">
        <f>'RAW DATA'!F57</f>
        <v>0.54</v>
      </c>
      <c r="G57" s="7">
        <f t="shared" si="0"/>
        <v>1477040</v>
      </c>
      <c r="H57">
        <f>'RAW DATA'!G57</f>
        <v>3.7</v>
      </c>
      <c r="I57">
        <f>'RAW DATA'!H57</f>
        <v>2960</v>
      </c>
      <c r="J57">
        <f t="shared" si="1"/>
        <v>2</v>
      </c>
      <c r="K57">
        <f t="shared" si="2"/>
        <v>1</v>
      </c>
      <c r="L57" t="str">
        <f t="shared" si="3"/>
        <v>&gt;=50%</v>
      </c>
      <c r="M57">
        <f t="shared" si="4"/>
        <v>2</v>
      </c>
    </row>
    <row r="58" spans="1:13" x14ac:dyDescent="0.25">
      <c r="A58" t="str">
        <f>'RAW DATA'!A58</f>
        <v>B0088TKTY2</v>
      </c>
      <c r="B58" t="str">
        <f>PROPER(LEFT('RAW DATA'!B58,FIND(" ",'RAW DATA'!B58,1)))</f>
        <v xml:space="preserve">Tp-Link </v>
      </c>
      <c r="C58" t="str">
        <f>SUBSTITUTE(LEFT('RAW DATA'!C58,FIND("|",'RAW DATA'!C58,1)-1),"&amp;"," &amp; ")</f>
        <v>Computers &amp; Accessories</v>
      </c>
      <c r="D58" s="7">
        <f>'RAW DATA'!D58</f>
        <v>649</v>
      </c>
      <c r="E58" s="7">
        <f>'RAW DATA'!E58</f>
        <v>1399</v>
      </c>
      <c r="F58" s="1">
        <f>'RAW DATA'!F58</f>
        <v>0.54</v>
      </c>
      <c r="G58" s="7">
        <f t="shared" si="0"/>
        <v>251387709</v>
      </c>
      <c r="H58">
        <f>'RAW DATA'!G58</f>
        <v>4.2</v>
      </c>
      <c r="I58">
        <f>'RAW DATA'!H58</f>
        <v>179691</v>
      </c>
      <c r="J58">
        <f t="shared" si="1"/>
        <v>3</v>
      </c>
      <c r="K58">
        <f t="shared" si="2"/>
        <v>1</v>
      </c>
      <c r="L58" t="str">
        <f t="shared" si="3"/>
        <v>&gt;=50%</v>
      </c>
      <c r="M58">
        <f t="shared" si="4"/>
        <v>3</v>
      </c>
    </row>
    <row r="59" spans="1:13" x14ac:dyDescent="0.25">
      <c r="A59" t="str">
        <f>'RAW DATA'!A59</f>
        <v>B09Q5SWVBJ</v>
      </c>
      <c r="B59" t="str">
        <f>PROPER(LEFT('RAW DATA'!B59,FIND(" ",'RAW DATA'!B59,1)))</f>
        <v xml:space="preserve">Oneplus </v>
      </c>
      <c r="C59" t="str">
        <f>SUBSTITUTE(LEFT('RAW DATA'!C59,FIND("|",'RAW DATA'!C59,1)-1),"&amp;"," &amp; ")</f>
        <v>Electronics</v>
      </c>
      <c r="D59" s="7">
        <f>'RAW DATA'!D59</f>
        <v>15999</v>
      </c>
      <c r="E59" s="7">
        <f>'RAW DATA'!E59</f>
        <v>21999</v>
      </c>
      <c r="F59" s="1">
        <f>'RAW DATA'!F59</f>
        <v>0.27</v>
      </c>
      <c r="G59" s="7">
        <f t="shared" si="0"/>
        <v>767743101</v>
      </c>
      <c r="H59">
        <f>'RAW DATA'!G59</f>
        <v>4.2</v>
      </c>
      <c r="I59">
        <f>'RAW DATA'!H59</f>
        <v>34899</v>
      </c>
      <c r="J59">
        <f t="shared" si="1"/>
        <v>3</v>
      </c>
      <c r="K59">
        <f t="shared" si="2"/>
        <v>2</v>
      </c>
      <c r="L59" t="str">
        <f t="shared" si="3"/>
        <v>&lt;50%</v>
      </c>
      <c r="M59">
        <f t="shared" si="4"/>
        <v>3</v>
      </c>
    </row>
    <row r="60" spans="1:13" x14ac:dyDescent="0.25">
      <c r="A60" t="str">
        <f>'RAW DATA'!A60</f>
        <v>B0B4DT8MKT</v>
      </c>
      <c r="B60" t="str">
        <f>PROPER(LEFT('RAW DATA'!B60,FIND(" ",'RAW DATA'!B60,1)))</f>
        <v xml:space="preserve">Wecool </v>
      </c>
      <c r="C60" t="str">
        <f>SUBSTITUTE(LEFT('RAW DATA'!C60,FIND("|",'RAW DATA'!C60,1)-1),"&amp;"," &amp; ")</f>
        <v>Computers &amp; Accessories</v>
      </c>
      <c r="D60" s="7">
        <f>'RAW DATA'!D60</f>
        <v>348</v>
      </c>
      <c r="E60" s="7">
        <f>'RAW DATA'!E60</f>
        <v>1499</v>
      </c>
      <c r="F60" s="1">
        <f>'RAW DATA'!F60</f>
        <v>0.77</v>
      </c>
      <c r="G60" s="7">
        <f t="shared" si="0"/>
        <v>983344</v>
      </c>
      <c r="H60">
        <f>'RAW DATA'!G60</f>
        <v>4.2</v>
      </c>
      <c r="I60">
        <f>'RAW DATA'!H60</f>
        <v>656</v>
      </c>
      <c r="J60">
        <f t="shared" si="1"/>
        <v>3</v>
      </c>
      <c r="K60">
        <f t="shared" si="2"/>
        <v>1</v>
      </c>
      <c r="L60" t="str">
        <f t="shared" si="3"/>
        <v>&gt;=50%</v>
      </c>
      <c r="M60">
        <f t="shared" si="4"/>
        <v>3</v>
      </c>
    </row>
    <row r="61" spans="1:13" x14ac:dyDescent="0.25">
      <c r="A61" t="str">
        <f>'RAW DATA'!A61</f>
        <v>B08CDKQ8T6</v>
      </c>
      <c r="B61" t="str">
        <f>PROPER(LEFT('RAW DATA'!B61,FIND(" ",'RAW DATA'!B61,1)))</f>
        <v xml:space="preserve">Portronics </v>
      </c>
      <c r="C61" t="str">
        <f>SUBSTITUTE(LEFT('RAW DATA'!C61,FIND("|",'RAW DATA'!C61,1)-1),"&amp;"," &amp; ")</f>
        <v>Computers &amp; Accessories</v>
      </c>
      <c r="D61" s="7">
        <f>'RAW DATA'!D61</f>
        <v>154</v>
      </c>
      <c r="E61" s="7">
        <f>'RAW DATA'!E61</f>
        <v>349</v>
      </c>
      <c r="F61" s="1">
        <f>'RAW DATA'!F61</f>
        <v>0.56000000000000005</v>
      </c>
      <c r="G61" s="7">
        <f t="shared" si="0"/>
        <v>2465336</v>
      </c>
      <c r="H61">
        <f>'RAW DATA'!G61</f>
        <v>4.3</v>
      </c>
      <c r="I61">
        <f>'RAW DATA'!H61</f>
        <v>7064</v>
      </c>
      <c r="J61">
        <f t="shared" si="1"/>
        <v>2</v>
      </c>
      <c r="K61">
        <f t="shared" si="2"/>
        <v>1</v>
      </c>
      <c r="L61" t="str">
        <f t="shared" si="3"/>
        <v>&gt;=50%</v>
      </c>
      <c r="M61">
        <f t="shared" si="4"/>
        <v>3</v>
      </c>
    </row>
    <row r="62" spans="1:13" x14ac:dyDescent="0.25">
      <c r="A62" t="str">
        <f>'RAW DATA'!A62</f>
        <v>B07B275VN9</v>
      </c>
      <c r="B62" t="str">
        <f>PROPER(LEFT('RAW DATA'!B62,FIND(" ",'RAW DATA'!B62,1)))</f>
        <v xml:space="preserve">Airtel </v>
      </c>
      <c r="C62" t="str">
        <f>SUBSTITUTE(LEFT('RAW DATA'!C62,FIND("|",'RAW DATA'!C62,1)-1),"&amp;"," &amp; ")</f>
        <v>Electronics</v>
      </c>
      <c r="D62" s="7">
        <f>'RAW DATA'!D62</f>
        <v>179</v>
      </c>
      <c r="E62" s="7">
        <f>'RAW DATA'!E62</f>
        <v>799</v>
      </c>
      <c r="F62" s="1">
        <f>'RAW DATA'!F62</f>
        <v>0.78</v>
      </c>
      <c r="G62" s="7">
        <f t="shared" si="0"/>
        <v>1758599</v>
      </c>
      <c r="H62">
        <f>'RAW DATA'!G62</f>
        <v>3.7</v>
      </c>
      <c r="I62">
        <f>'RAW DATA'!H62</f>
        <v>2201</v>
      </c>
      <c r="J62">
        <f t="shared" si="1"/>
        <v>3</v>
      </c>
      <c r="K62">
        <f t="shared" si="2"/>
        <v>1</v>
      </c>
      <c r="L62" t="str">
        <f t="shared" si="3"/>
        <v>&gt;=50%</v>
      </c>
      <c r="M62">
        <f t="shared" si="4"/>
        <v>2</v>
      </c>
    </row>
    <row r="63" spans="1:13" x14ac:dyDescent="0.25">
      <c r="A63" t="str">
        <f>'RAW DATA'!A63</f>
        <v>B0B15CPR37</v>
      </c>
      <c r="B63" t="str">
        <f>PROPER(LEFT('RAW DATA'!B63,FIND(" ",'RAW DATA'!B63,1)))</f>
        <v xml:space="preserve">Samsung </v>
      </c>
      <c r="C63" t="str">
        <f>SUBSTITUTE(LEFT('RAW DATA'!C63,FIND("|",'RAW DATA'!C63,1)-1),"&amp;"," &amp; ")</f>
        <v>Electronics</v>
      </c>
      <c r="D63" s="7">
        <f>'RAW DATA'!D63</f>
        <v>32990</v>
      </c>
      <c r="E63" s="7">
        <f>'RAW DATA'!E63</f>
        <v>47900</v>
      </c>
      <c r="F63" s="1">
        <f>'RAW DATA'!F63</f>
        <v>0.31</v>
      </c>
      <c r="G63" s="7">
        <f t="shared" si="0"/>
        <v>340521100</v>
      </c>
      <c r="H63">
        <f>'RAW DATA'!G63</f>
        <v>4.3</v>
      </c>
      <c r="I63">
        <f>'RAW DATA'!H63</f>
        <v>7109</v>
      </c>
      <c r="J63">
        <f t="shared" si="1"/>
        <v>3</v>
      </c>
      <c r="K63">
        <f t="shared" si="2"/>
        <v>2</v>
      </c>
      <c r="L63" t="str">
        <f t="shared" si="3"/>
        <v>&lt;50%</v>
      </c>
      <c r="M63">
        <f t="shared" si="4"/>
        <v>3</v>
      </c>
    </row>
    <row r="64" spans="1:13" x14ac:dyDescent="0.25">
      <c r="A64" t="str">
        <f>'RAW DATA'!A64</f>
        <v>B0994GFWBH</v>
      </c>
      <c r="B64" t="str">
        <f>PROPER(LEFT('RAW DATA'!B64,FIND(" ",'RAW DATA'!B64,1)))</f>
        <v xml:space="preserve">Lapster </v>
      </c>
      <c r="C64" t="str">
        <f>SUBSTITUTE(LEFT('RAW DATA'!C64,FIND("|",'RAW DATA'!C64,1)-1),"&amp;"," &amp; ")</f>
        <v>Computers &amp; Accessories</v>
      </c>
      <c r="D64" s="7">
        <f>'RAW DATA'!D64</f>
        <v>139</v>
      </c>
      <c r="E64" s="7">
        <f>'RAW DATA'!E64</f>
        <v>999</v>
      </c>
      <c r="F64" s="1">
        <f>'RAW DATA'!F64</f>
        <v>0.86</v>
      </c>
      <c r="G64" s="7">
        <f t="shared" si="0"/>
        <v>1311687</v>
      </c>
      <c r="H64">
        <f>'RAW DATA'!G64</f>
        <v>4</v>
      </c>
      <c r="I64">
        <f>'RAW DATA'!H64</f>
        <v>1313</v>
      </c>
      <c r="J64">
        <f t="shared" si="1"/>
        <v>3</v>
      </c>
      <c r="K64">
        <f t="shared" si="2"/>
        <v>1</v>
      </c>
      <c r="L64" t="str">
        <f t="shared" si="3"/>
        <v>&gt;=50%</v>
      </c>
      <c r="M64">
        <f t="shared" si="4"/>
        <v>3</v>
      </c>
    </row>
    <row r="65" spans="1:13" x14ac:dyDescent="0.25">
      <c r="A65" t="str">
        <f>'RAW DATA'!A65</f>
        <v>B01GGKZ0V6</v>
      </c>
      <c r="B65" t="str">
        <f>PROPER(LEFT('RAW DATA'!B65,FIND(" ",'RAW DATA'!B65,1)))</f>
        <v xml:space="preserve">Amazonbasics </v>
      </c>
      <c r="C65" t="str">
        <f>SUBSTITUTE(LEFT('RAW DATA'!C65,FIND("|",'RAW DATA'!C65,1)-1),"&amp;"," &amp; ")</f>
        <v>Computers &amp; Accessories</v>
      </c>
      <c r="D65" s="7">
        <f>'RAW DATA'!D65</f>
        <v>329</v>
      </c>
      <c r="E65" s="7">
        <f>'RAW DATA'!E65</f>
        <v>845</v>
      </c>
      <c r="F65" s="1">
        <f>'RAW DATA'!F65</f>
        <v>0.61</v>
      </c>
      <c r="G65" s="7">
        <f t="shared" si="0"/>
        <v>25135370</v>
      </c>
      <c r="H65">
        <f>'RAW DATA'!G65</f>
        <v>4.2</v>
      </c>
      <c r="I65">
        <f>'RAW DATA'!H65</f>
        <v>29746</v>
      </c>
      <c r="J65">
        <f t="shared" si="1"/>
        <v>3</v>
      </c>
      <c r="K65">
        <f t="shared" si="2"/>
        <v>1</v>
      </c>
      <c r="L65" t="str">
        <f t="shared" si="3"/>
        <v>&gt;=50%</v>
      </c>
      <c r="M65">
        <f t="shared" si="4"/>
        <v>3</v>
      </c>
    </row>
    <row r="66" spans="1:13" x14ac:dyDescent="0.25">
      <c r="A66" t="str">
        <f>'RAW DATA'!A66</f>
        <v>B09F9YQQ7B</v>
      </c>
      <c r="B66" t="str">
        <f>PROPER(LEFT('RAW DATA'!B66,FIND(" ",'RAW DATA'!B66,1)))</f>
        <v xml:space="preserve">Redmi </v>
      </c>
      <c r="C66" t="str">
        <f>SUBSTITUTE(LEFT('RAW DATA'!C66,FIND("|",'RAW DATA'!C66,1)-1),"&amp;"," &amp; ")</f>
        <v>Electronics</v>
      </c>
      <c r="D66" s="7">
        <f>'RAW DATA'!D66</f>
        <v>13999</v>
      </c>
      <c r="E66" s="7">
        <f>'RAW DATA'!E66</f>
        <v>24999</v>
      </c>
      <c r="F66" s="1">
        <f>'RAW DATA'!F66</f>
        <v>0.44</v>
      </c>
      <c r="G66" s="7">
        <f t="shared" si="0"/>
        <v>1130904762</v>
      </c>
      <c r="H66">
        <f>'RAW DATA'!G66</f>
        <v>4.2</v>
      </c>
      <c r="I66">
        <f>'RAW DATA'!H66</f>
        <v>45238</v>
      </c>
      <c r="J66">
        <f t="shared" si="1"/>
        <v>3</v>
      </c>
      <c r="K66">
        <f t="shared" si="2"/>
        <v>2</v>
      </c>
      <c r="L66" t="str">
        <f t="shared" si="3"/>
        <v>&lt;50%</v>
      </c>
      <c r="M66">
        <f t="shared" si="4"/>
        <v>3</v>
      </c>
    </row>
    <row r="67" spans="1:13" x14ac:dyDescent="0.25">
      <c r="A67" t="str">
        <f>'RAW DATA'!A67</f>
        <v>B014I8SX4Y</v>
      </c>
      <c r="B67" t="str">
        <f>PROPER(LEFT('RAW DATA'!B67,FIND(" ",'RAW DATA'!B67,1)))</f>
        <v xml:space="preserve">Amazon </v>
      </c>
      <c r="C67" t="str">
        <f>SUBSTITUTE(LEFT('RAW DATA'!C67,FIND("|",'RAW DATA'!C67,1)-1),"&amp;"," &amp; ")</f>
        <v>Electronics</v>
      </c>
      <c r="D67" s="7">
        <f>'RAW DATA'!D67</f>
        <v>309</v>
      </c>
      <c r="E67" s="7">
        <f>'RAW DATA'!E67</f>
        <v>1400</v>
      </c>
      <c r="F67" s="1">
        <f>'RAW DATA'!F67</f>
        <v>0.78</v>
      </c>
      <c r="G67" s="7">
        <f t="shared" ref="G67:G130" si="5">E67*I67</f>
        <v>597762200</v>
      </c>
      <c r="H67">
        <f>'RAW DATA'!G67</f>
        <v>4.4000000000000004</v>
      </c>
      <c r="I67">
        <f>'RAW DATA'!H67</f>
        <v>426973</v>
      </c>
      <c r="J67">
        <f t="shared" ref="J67:J130" si="6">IF(E67&lt;200,1,IF(E67&lt;=500,2,IF(E67&gt;500,3,3)))</f>
        <v>3</v>
      </c>
      <c r="K67">
        <f t="shared" ref="K67:K130" si="7">IF(F67&gt;=50%,1,IF(F67&lt;50%,2,0))</f>
        <v>1</v>
      </c>
      <c r="L67" t="str">
        <f t="shared" ref="L67:L130" si="8">IF(K67=1,"&gt;=50%","&lt;50%")</f>
        <v>&gt;=50%</v>
      </c>
      <c r="M67">
        <f t="shared" ref="M67:M130" si="9">IF(H67&lt;=2.9,1,IF(H67&lt;=3.9,2,IF(H67&lt;=4.9,3,IF(H67=5,4," "))))</f>
        <v>3</v>
      </c>
    </row>
    <row r="68" spans="1:13" x14ac:dyDescent="0.25">
      <c r="A68" t="str">
        <f>'RAW DATA'!A68</f>
        <v>B09Q8HMKZX</v>
      </c>
      <c r="B68" t="str">
        <f>PROPER(LEFT('RAW DATA'!B68,FIND(" ",'RAW DATA'!B68,1)))</f>
        <v xml:space="preserve">Portronics </v>
      </c>
      <c r="C68" t="str">
        <f>SUBSTITUTE(LEFT('RAW DATA'!C68,FIND("|",'RAW DATA'!C68,1)-1),"&amp;"," &amp; ")</f>
        <v>Computers &amp; Accessories</v>
      </c>
      <c r="D68" s="7">
        <f>'RAW DATA'!D68</f>
        <v>263</v>
      </c>
      <c r="E68" s="7">
        <f>'RAW DATA'!E68</f>
        <v>699</v>
      </c>
      <c r="F68" s="1">
        <f>'RAW DATA'!F68</f>
        <v>0.62</v>
      </c>
      <c r="G68" s="7">
        <f t="shared" si="5"/>
        <v>314550</v>
      </c>
      <c r="H68">
        <f>'RAW DATA'!G68</f>
        <v>4.0999999999999996</v>
      </c>
      <c r="I68">
        <f>'RAW DATA'!H68</f>
        <v>450</v>
      </c>
      <c r="J68">
        <f t="shared" si="6"/>
        <v>3</v>
      </c>
      <c r="K68">
        <f t="shared" si="7"/>
        <v>1</v>
      </c>
      <c r="L68" t="str">
        <f t="shared" si="8"/>
        <v>&gt;=50%</v>
      </c>
      <c r="M68">
        <f t="shared" si="9"/>
        <v>3</v>
      </c>
    </row>
    <row r="69" spans="1:13" x14ac:dyDescent="0.25">
      <c r="A69" t="str">
        <f>'RAW DATA'!A69</f>
        <v>B0B9XN9S3W</v>
      </c>
      <c r="B69" t="str">
        <f>PROPER(LEFT('RAW DATA'!B69,FIND(" ",'RAW DATA'!B69,1)))</f>
        <v xml:space="preserve">Acer </v>
      </c>
      <c r="C69" t="str">
        <f>SUBSTITUTE(LEFT('RAW DATA'!C69,FIND("|",'RAW DATA'!C69,1)-1),"&amp;"," &amp; ")</f>
        <v>Electronics</v>
      </c>
      <c r="D69" s="7">
        <f>'RAW DATA'!D69</f>
        <v>7999</v>
      </c>
      <c r="E69" s="7">
        <f>'RAW DATA'!E69</f>
        <v>14990</v>
      </c>
      <c r="F69" s="1">
        <f>'RAW DATA'!F69</f>
        <v>0.47</v>
      </c>
      <c r="G69" s="7">
        <f t="shared" si="5"/>
        <v>6850430</v>
      </c>
      <c r="H69">
        <f>'RAW DATA'!G69</f>
        <v>4.3</v>
      </c>
      <c r="I69">
        <f>'RAW DATA'!H69</f>
        <v>457</v>
      </c>
      <c r="J69">
        <f t="shared" si="6"/>
        <v>3</v>
      </c>
      <c r="K69">
        <f t="shared" si="7"/>
        <v>2</v>
      </c>
      <c r="L69" t="str">
        <f t="shared" si="8"/>
        <v>&lt;50%</v>
      </c>
      <c r="M69">
        <f t="shared" si="9"/>
        <v>3</v>
      </c>
    </row>
    <row r="70" spans="1:13" x14ac:dyDescent="0.25">
      <c r="A70" t="str">
        <f>'RAW DATA'!A70</f>
        <v>B07966M8XH</v>
      </c>
      <c r="B70" t="str">
        <f>PROPER(LEFT('RAW DATA'!B70,FIND(" ",'RAW DATA'!B70,1)))</f>
        <v xml:space="preserve">Model-P4 </v>
      </c>
      <c r="C70" t="str">
        <f>SUBSTITUTE(LEFT('RAW DATA'!C70,FIND("|",'RAW DATA'!C70,1)-1),"&amp;"," &amp; ")</f>
        <v>Electronics</v>
      </c>
      <c r="D70" s="7">
        <f>'RAW DATA'!D70</f>
        <v>1599</v>
      </c>
      <c r="E70" s="7">
        <f>'RAW DATA'!E70</f>
        <v>2999</v>
      </c>
      <c r="F70" s="1">
        <f>'RAW DATA'!F70</f>
        <v>0.47</v>
      </c>
      <c r="G70" s="7">
        <f t="shared" si="5"/>
        <v>8178273</v>
      </c>
      <c r="H70">
        <f>'RAW DATA'!G70</f>
        <v>4.2</v>
      </c>
      <c r="I70">
        <f>'RAW DATA'!H70</f>
        <v>2727</v>
      </c>
      <c r="J70">
        <f t="shared" si="6"/>
        <v>3</v>
      </c>
      <c r="K70">
        <f t="shared" si="7"/>
        <v>2</v>
      </c>
      <c r="L70" t="str">
        <f t="shared" si="8"/>
        <v>&lt;50%</v>
      </c>
      <c r="M70">
        <f t="shared" si="9"/>
        <v>3</v>
      </c>
    </row>
    <row r="71" spans="1:13" x14ac:dyDescent="0.25">
      <c r="A71" t="str">
        <f>'RAW DATA'!A71</f>
        <v>B01GGKYKQM</v>
      </c>
      <c r="B71" t="str">
        <f>PROPER(LEFT('RAW DATA'!B71,FIND(" ",'RAW DATA'!B71,1)))</f>
        <v xml:space="preserve">Amazon </v>
      </c>
      <c r="C71" t="str">
        <f>SUBSTITUTE(LEFT('RAW DATA'!C71,FIND("|",'RAW DATA'!C71,1)-1),"&amp;"," &amp; ")</f>
        <v>Computers &amp; Accessories</v>
      </c>
      <c r="D71" s="7">
        <f>'RAW DATA'!D71</f>
        <v>219</v>
      </c>
      <c r="E71" s="7">
        <f>'RAW DATA'!E71</f>
        <v>700</v>
      </c>
      <c r="F71" s="1">
        <f>'RAW DATA'!F71</f>
        <v>0.69</v>
      </c>
      <c r="G71" s="7">
        <f t="shared" si="5"/>
        <v>14037100</v>
      </c>
      <c r="H71">
        <f>'RAW DATA'!G71</f>
        <v>4.3</v>
      </c>
      <c r="I71">
        <f>'RAW DATA'!H71</f>
        <v>20053</v>
      </c>
      <c r="J71">
        <f t="shared" si="6"/>
        <v>3</v>
      </c>
      <c r="K71">
        <f t="shared" si="7"/>
        <v>1</v>
      </c>
      <c r="L71" t="str">
        <f t="shared" si="8"/>
        <v>&gt;=50%</v>
      </c>
      <c r="M71">
        <f t="shared" si="9"/>
        <v>3</v>
      </c>
    </row>
    <row r="72" spans="1:13" x14ac:dyDescent="0.25">
      <c r="A72" t="str">
        <f>'RAW DATA'!A72</f>
        <v>B0B86CDHL1</v>
      </c>
      <c r="B72" t="str">
        <f>PROPER(LEFT('RAW DATA'!B72,FIND(" ",'RAW DATA'!B72,1)))</f>
        <v xml:space="preserve">Oraimo </v>
      </c>
      <c r="C72" t="str">
        <f>SUBSTITUTE(LEFT('RAW DATA'!C72,FIND("|",'RAW DATA'!C72,1)-1),"&amp;"," &amp; ")</f>
        <v>Computers &amp; Accessories</v>
      </c>
      <c r="D72" s="7">
        <f>'RAW DATA'!D72</f>
        <v>349</v>
      </c>
      <c r="E72" s="7">
        <f>'RAW DATA'!E72</f>
        <v>899</v>
      </c>
      <c r="F72" s="1">
        <f>'RAW DATA'!F72</f>
        <v>0.61</v>
      </c>
      <c r="G72" s="7">
        <f t="shared" si="5"/>
        <v>133951</v>
      </c>
      <c r="H72">
        <f>'RAW DATA'!G72</f>
        <v>4.5</v>
      </c>
      <c r="I72">
        <f>'RAW DATA'!H72</f>
        <v>149</v>
      </c>
      <c r="J72">
        <f t="shared" si="6"/>
        <v>3</v>
      </c>
      <c r="K72">
        <f t="shared" si="7"/>
        <v>1</v>
      </c>
      <c r="L72" t="str">
        <f t="shared" si="8"/>
        <v>&gt;=50%</v>
      </c>
      <c r="M72">
        <f t="shared" si="9"/>
        <v>3</v>
      </c>
    </row>
    <row r="73" spans="1:13" x14ac:dyDescent="0.25">
      <c r="A73" t="str">
        <f>'RAW DATA'!A73</f>
        <v>B0B5ZF3NRK</v>
      </c>
      <c r="B73" t="str">
        <f>PROPER(LEFT('RAW DATA'!B73,FIND(" ",'RAW DATA'!B73,1)))</f>
        <v xml:space="preserve">Cedo </v>
      </c>
      <c r="C73" t="str">
        <f>SUBSTITUTE(LEFT('RAW DATA'!C73,FIND("|",'RAW DATA'!C73,1)-1),"&amp;"," &amp; ")</f>
        <v>Computers &amp; Accessories</v>
      </c>
      <c r="D73" s="7">
        <f>'RAW DATA'!D73</f>
        <v>349</v>
      </c>
      <c r="E73" s="7">
        <f>'RAW DATA'!E73</f>
        <v>599</v>
      </c>
      <c r="F73" s="1">
        <f>'RAW DATA'!F73</f>
        <v>0.42</v>
      </c>
      <c r="G73" s="7">
        <f t="shared" si="5"/>
        <v>125790</v>
      </c>
      <c r="H73">
        <f>'RAW DATA'!G73</f>
        <v>4.0999999999999996</v>
      </c>
      <c r="I73">
        <f>'RAW DATA'!H73</f>
        <v>210</v>
      </c>
      <c r="J73">
        <f t="shared" si="6"/>
        <v>3</v>
      </c>
      <c r="K73">
        <f t="shared" si="7"/>
        <v>2</v>
      </c>
      <c r="L73" t="str">
        <f t="shared" si="8"/>
        <v>&lt;50%</v>
      </c>
      <c r="M73">
        <f t="shared" si="9"/>
        <v>3</v>
      </c>
    </row>
    <row r="74" spans="1:13" x14ac:dyDescent="0.25">
      <c r="A74" t="str">
        <f>'RAW DATA'!A74</f>
        <v>B09RFC46VP</v>
      </c>
      <c r="B74" t="str">
        <f>PROPER(LEFT('RAW DATA'!B74,FIND(" ",'RAW DATA'!B74,1)))</f>
        <v xml:space="preserve">Redmi </v>
      </c>
      <c r="C74" t="str">
        <f>SUBSTITUTE(LEFT('RAW DATA'!C74,FIND("|",'RAW DATA'!C74,1)-1),"&amp;"," &amp; ")</f>
        <v>Electronics</v>
      </c>
      <c r="D74" s="7">
        <f>'RAW DATA'!D74</f>
        <v>26999</v>
      </c>
      <c r="E74" s="7">
        <f>'RAW DATA'!E74</f>
        <v>42999</v>
      </c>
      <c r="F74" s="1">
        <f>'RAW DATA'!F74</f>
        <v>0.37</v>
      </c>
      <c r="G74" s="7">
        <f t="shared" si="5"/>
        <v>1945188762</v>
      </c>
      <c r="H74">
        <f>'RAW DATA'!G74</f>
        <v>4.2</v>
      </c>
      <c r="I74">
        <f>'RAW DATA'!H74</f>
        <v>45238</v>
      </c>
      <c r="J74">
        <f t="shared" si="6"/>
        <v>3</v>
      </c>
      <c r="K74">
        <f t="shared" si="7"/>
        <v>2</v>
      </c>
      <c r="L74" t="str">
        <f t="shared" si="8"/>
        <v>&lt;50%</v>
      </c>
      <c r="M74">
        <f t="shared" si="9"/>
        <v>3</v>
      </c>
    </row>
    <row r="75" spans="1:13" x14ac:dyDescent="0.25">
      <c r="A75" t="str">
        <f>'RAW DATA'!A75</f>
        <v>B08R69VDHT</v>
      </c>
      <c r="B75" t="str">
        <f>PROPER(LEFT('RAW DATA'!B75,FIND(" ",'RAW DATA'!B75,1)))</f>
        <v xml:space="preserve">Pinnaclz </v>
      </c>
      <c r="C75" t="str">
        <f>SUBSTITUTE(LEFT('RAW DATA'!C75,FIND("|",'RAW DATA'!C75,1)-1),"&amp;"," &amp; ")</f>
        <v>Computers &amp; Accessories</v>
      </c>
      <c r="D75" s="7">
        <f>'RAW DATA'!D75</f>
        <v>115</v>
      </c>
      <c r="E75" s="7">
        <f>'RAW DATA'!E75</f>
        <v>499</v>
      </c>
      <c r="F75" s="1">
        <f>'RAW DATA'!F75</f>
        <v>0.77</v>
      </c>
      <c r="G75" s="7">
        <f t="shared" si="5"/>
        <v>3858268</v>
      </c>
      <c r="H75">
        <f>'RAW DATA'!G75</f>
        <v>4</v>
      </c>
      <c r="I75">
        <f>'RAW DATA'!H75</f>
        <v>7732</v>
      </c>
      <c r="J75">
        <f t="shared" si="6"/>
        <v>2</v>
      </c>
      <c r="K75">
        <f t="shared" si="7"/>
        <v>1</v>
      </c>
      <c r="L75" t="str">
        <f t="shared" si="8"/>
        <v>&gt;=50%</v>
      </c>
      <c r="M75">
        <f t="shared" si="9"/>
        <v>3</v>
      </c>
    </row>
    <row r="76" spans="1:13" x14ac:dyDescent="0.25">
      <c r="A76" t="str">
        <f>'RAW DATA'!A76</f>
        <v>B09RWZRCP1</v>
      </c>
      <c r="B76" t="str">
        <f>PROPER(LEFT('RAW DATA'!B76,FIND(" ",'RAW DATA'!B76,1)))</f>
        <v xml:space="preserve">Boat </v>
      </c>
      <c r="C76" t="str">
        <f>SUBSTITUTE(LEFT('RAW DATA'!C76,FIND("|",'RAW DATA'!C76,1)-1),"&amp;"," &amp; ")</f>
        <v>Computers &amp; Accessories</v>
      </c>
      <c r="D76" s="7">
        <f>'RAW DATA'!D76</f>
        <v>399</v>
      </c>
      <c r="E76" s="7">
        <f>'RAW DATA'!E76</f>
        <v>999</v>
      </c>
      <c r="F76" s="1">
        <f>'RAW DATA'!F76</f>
        <v>0.6</v>
      </c>
      <c r="G76" s="7">
        <f t="shared" si="5"/>
        <v>1778220</v>
      </c>
      <c r="H76">
        <f>'RAW DATA'!G76</f>
        <v>4.0999999999999996</v>
      </c>
      <c r="I76">
        <f>'RAW DATA'!H76</f>
        <v>1780</v>
      </c>
      <c r="J76">
        <f t="shared" si="6"/>
        <v>3</v>
      </c>
      <c r="K76">
        <f t="shared" si="7"/>
        <v>1</v>
      </c>
      <c r="L76" t="str">
        <f t="shared" si="8"/>
        <v>&gt;=50%</v>
      </c>
      <c r="M76">
        <f t="shared" si="9"/>
        <v>3</v>
      </c>
    </row>
    <row r="77" spans="1:13" x14ac:dyDescent="0.25">
      <c r="A77" t="str">
        <f>'RAW DATA'!A77</f>
        <v>B09CMP1SC8</v>
      </c>
      <c r="B77" t="str">
        <f>PROPER(LEFT('RAW DATA'!B77,FIND(" ",'RAW DATA'!B77,1)))</f>
        <v xml:space="preserve">Ambrane </v>
      </c>
      <c r="C77" t="str">
        <f>SUBSTITUTE(LEFT('RAW DATA'!C77,FIND("|",'RAW DATA'!C77,1)-1),"&amp;"," &amp; ")</f>
        <v>Computers &amp; Accessories</v>
      </c>
      <c r="D77" s="7">
        <f>'RAW DATA'!D77</f>
        <v>199</v>
      </c>
      <c r="E77" s="7">
        <f>'RAW DATA'!E77</f>
        <v>499</v>
      </c>
      <c r="F77" s="1">
        <f>'RAW DATA'!F77</f>
        <v>0.6</v>
      </c>
      <c r="G77" s="7">
        <f t="shared" si="5"/>
        <v>300398</v>
      </c>
      <c r="H77">
        <f>'RAW DATA'!G77</f>
        <v>4.0999999999999996</v>
      </c>
      <c r="I77">
        <f>'RAW DATA'!H77</f>
        <v>602</v>
      </c>
      <c r="J77">
        <f t="shared" si="6"/>
        <v>2</v>
      </c>
      <c r="K77">
        <f t="shared" si="7"/>
        <v>1</v>
      </c>
      <c r="L77" t="str">
        <f t="shared" si="8"/>
        <v>&gt;=50%</v>
      </c>
      <c r="M77">
        <f t="shared" si="9"/>
        <v>3</v>
      </c>
    </row>
    <row r="78" spans="1:13" x14ac:dyDescent="0.25">
      <c r="A78" t="str">
        <f>'RAW DATA'!A78</f>
        <v>B09YLXYP7Y</v>
      </c>
      <c r="B78" t="str">
        <f>PROPER(LEFT('RAW DATA'!B78,FIND(" ",'RAW DATA'!B78,1)))</f>
        <v xml:space="preserve">Ambrane </v>
      </c>
      <c r="C78" t="str">
        <f>SUBSTITUTE(LEFT('RAW DATA'!C78,FIND("|",'RAW DATA'!C78,1)-1),"&amp;"," &amp; ")</f>
        <v>Computers &amp; Accessories</v>
      </c>
      <c r="D78" s="7">
        <f>'RAW DATA'!D78</f>
        <v>179</v>
      </c>
      <c r="E78" s="7">
        <f>'RAW DATA'!E78</f>
        <v>399</v>
      </c>
      <c r="F78" s="1">
        <f>'RAW DATA'!F78</f>
        <v>0.55000000000000004</v>
      </c>
      <c r="G78" s="7">
        <f t="shared" si="5"/>
        <v>567777</v>
      </c>
      <c r="H78">
        <f>'RAW DATA'!G78</f>
        <v>4</v>
      </c>
      <c r="I78">
        <f>'RAW DATA'!H78</f>
        <v>1423</v>
      </c>
      <c r="J78">
        <f t="shared" si="6"/>
        <v>2</v>
      </c>
      <c r="K78">
        <f t="shared" si="7"/>
        <v>1</v>
      </c>
      <c r="L78" t="str">
        <f t="shared" si="8"/>
        <v>&gt;=50%</v>
      </c>
      <c r="M78">
        <f t="shared" si="9"/>
        <v>3</v>
      </c>
    </row>
    <row r="79" spans="1:13" x14ac:dyDescent="0.25">
      <c r="A79" t="str">
        <f>'RAW DATA'!A79</f>
        <v>B09ZPM4C2C</v>
      </c>
      <c r="B79" t="str">
        <f>PROPER(LEFT('RAW DATA'!B79,FIND(" ",'RAW DATA'!B79,1)))</f>
        <v xml:space="preserve">Tcl </v>
      </c>
      <c r="C79" t="str">
        <f>SUBSTITUTE(LEFT('RAW DATA'!C79,FIND("|",'RAW DATA'!C79,1)-1),"&amp;"," &amp; ")</f>
        <v>Electronics</v>
      </c>
      <c r="D79" s="7">
        <f>'RAW DATA'!D79</f>
        <v>10901</v>
      </c>
      <c r="E79" s="7">
        <f>'RAW DATA'!E79</f>
        <v>30990</v>
      </c>
      <c r="F79" s="1">
        <f>'RAW DATA'!F79</f>
        <v>0.65</v>
      </c>
      <c r="G79" s="7">
        <f t="shared" si="5"/>
        <v>12334020</v>
      </c>
      <c r="H79">
        <f>'RAW DATA'!G79</f>
        <v>4.0999999999999996</v>
      </c>
      <c r="I79">
        <f>'RAW DATA'!H79</f>
        <v>398</v>
      </c>
      <c r="J79">
        <f t="shared" si="6"/>
        <v>3</v>
      </c>
      <c r="K79">
        <f t="shared" si="7"/>
        <v>1</v>
      </c>
      <c r="L79" t="str">
        <f t="shared" si="8"/>
        <v>&gt;=50%</v>
      </c>
      <c r="M79">
        <f t="shared" si="9"/>
        <v>3</v>
      </c>
    </row>
    <row r="80" spans="1:13" x14ac:dyDescent="0.25">
      <c r="A80" t="str">
        <f>'RAW DATA'!A80</f>
        <v>B0B2DJDCPX</v>
      </c>
      <c r="B80" t="str">
        <f>PROPER(LEFT('RAW DATA'!B80,FIND(" ",'RAW DATA'!B80,1)))</f>
        <v xml:space="preserve">Swapkart </v>
      </c>
      <c r="C80" t="str">
        <f>SUBSTITUTE(LEFT('RAW DATA'!C80,FIND("|",'RAW DATA'!C80,1)-1),"&amp;"," &amp; ")</f>
        <v>Computers &amp; Accessories</v>
      </c>
      <c r="D80" s="7">
        <f>'RAW DATA'!D80</f>
        <v>209</v>
      </c>
      <c r="E80" s="7">
        <f>'RAW DATA'!E80</f>
        <v>499</v>
      </c>
      <c r="F80" s="1">
        <f>'RAW DATA'!F80</f>
        <v>0.57999999999999996</v>
      </c>
      <c r="G80" s="7">
        <f t="shared" si="5"/>
        <v>267464</v>
      </c>
      <c r="H80">
        <f>'RAW DATA'!G80</f>
        <v>3.9</v>
      </c>
      <c r="I80">
        <f>'RAW DATA'!H80</f>
        <v>536</v>
      </c>
      <c r="J80">
        <f t="shared" si="6"/>
        <v>2</v>
      </c>
      <c r="K80">
        <f t="shared" si="7"/>
        <v>1</v>
      </c>
      <c r="L80" t="str">
        <f t="shared" si="8"/>
        <v>&gt;=50%</v>
      </c>
      <c r="M80">
        <f t="shared" si="9"/>
        <v>2</v>
      </c>
    </row>
    <row r="81" spans="1:13" x14ac:dyDescent="0.25">
      <c r="A81" t="str">
        <f>'RAW DATA'!A81</f>
        <v>B0BCZCQTJX</v>
      </c>
      <c r="B81" t="str">
        <f>PROPER(LEFT('RAW DATA'!B81,FIND(" ",'RAW DATA'!B81,1)))</f>
        <v xml:space="preserve">Firestick </v>
      </c>
      <c r="C81" t="str">
        <f>SUBSTITUTE(LEFT('RAW DATA'!C81,FIND("|",'RAW DATA'!C81,1)-1),"&amp;"," &amp; ")</f>
        <v>Electronics</v>
      </c>
      <c r="D81" s="7">
        <f>'RAW DATA'!D81</f>
        <v>1434</v>
      </c>
      <c r="E81" s="7">
        <f>'RAW DATA'!E81</f>
        <v>3999</v>
      </c>
      <c r="F81" s="1">
        <f>'RAW DATA'!F81</f>
        <v>0.64</v>
      </c>
      <c r="G81" s="7">
        <f t="shared" si="5"/>
        <v>127968</v>
      </c>
      <c r="H81">
        <f>'RAW DATA'!G81</f>
        <v>4</v>
      </c>
      <c r="I81">
        <f>'RAW DATA'!H81</f>
        <v>32</v>
      </c>
      <c r="J81">
        <f t="shared" si="6"/>
        <v>3</v>
      </c>
      <c r="K81">
        <f t="shared" si="7"/>
        <v>1</v>
      </c>
      <c r="L81" t="str">
        <f t="shared" si="8"/>
        <v>&gt;=50%</v>
      </c>
      <c r="M81">
        <f t="shared" si="9"/>
        <v>3</v>
      </c>
    </row>
    <row r="82" spans="1:13" x14ac:dyDescent="0.25">
      <c r="A82" t="str">
        <f>'RAW DATA'!A82</f>
        <v>B07LGT55SJ</v>
      </c>
      <c r="B82" t="str">
        <f>PROPER(LEFT('RAW DATA'!B82,FIND(" ",'RAW DATA'!B82,1)))</f>
        <v xml:space="preserve">Wayona </v>
      </c>
      <c r="C82" t="str">
        <f>SUBSTITUTE(LEFT('RAW DATA'!C82,FIND("|",'RAW DATA'!C82,1)-1),"&amp;"," &amp; ")</f>
        <v>Computers &amp; Accessories</v>
      </c>
      <c r="D82" s="7">
        <f>'RAW DATA'!D82</f>
        <v>399</v>
      </c>
      <c r="E82" s="7">
        <f>'RAW DATA'!E82</f>
        <v>1099</v>
      </c>
      <c r="F82" s="1">
        <f>'RAW DATA'!F82</f>
        <v>0.64</v>
      </c>
      <c r="G82" s="7">
        <f t="shared" si="5"/>
        <v>26671631</v>
      </c>
      <c r="H82">
        <f>'RAW DATA'!G82</f>
        <v>4.2</v>
      </c>
      <c r="I82">
        <f>'RAW DATA'!H82</f>
        <v>24269</v>
      </c>
      <c r="J82">
        <f t="shared" si="6"/>
        <v>3</v>
      </c>
      <c r="K82">
        <f t="shared" si="7"/>
        <v>1</v>
      </c>
      <c r="L82" t="str">
        <f t="shared" si="8"/>
        <v>&gt;=50%</v>
      </c>
      <c r="M82">
        <f t="shared" si="9"/>
        <v>3</v>
      </c>
    </row>
    <row r="83" spans="1:13" x14ac:dyDescent="0.25">
      <c r="A83" t="str">
        <f>'RAW DATA'!A83</f>
        <v>B09NKZXMWJ</v>
      </c>
      <c r="B83" t="str">
        <f>PROPER(LEFT('RAW DATA'!B83,FIND(" ",'RAW DATA'!B83,1)))</f>
        <v xml:space="preserve">Flix </v>
      </c>
      <c r="C83" t="str">
        <f>SUBSTITUTE(LEFT('RAW DATA'!C83,FIND("|",'RAW DATA'!C83,1)-1),"&amp;"," &amp; ")</f>
        <v>Computers &amp; Accessories</v>
      </c>
      <c r="D83" s="7">
        <f>'RAW DATA'!D83</f>
        <v>139</v>
      </c>
      <c r="E83" s="7">
        <f>'RAW DATA'!E83</f>
        <v>249</v>
      </c>
      <c r="F83" s="1">
        <f>'RAW DATA'!F83</f>
        <v>0.44</v>
      </c>
      <c r="G83" s="7">
        <f t="shared" si="5"/>
        <v>2335122</v>
      </c>
      <c r="H83">
        <f>'RAW DATA'!G83</f>
        <v>4</v>
      </c>
      <c r="I83">
        <f>'RAW DATA'!H83</f>
        <v>9378</v>
      </c>
      <c r="J83">
        <f t="shared" si="6"/>
        <v>2</v>
      </c>
      <c r="K83">
        <f t="shared" si="7"/>
        <v>2</v>
      </c>
      <c r="L83" t="str">
        <f t="shared" si="8"/>
        <v>&lt;50%</v>
      </c>
      <c r="M83">
        <f t="shared" si="9"/>
        <v>3</v>
      </c>
    </row>
    <row r="84" spans="1:13" x14ac:dyDescent="0.25">
      <c r="A84" t="str">
        <f>'RAW DATA'!A84</f>
        <v>B08QX1CC14</v>
      </c>
      <c r="B84" t="str">
        <f>PROPER(LEFT('RAW DATA'!B84,FIND(" ",'RAW DATA'!B84,1)))</f>
        <v xml:space="preserve">Skywall </v>
      </c>
      <c r="C84" t="str">
        <f>SUBSTITUTE(LEFT('RAW DATA'!C84,FIND("|",'RAW DATA'!C84,1)-1),"&amp;"," &amp; ")</f>
        <v>Electronics</v>
      </c>
      <c r="D84" s="7">
        <f>'RAW DATA'!D84</f>
        <v>7299</v>
      </c>
      <c r="E84" s="7">
        <f>'RAW DATA'!E84</f>
        <v>19125</v>
      </c>
      <c r="F84" s="1">
        <f>'RAW DATA'!F84</f>
        <v>0.62</v>
      </c>
      <c r="G84" s="7">
        <f t="shared" si="5"/>
        <v>17250750</v>
      </c>
      <c r="H84">
        <f>'RAW DATA'!G84</f>
        <v>3.4</v>
      </c>
      <c r="I84">
        <f>'RAW DATA'!H84</f>
        <v>902</v>
      </c>
      <c r="J84">
        <f t="shared" si="6"/>
        <v>3</v>
      </c>
      <c r="K84">
        <f t="shared" si="7"/>
        <v>1</v>
      </c>
      <c r="L84" t="str">
        <f t="shared" si="8"/>
        <v>&gt;=50%</v>
      </c>
      <c r="M84">
        <f t="shared" si="9"/>
        <v>2</v>
      </c>
    </row>
    <row r="85" spans="1:13" x14ac:dyDescent="0.25">
      <c r="A85" t="str">
        <f>'RAW DATA'!A85</f>
        <v>B0974H97TJ</v>
      </c>
      <c r="B85" t="str">
        <f>PROPER(LEFT('RAW DATA'!B85,FIND(" ",'RAW DATA'!B85,1)))</f>
        <v xml:space="preserve">Boat </v>
      </c>
      <c r="C85" t="str">
        <f>SUBSTITUTE(LEFT('RAW DATA'!C85,FIND("|",'RAW DATA'!C85,1)-1),"&amp;"," &amp; ")</f>
        <v>Computers &amp; Accessories</v>
      </c>
      <c r="D85" s="7">
        <f>'RAW DATA'!D85</f>
        <v>299</v>
      </c>
      <c r="E85" s="7">
        <f>'RAW DATA'!E85</f>
        <v>799</v>
      </c>
      <c r="F85" s="1">
        <f>'RAW DATA'!F85</f>
        <v>0.63</v>
      </c>
      <c r="G85" s="7">
        <f t="shared" si="5"/>
        <v>23004009</v>
      </c>
      <c r="H85">
        <f>'RAW DATA'!G85</f>
        <v>4.4000000000000004</v>
      </c>
      <c r="I85">
        <f>'RAW DATA'!H85</f>
        <v>28791</v>
      </c>
      <c r="J85">
        <f t="shared" si="6"/>
        <v>3</v>
      </c>
      <c r="K85">
        <f t="shared" si="7"/>
        <v>1</v>
      </c>
      <c r="L85" t="str">
        <f t="shared" si="8"/>
        <v>&gt;=50%</v>
      </c>
      <c r="M85">
        <f t="shared" si="9"/>
        <v>3</v>
      </c>
    </row>
    <row r="86" spans="1:13" x14ac:dyDescent="0.25">
      <c r="A86" t="str">
        <f>'RAW DATA'!A86</f>
        <v>B07GVGTSLN</v>
      </c>
      <c r="B86" t="str">
        <f>PROPER(LEFT('RAW DATA'!B86,FIND(" ",'RAW DATA'!B86,1)))</f>
        <v xml:space="preserve">Wayona </v>
      </c>
      <c r="C86" t="str">
        <f>SUBSTITUTE(LEFT('RAW DATA'!C86,FIND("|",'RAW DATA'!C86,1)-1),"&amp;"," &amp; ")</f>
        <v>Computers &amp; Accessories</v>
      </c>
      <c r="D86" s="7">
        <f>'RAW DATA'!D86</f>
        <v>325</v>
      </c>
      <c r="E86" s="7">
        <f>'RAW DATA'!E86</f>
        <v>1299</v>
      </c>
      <c r="F86" s="1">
        <f>'RAW DATA'!F86</f>
        <v>0.75</v>
      </c>
      <c r="G86" s="7">
        <f t="shared" si="5"/>
        <v>13738224</v>
      </c>
      <c r="H86">
        <f>'RAW DATA'!G86</f>
        <v>4.2</v>
      </c>
      <c r="I86">
        <f>'RAW DATA'!H86</f>
        <v>10576</v>
      </c>
      <c r="J86">
        <f t="shared" si="6"/>
        <v>3</v>
      </c>
      <c r="K86">
        <f t="shared" si="7"/>
        <v>1</v>
      </c>
      <c r="L86" t="str">
        <f t="shared" si="8"/>
        <v>&gt;=50%</v>
      </c>
      <c r="M86">
        <f t="shared" si="9"/>
        <v>3</v>
      </c>
    </row>
    <row r="87" spans="1:13" x14ac:dyDescent="0.25">
      <c r="A87" t="str">
        <f>'RAW DATA'!A87</f>
        <v>B09VCHLSJF</v>
      </c>
      <c r="B87" t="str">
        <f>PROPER(LEFT('RAW DATA'!B87,FIND(" ",'RAW DATA'!B87,1)))</f>
        <v xml:space="preserve">Oneplus </v>
      </c>
      <c r="C87" t="str">
        <f>SUBSTITUTE(LEFT('RAW DATA'!C87,FIND("|",'RAW DATA'!C87,1)-1),"&amp;"," &amp; ")</f>
        <v>Electronics</v>
      </c>
      <c r="D87" s="7">
        <f>'RAW DATA'!D87</f>
        <v>29999</v>
      </c>
      <c r="E87" s="7">
        <f>'RAW DATA'!E87</f>
        <v>39999</v>
      </c>
      <c r="F87" s="1">
        <f>'RAW DATA'!F87</f>
        <v>0.25</v>
      </c>
      <c r="G87" s="7">
        <f t="shared" si="5"/>
        <v>291912702</v>
      </c>
      <c r="H87">
        <f>'RAW DATA'!G87</f>
        <v>4.2</v>
      </c>
      <c r="I87">
        <f>'RAW DATA'!H87</f>
        <v>7298</v>
      </c>
      <c r="J87">
        <f t="shared" si="6"/>
        <v>3</v>
      </c>
      <c r="K87">
        <f t="shared" si="7"/>
        <v>2</v>
      </c>
      <c r="L87" t="str">
        <f t="shared" si="8"/>
        <v>&lt;50%</v>
      </c>
      <c r="M87">
        <f t="shared" si="9"/>
        <v>3</v>
      </c>
    </row>
    <row r="88" spans="1:13" x14ac:dyDescent="0.25">
      <c r="A88" t="str">
        <f>'RAW DATA'!A88</f>
        <v>B0B1YZX72F</v>
      </c>
      <c r="B88" t="str">
        <f>PROPER(LEFT('RAW DATA'!B88,FIND(" ",'RAW DATA'!B88,1)))</f>
        <v xml:space="preserve">Acer </v>
      </c>
      <c r="C88" t="str">
        <f>SUBSTITUTE(LEFT('RAW DATA'!C88,FIND("|",'RAW DATA'!C88,1)-1),"&amp;"," &amp; ")</f>
        <v>Electronics</v>
      </c>
      <c r="D88" s="7">
        <f>'RAW DATA'!D88</f>
        <v>27999</v>
      </c>
      <c r="E88" s="7">
        <f>'RAW DATA'!E88</f>
        <v>40990</v>
      </c>
      <c r="F88" s="1">
        <f>'RAW DATA'!F88</f>
        <v>0.32</v>
      </c>
      <c r="G88" s="7">
        <f t="shared" si="5"/>
        <v>192775970</v>
      </c>
      <c r="H88">
        <f>'RAW DATA'!G88</f>
        <v>4.3</v>
      </c>
      <c r="I88">
        <f>'RAW DATA'!H88</f>
        <v>4703</v>
      </c>
      <c r="J88">
        <f t="shared" si="6"/>
        <v>3</v>
      </c>
      <c r="K88">
        <f t="shared" si="7"/>
        <v>2</v>
      </c>
      <c r="L88" t="str">
        <f t="shared" si="8"/>
        <v>&lt;50%</v>
      </c>
      <c r="M88">
        <f t="shared" si="9"/>
        <v>3</v>
      </c>
    </row>
    <row r="89" spans="1:13" x14ac:dyDescent="0.25">
      <c r="A89" t="str">
        <f>'RAW DATA'!A89</f>
        <v>B092BJMT8Q</v>
      </c>
      <c r="B89" t="str">
        <f>PROPER(LEFT('RAW DATA'!B89,FIND(" ",'RAW DATA'!B89,1)))</f>
        <v xml:space="preserve">Samsung </v>
      </c>
      <c r="C89" t="str">
        <f>SUBSTITUTE(LEFT('RAW DATA'!C89,FIND("|",'RAW DATA'!C89,1)-1),"&amp;"," &amp; ")</f>
        <v>Electronics</v>
      </c>
      <c r="D89" s="7">
        <f>'RAW DATA'!D89</f>
        <v>30990</v>
      </c>
      <c r="E89" s="7">
        <f>'RAW DATA'!E89</f>
        <v>52900</v>
      </c>
      <c r="F89" s="1">
        <f>'RAW DATA'!F89</f>
        <v>0.41</v>
      </c>
      <c r="G89" s="7">
        <f t="shared" si="5"/>
        <v>376066100</v>
      </c>
      <c r="H89">
        <f>'RAW DATA'!G89</f>
        <v>4.3</v>
      </c>
      <c r="I89">
        <f>'RAW DATA'!H89</f>
        <v>7109</v>
      </c>
      <c r="J89">
        <f t="shared" si="6"/>
        <v>3</v>
      </c>
      <c r="K89">
        <f t="shared" si="7"/>
        <v>2</v>
      </c>
      <c r="L89" t="str">
        <f t="shared" si="8"/>
        <v>&lt;50%</v>
      </c>
      <c r="M89">
        <f t="shared" si="9"/>
        <v>3</v>
      </c>
    </row>
    <row r="90" spans="1:13" x14ac:dyDescent="0.25">
      <c r="A90" t="str">
        <f>'RAW DATA'!A90</f>
        <v>B0BMXMLSMM</v>
      </c>
      <c r="B90" t="str">
        <f>PROPER(LEFT('RAW DATA'!B90,FIND(" ",'RAW DATA'!B90,1)))</f>
        <v xml:space="preserve">Lapster </v>
      </c>
      <c r="C90" t="str">
        <f>SUBSTITUTE(LEFT('RAW DATA'!C90,FIND("|",'RAW DATA'!C90,1)-1),"&amp;"," &amp; ")</f>
        <v>Computers &amp; Accessories</v>
      </c>
      <c r="D90" s="7">
        <f>'RAW DATA'!D90</f>
        <v>199</v>
      </c>
      <c r="E90" s="7">
        <f>'RAW DATA'!E90</f>
        <v>999</v>
      </c>
      <c r="F90" s="1">
        <f>'RAW DATA'!F90</f>
        <v>0.8</v>
      </c>
      <c r="G90" s="7">
        <f t="shared" si="5"/>
        <v>126873</v>
      </c>
      <c r="H90">
        <f>'RAW DATA'!G90</f>
        <v>4.5</v>
      </c>
      <c r="I90">
        <f>'RAW DATA'!H90</f>
        <v>127</v>
      </c>
      <c r="J90">
        <f t="shared" si="6"/>
        <v>3</v>
      </c>
      <c r="K90">
        <f t="shared" si="7"/>
        <v>1</v>
      </c>
      <c r="L90" t="str">
        <f t="shared" si="8"/>
        <v>&gt;=50%</v>
      </c>
      <c r="M90">
        <f t="shared" si="9"/>
        <v>3</v>
      </c>
    </row>
    <row r="91" spans="1:13" x14ac:dyDescent="0.25">
      <c r="A91" t="str">
        <f>'RAW DATA'!A91</f>
        <v>B07JH1C41D</v>
      </c>
      <c r="B91" t="str">
        <f>PROPER(LEFT('RAW DATA'!B91,FIND(" ",'RAW DATA'!B91,1)))</f>
        <v xml:space="preserve">Wayona </v>
      </c>
      <c r="C91" t="str">
        <f>SUBSTITUTE(LEFT('RAW DATA'!C91,FIND("|",'RAW DATA'!C91,1)-1),"&amp;"," &amp; ")</f>
        <v>Computers &amp; Accessories</v>
      </c>
      <c r="D91" s="7">
        <f>'RAW DATA'!D91</f>
        <v>649</v>
      </c>
      <c r="E91" s="7">
        <f>'RAW DATA'!E91</f>
        <v>1999</v>
      </c>
      <c r="F91" s="1">
        <f>'RAW DATA'!F91</f>
        <v>0.68</v>
      </c>
      <c r="G91" s="7">
        <f t="shared" si="5"/>
        <v>48513731</v>
      </c>
      <c r="H91">
        <f>'RAW DATA'!G91</f>
        <v>4.2</v>
      </c>
      <c r="I91">
        <f>'RAW DATA'!H91</f>
        <v>24269</v>
      </c>
      <c r="J91">
        <f t="shared" si="6"/>
        <v>3</v>
      </c>
      <c r="K91">
        <f t="shared" si="7"/>
        <v>1</v>
      </c>
      <c r="L91" t="str">
        <f t="shared" si="8"/>
        <v>&gt;=50%</v>
      </c>
      <c r="M91">
        <f t="shared" si="9"/>
        <v>3</v>
      </c>
    </row>
    <row r="92" spans="1:13" x14ac:dyDescent="0.25">
      <c r="A92" t="str">
        <f>'RAW DATA'!A92</f>
        <v>B0141EZMAI</v>
      </c>
      <c r="B92" t="str">
        <f>PROPER(LEFT('RAW DATA'!B92,FIND(" ",'RAW DATA'!B92,1)))</f>
        <v xml:space="preserve">Gizga </v>
      </c>
      <c r="C92" t="str">
        <f>SUBSTITUTE(LEFT('RAW DATA'!C92,FIND("|",'RAW DATA'!C92,1)-1),"&amp;"," &amp; ")</f>
        <v>Computers &amp; Accessories</v>
      </c>
      <c r="D92" s="7">
        <f>'RAW DATA'!D92</f>
        <v>269</v>
      </c>
      <c r="E92" s="7">
        <f>'RAW DATA'!E92</f>
        <v>800</v>
      </c>
      <c r="F92" s="1">
        <f>'RAW DATA'!F92</f>
        <v>0.66</v>
      </c>
      <c r="G92" s="7">
        <f t="shared" si="5"/>
        <v>8107200</v>
      </c>
      <c r="H92">
        <f>'RAW DATA'!G92</f>
        <v>3.6</v>
      </c>
      <c r="I92">
        <f>'RAW DATA'!H92</f>
        <v>10134</v>
      </c>
      <c r="J92">
        <f t="shared" si="6"/>
        <v>3</v>
      </c>
      <c r="K92">
        <f t="shared" si="7"/>
        <v>1</v>
      </c>
      <c r="L92" t="str">
        <f t="shared" si="8"/>
        <v>&gt;=50%</v>
      </c>
      <c r="M92">
        <f t="shared" si="9"/>
        <v>2</v>
      </c>
    </row>
    <row r="93" spans="1:13" x14ac:dyDescent="0.25">
      <c r="A93" t="str">
        <f>'RAW DATA'!A93</f>
        <v>B09Q5P2MT3</v>
      </c>
      <c r="B93" t="str">
        <f>PROPER(LEFT('RAW DATA'!B93,FIND(" ",'RAW DATA'!B93,1)))</f>
        <v xml:space="preserve">Oneplus </v>
      </c>
      <c r="C93" t="str">
        <f>SUBSTITUTE(LEFT('RAW DATA'!C93,FIND("|",'RAW DATA'!C93,1)-1),"&amp;"," &amp; ")</f>
        <v>Electronics</v>
      </c>
      <c r="D93" s="7">
        <f>'RAW DATA'!D93</f>
        <v>24999</v>
      </c>
      <c r="E93" s="7">
        <f>'RAW DATA'!E93</f>
        <v>31999</v>
      </c>
      <c r="F93" s="1">
        <f>'RAW DATA'!F93</f>
        <v>0.22</v>
      </c>
      <c r="G93" s="7">
        <f t="shared" si="5"/>
        <v>1116733101</v>
      </c>
      <c r="H93">
        <f>'RAW DATA'!G93</f>
        <v>4.2</v>
      </c>
      <c r="I93">
        <f>'RAW DATA'!H93</f>
        <v>34899</v>
      </c>
      <c r="J93">
        <f t="shared" si="6"/>
        <v>3</v>
      </c>
      <c r="K93">
        <f t="shared" si="7"/>
        <v>2</v>
      </c>
      <c r="L93" t="str">
        <f t="shared" si="8"/>
        <v>&lt;50%</v>
      </c>
      <c r="M93">
        <f t="shared" si="9"/>
        <v>3</v>
      </c>
    </row>
    <row r="94" spans="1:13" x14ac:dyDescent="0.25">
      <c r="A94" t="str">
        <f>'RAW DATA'!A94</f>
        <v>B08HDH26JX</v>
      </c>
      <c r="B94" t="str">
        <f>PROPER(LEFT('RAW DATA'!B94,FIND(" ",'RAW DATA'!B94,1)))</f>
        <v xml:space="preserve">Boat </v>
      </c>
      <c r="C94" t="str">
        <f>SUBSTITUTE(LEFT('RAW DATA'!C94,FIND("|",'RAW DATA'!C94,1)-1),"&amp;"," &amp; ")</f>
        <v>Computers &amp; Accessories</v>
      </c>
      <c r="D94" s="7">
        <f>'RAW DATA'!D94</f>
        <v>299</v>
      </c>
      <c r="E94" s="7">
        <f>'RAW DATA'!E94</f>
        <v>699</v>
      </c>
      <c r="F94" s="1">
        <f>'RAW DATA'!F94</f>
        <v>0.56999999999999995</v>
      </c>
      <c r="G94" s="7">
        <f t="shared" si="5"/>
        <v>65959737</v>
      </c>
      <c r="H94">
        <f>'RAW DATA'!G94</f>
        <v>4.2</v>
      </c>
      <c r="I94">
        <f>'RAW DATA'!H94</f>
        <v>94363</v>
      </c>
      <c r="J94">
        <f t="shared" si="6"/>
        <v>3</v>
      </c>
      <c r="K94">
        <f t="shared" si="7"/>
        <v>1</v>
      </c>
      <c r="L94" t="str">
        <f t="shared" si="8"/>
        <v>&gt;=50%</v>
      </c>
      <c r="M94">
        <f t="shared" si="9"/>
        <v>3</v>
      </c>
    </row>
    <row r="95" spans="1:13" x14ac:dyDescent="0.25">
      <c r="A95" t="str">
        <f>'RAW DATA'!A95</f>
        <v>B09VT6JKRP</v>
      </c>
      <c r="B95" t="str">
        <f>PROPER(LEFT('RAW DATA'!B95,FIND(" ",'RAW DATA'!B95,1)))</f>
        <v xml:space="preserve">Lapster </v>
      </c>
      <c r="C95" t="str">
        <f>SUBSTITUTE(LEFT('RAW DATA'!C95,FIND("|",'RAW DATA'!C95,1)-1),"&amp;"," &amp; ")</f>
        <v>Computers &amp; Accessories</v>
      </c>
      <c r="D95" s="7">
        <f>'RAW DATA'!D95</f>
        <v>199</v>
      </c>
      <c r="E95" s="7">
        <f>'RAW DATA'!E95</f>
        <v>999</v>
      </c>
      <c r="F95" s="1">
        <f>'RAW DATA'!F95</f>
        <v>0.8</v>
      </c>
      <c r="G95" s="7">
        <f t="shared" si="5"/>
        <v>424575</v>
      </c>
      <c r="H95">
        <f>'RAW DATA'!G95</f>
        <v>4.0999999999999996</v>
      </c>
      <c r="I95">
        <f>'RAW DATA'!H95</f>
        <v>425</v>
      </c>
      <c r="J95">
        <f t="shared" si="6"/>
        <v>3</v>
      </c>
      <c r="K95">
        <f t="shared" si="7"/>
        <v>1</v>
      </c>
      <c r="L95" t="str">
        <f t="shared" si="8"/>
        <v>&gt;=50%</v>
      </c>
      <c r="M95">
        <f t="shared" si="9"/>
        <v>3</v>
      </c>
    </row>
    <row r="96" spans="1:13" x14ac:dyDescent="0.25">
      <c r="A96" t="str">
        <f>'RAW DATA'!A96</f>
        <v>B09T3KB6JZ</v>
      </c>
      <c r="B96" t="str">
        <f>PROPER(LEFT('RAW DATA'!B96,FIND(" ",'RAW DATA'!B96,1)))</f>
        <v xml:space="preserve">Tcl </v>
      </c>
      <c r="C96" t="str">
        <f>SUBSTITUTE(LEFT('RAW DATA'!C96,FIND("|",'RAW DATA'!C96,1)-1),"&amp;"," &amp; ")</f>
        <v>Electronics</v>
      </c>
      <c r="D96" s="7">
        <f>'RAW DATA'!D96</f>
        <v>18990</v>
      </c>
      <c r="E96" s="7">
        <f>'RAW DATA'!E96</f>
        <v>40990</v>
      </c>
      <c r="F96" s="1">
        <f>'RAW DATA'!F96</f>
        <v>0.54</v>
      </c>
      <c r="G96" s="7">
        <f t="shared" si="5"/>
        <v>272952410</v>
      </c>
      <c r="H96">
        <f>'RAW DATA'!G96</f>
        <v>4.2</v>
      </c>
      <c r="I96">
        <f>'RAW DATA'!H96</f>
        <v>6659</v>
      </c>
      <c r="J96">
        <f t="shared" si="6"/>
        <v>3</v>
      </c>
      <c r="K96">
        <f t="shared" si="7"/>
        <v>1</v>
      </c>
      <c r="L96" t="str">
        <f t="shared" si="8"/>
        <v>&gt;=50%</v>
      </c>
      <c r="M96">
        <f t="shared" si="9"/>
        <v>3</v>
      </c>
    </row>
    <row r="97" spans="1:13" x14ac:dyDescent="0.25">
      <c r="A97" t="str">
        <f>'RAW DATA'!A97</f>
        <v>B093QCY6YJ</v>
      </c>
      <c r="B97" t="str">
        <f>PROPER(LEFT('RAW DATA'!B97,FIND(" ",'RAW DATA'!B97,1)))</f>
        <v xml:space="preserve">Zebronics </v>
      </c>
      <c r="C97" t="str">
        <f>SUBSTITUTE(LEFT('RAW DATA'!C97,FIND("|",'RAW DATA'!C97,1)-1),"&amp;"," &amp; ")</f>
        <v>Computers &amp; Accessories</v>
      </c>
      <c r="D97" s="7">
        <f>'RAW DATA'!D97</f>
        <v>290</v>
      </c>
      <c r="E97" s="7">
        <f>'RAW DATA'!E97</f>
        <v>349</v>
      </c>
      <c r="F97" s="1">
        <f>'RAW DATA'!F97</f>
        <v>0.17</v>
      </c>
      <c r="G97" s="7">
        <f t="shared" si="5"/>
        <v>689973</v>
      </c>
      <c r="H97">
        <f>'RAW DATA'!G97</f>
        <v>3.7</v>
      </c>
      <c r="I97">
        <f>'RAW DATA'!H97</f>
        <v>1977</v>
      </c>
      <c r="J97">
        <f t="shared" si="6"/>
        <v>2</v>
      </c>
      <c r="K97">
        <f t="shared" si="7"/>
        <v>2</v>
      </c>
      <c r="L97" t="str">
        <f t="shared" si="8"/>
        <v>&lt;50%</v>
      </c>
      <c r="M97">
        <f t="shared" si="9"/>
        <v>2</v>
      </c>
    </row>
    <row r="98" spans="1:13" x14ac:dyDescent="0.25">
      <c r="A98" t="str">
        <f>'RAW DATA'!A98</f>
        <v>B093ZNQZ2Y</v>
      </c>
      <c r="B98" t="str">
        <f>PROPER(LEFT('RAW DATA'!B98,FIND(" ",'RAW DATA'!B98,1)))</f>
        <v xml:space="preserve">Lohaya </v>
      </c>
      <c r="C98" t="str">
        <f>SUBSTITUTE(LEFT('RAW DATA'!C98,FIND("|",'RAW DATA'!C98,1)-1),"&amp;"," &amp; ")</f>
        <v>Electronics</v>
      </c>
      <c r="D98" s="7">
        <f>'RAW DATA'!D98</f>
        <v>249</v>
      </c>
      <c r="E98" s="7">
        <f>'RAW DATA'!E98</f>
        <v>799</v>
      </c>
      <c r="F98" s="1">
        <f>'RAW DATA'!F98</f>
        <v>0.69</v>
      </c>
      <c r="G98" s="7">
        <f t="shared" si="5"/>
        <v>862121</v>
      </c>
      <c r="H98">
        <f>'RAW DATA'!G98</f>
        <v>3.8</v>
      </c>
      <c r="I98">
        <f>'RAW DATA'!H98</f>
        <v>1079</v>
      </c>
      <c r="J98">
        <f t="shared" si="6"/>
        <v>3</v>
      </c>
      <c r="K98">
        <f t="shared" si="7"/>
        <v>1</v>
      </c>
      <c r="L98" t="str">
        <f t="shared" si="8"/>
        <v>&gt;=50%</v>
      </c>
      <c r="M98">
        <f t="shared" si="9"/>
        <v>2</v>
      </c>
    </row>
    <row r="99" spans="1:13" x14ac:dyDescent="0.25">
      <c r="A99" t="str">
        <f>'RAW DATA'!A99</f>
        <v>B08LKS3LSP</v>
      </c>
      <c r="B99" t="str">
        <f>PROPER(LEFT('RAW DATA'!B99,FIND(" ",'RAW DATA'!B99,1)))</f>
        <v xml:space="preserve">Gilary </v>
      </c>
      <c r="C99" t="str">
        <f>SUBSTITUTE(LEFT('RAW DATA'!C99,FIND("|",'RAW DATA'!C99,1)-1),"&amp;"," &amp; ")</f>
        <v>Computers &amp; Accessories</v>
      </c>
      <c r="D99" s="7">
        <f>'RAW DATA'!D99</f>
        <v>345</v>
      </c>
      <c r="E99" s="7">
        <f>'RAW DATA'!E99</f>
        <v>999</v>
      </c>
      <c r="F99" s="1">
        <f>'RAW DATA'!F99</f>
        <v>0.65</v>
      </c>
      <c r="G99" s="7">
        <f t="shared" si="5"/>
        <v>1095903</v>
      </c>
      <c r="H99">
        <f>'RAW DATA'!G99</f>
        <v>3.7</v>
      </c>
      <c r="I99">
        <f>'RAW DATA'!H99</f>
        <v>1097</v>
      </c>
      <c r="J99">
        <f t="shared" si="6"/>
        <v>3</v>
      </c>
      <c r="K99">
        <f t="shared" si="7"/>
        <v>1</v>
      </c>
      <c r="L99" t="str">
        <f t="shared" si="8"/>
        <v>&gt;=50%</v>
      </c>
      <c r="M99">
        <f t="shared" si="9"/>
        <v>2</v>
      </c>
    </row>
    <row r="100" spans="1:13" x14ac:dyDescent="0.25">
      <c r="A100" t="str">
        <f>'RAW DATA'!A100</f>
        <v>B00V4BGDKU</v>
      </c>
      <c r="B100" t="str">
        <f>PROPER(LEFT('RAW DATA'!B100,FIND(" ",'RAW DATA'!B100,1)))</f>
        <v xml:space="preserve">Tp-Link </v>
      </c>
      <c r="C100" t="str">
        <f>SUBSTITUTE(LEFT('RAW DATA'!C100,FIND("|",'RAW DATA'!C100,1)-1),"&amp;"," &amp; ")</f>
        <v>Computers &amp; Accessories</v>
      </c>
      <c r="D100" s="7">
        <f>'RAW DATA'!D100</f>
        <v>1099</v>
      </c>
      <c r="E100" s="7">
        <f>'RAW DATA'!E100</f>
        <v>1899</v>
      </c>
      <c r="F100" s="1">
        <f>'RAW DATA'!F100</f>
        <v>0.42</v>
      </c>
      <c r="G100" s="7">
        <f t="shared" si="5"/>
        <v>42575580</v>
      </c>
      <c r="H100">
        <f>'RAW DATA'!G100</f>
        <v>4.5</v>
      </c>
      <c r="I100">
        <f>'RAW DATA'!H100</f>
        <v>22420</v>
      </c>
      <c r="J100">
        <f t="shared" si="6"/>
        <v>3</v>
      </c>
      <c r="K100">
        <f t="shared" si="7"/>
        <v>2</v>
      </c>
      <c r="L100" t="str">
        <f t="shared" si="8"/>
        <v>&lt;50%</v>
      </c>
      <c r="M100">
        <f t="shared" si="9"/>
        <v>3</v>
      </c>
    </row>
    <row r="101" spans="1:13" x14ac:dyDescent="0.25">
      <c r="A101" t="str">
        <f>'RAW DATA'!A101</f>
        <v>B08CHKQ8D4</v>
      </c>
      <c r="B101" t="str">
        <f>PROPER(LEFT('RAW DATA'!B101,FIND(" ",'RAW DATA'!B101,1)))</f>
        <v xml:space="preserve">Wayona </v>
      </c>
      <c r="C101" t="str">
        <f>SUBSTITUTE(LEFT('RAW DATA'!C101,FIND("|",'RAW DATA'!C101,1)-1),"&amp;"," &amp; ")</f>
        <v>Computers &amp; Accessories</v>
      </c>
      <c r="D101" s="7">
        <f>'RAW DATA'!D101</f>
        <v>719</v>
      </c>
      <c r="E101" s="7">
        <f>'RAW DATA'!E101</f>
        <v>1499</v>
      </c>
      <c r="F101" s="1">
        <f>'RAW DATA'!F101</f>
        <v>0.52</v>
      </c>
      <c r="G101" s="7">
        <f t="shared" si="5"/>
        <v>1566455</v>
      </c>
      <c r="H101">
        <f>'RAW DATA'!G101</f>
        <v>4.0999999999999996</v>
      </c>
      <c r="I101">
        <f>'RAW DATA'!H101</f>
        <v>1045</v>
      </c>
      <c r="J101">
        <f t="shared" si="6"/>
        <v>3</v>
      </c>
      <c r="K101">
        <f t="shared" si="7"/>
        <v>1</v>
      </c>
      <c r="L101" t="str">
        <f t="shared" si="8"/>
        <v>&gt;=50%</v>
      </c>
      <c r="M101">
        <f t="shared" si="9"/>
        <v>3</v>
      </c>
    </row>
    <row r="102" spans="1:13" x14ac:dyDescent="0.25">
      <c r="A102" t="str">
        <f>'RAW DATA'!A102</f>
        <v>B09BW334ML</v>
      </c>
      <c r="B102" t="str">
        <f>PROPER(LEFT('RAW DATA'!B102,FIND(" ",'RAW DATA'!B102,1)))</f>
        <v xml:space="preserve">Dealfreez </v>
      </c>
      <c r="C102" t="str">
        <f>SUBSTITUTE(LEFT('RAW DATA'!C102,FIND("|",'RAW DATA'!C102,1)-1),"&amp;"," &amp; ")</f>
        <v>Electronics</v>
      </c>
      <c r="D102" s="7">
        <f>'RAW DATA'!D102</f>
        <v>349</v>
      </c>
      <c r="E102" s="7">
        <f>'RAW DATA'!E102</f>
        <v>1499</v>
      </c>
      <c r="F102" s="1">
        <f>'RAW DATA'!F102</f>
        <v>0.77</v>
      </c>
      <c r="G102" s="7">
        <f t="shared" si="5"/>
        <v>6213355</v>
      </c>
      <c r="H102">
        <f>'RAW DATA'!G102</f>
        <v>4.3</v>
      </c>
      <c r="I102">
        <f>'RAW DATA'!H102</f>
        <v>4145</v>
      </c>
      <c r="J102">
        <f t="shared" si="6"/>
        <v>3</v>
      </c>
      <c r="K102">
        <f t="shared" si="7"/>
        <v>1</v>
      </c>
      <c r="L102" t="str">
        <f t="shared" si="8"/>
        <v>&gt;=50%</v>
      </c>
      <c r="M102">
        <f t="shared" si="9"/>
        <v>3</v>
      </c>
    </row>
    <row r="103" spans="1:13" x14ac:dyDescent="0.25">
      <c r="A103" t="str">
        <f>'RAW DATA'!A103</f>
        <v>B082T6GVLJ</v>
      </c>
      <c r="B103" t="str">
        <f>PROPER(LEFT('RAW DATA'!B103,FIND(" ",'RAW DATA'!B103,1)))</f>
        <v xml:space="preserve">Amazon </v>
      </c>
      <c r="C103" t="str">
        <f>SUBSTITUTE(LEFT('RAW DATA'!C103,FIND("|",'RAW DATA'!C103,1)-1),"&amp;"," &amp; ")</f>
        <v>Computers &amp; Accessories</v>
      </c>
      <c r="D103" s="7">
        <f>'RAW DATA'!D103</f>
        <v>849</v>
      </c>
      <c r="E103" s="7">
        <f>'RAW DATA'!E103</f>
        <v>1809</v>
      </c>
      <c r="F103" s="1">
        <f>'RAW DATA'!F103</f>
        <v>0.53</v>
      </c>
      <c r="G103" s="7">
        <f t="shared" si="5"/>
        <v>11843523</v>
      </c>
      <c r="H103">
        <f>'RAW DATA'!G103</f>
        <v>4.3</v>
      </c>
      <c r="I103">
        <f>'RAW DATA'!H103</f>
        <v>6547</v>
      </c>
      <c r="J103">
        <f t="shared" si="6"/>
        <v>3</v>
      </c>
      <c r="K103">
        <f t="shared" si="7"/>
        <v>1</v>
      </c>
      <c r="L103" t="str">
        <f t="shared" si="8"/>
        <v>&gt;=50%</v>
      </c>
      <c r="M103">
        <f t="shared" si="9"/>
        <v>3</v>
      </c>
    </row>
    <row r="104" spans="1:13" x14ac:dyDescent="0.25">
      <c r="A104" t="str">
        <f>'RAW DATA'!A104</f>
        <v>B07DL1KC3H</v>
      </c>
      <c r="B104" t="str">
        <f>PROPER(LEFT('RAW DATA'!B104,FIND(" ",'RAW DATA'!B104,1)))</f>
        <v xml:space="preserve">Isoelite </v>
      </c>
      <c r="C104" t="str">
        <f>SUBSTITUTE(LEFT('RAW DATA'!C104,FIND("|",'RAW DATA'!C104,1)-1),"&amp;"," &amp; ")</f>
        <v>Electronics</v>
      </c>
      <c r="D104" s="7">
        <f>'RAW DATA'!D104</f>
        <v>299</v>
      </c>
      <c r="E104" s="7">
        <f>'RAW DATA'!E104</f>
        <v>899</v>
      </c>
      <c r="F104" s="1">
        <f>'RAW DATA'!F104</f>
        <v>0.67</v>
      </c>
      <c r="G104" s="7">
        <f t="shared" si="5"/>
        <v>1427612</v>
      </c>
      <c r="H104">
        <f>'RAW DATA'!G104</f>
        <v>4</v>
      </c>
      <c r="I104">
        <f>'RAW DATA'!H104</f>
        <v>1588</v>
      </c>
      <c r="J104">
        <f t="shared" si="6"/>
        <v>3</v>
      </c>
      <c r="K104">
        <f t="shared" si="7"/>
        <v>1</v>
      </c>
      <c r="L104" t="str">
        <f t="shared" si="8"/>
        <v>&gt;=50%</v>
      </c>
      <c r="M104">
        <f t="shared" si="9"/>
        <v>3</v>
      </c>
    </row>
    <row r="105" spans="1:13" x14ac:dyDescent="0.25">
      <c r="A105" t="str">
        <f>'RAW DATA'!A105</f>
        <v>B0B6F98KJJ</v>
      </c>
      <c r="B105" t="str">
        <f>PROPER(LEFT('RAW DATA'!B105,FIND(" ",'RAW DATA'!B105,1)))</f>
        <v xml:space="preserve">Mi </v>
      </c>
      <c r="C105" t="str">
        <f>SUBSTITUTE(LEFT('RAW DATA'!C105,FIND("|",'RAW DATA'!C105,1)-1),"&amp;"," &amp; ")</f>
        <v>Electronics</v>
      </c>
      <c r="D105" s="7">
        <f>'RAW DATA'!D105</f>
        <v>21999</v>
      </c>
      <c r="E105" s="7">
        <f>'RAW DATA'!E105</f>
        <v>29999</v>
      </c>
      <c r="F105" s="1">
        <f>'RAW DATA'!F105</f>
        <v>0.27</v>
      </c>
      <c r="G105" s="7">
        <f t="shared" si="5"/>
        <v>985167160</v>
      </c>
      <c r="H105">
        <f>'RAW DATA'!G105</f>
        <v>4.2</v>
      </c>
      <c r="I105">
        <f>'RAW DATA'!H105</f>
        <v>32840</v>
      </c>
      <c r="J105">
        <f t="shared" si="6"/>
        <v>3</v>
      </c>
      <c r="K105">
        <f t="shared" si="7"/>
        <v>2</v>
      </c>
      <c r="L105" t="str">
        <f t="shared" si="8"/>
        <v>&lt;50%</v>
      </c>
      <c r="M105">
        <f t="shared" si="9"/>
        <v>3</v>
      </c>
    </row>
    <row r="106" spans="1:13" x14ac:dyDescent="0.25">
      <c r="A106" t="str">
        <f>'RAW DATA'!A106</f>
        <v>B07JNVF678</v>
      </c>
      <c r="B106" t="str">
        <f>PROPER(LEFT('RAW DATA'!B106,FIND(" ",'RAW DATA'!B106,1)))</f>
        <v xml:space="preserve">Wayona </v>
      </c>
      <c r="C106" t="str">
        <f>SUBSTITUTE(LEFT('RAW DATA'!C106,FIND("|",'RAW DATA'!C106,1)-1),"&amp;"," &amp; ")</f>
        <v>Computers &amp; Accessories</v>
      </c>
      <c r="D106" s="7">
        <f>'RAW DATA'!D106</f>
        <v>349</v>
      </c>
      <c r="E106" s="7">
        <f>'RAW DATA'!E106</f>
        <v>999</v>
      </c>
      <c r="F106" s="1">
        <f>'RAW DATA'!F106</f>
        <v>0.65</v>
      </c>
      <c r="G106" s="7">
        <f t="shared" si="5"/>
        <v>13106880</v>
      </c>
      <c r="H106">
        <f>'RAW DATA'!G106</f>
        <v>4.2</v>
      </c>
      <c r="I106">
        <f>'RAW DATA'!H106</f>
        <v>13120</v>
      </c>
      <c r="J106">
        <f t="shared" si="6"/>
        <v>3</v>
      </c>
      <c r="K106">
        <f t="shared" si="7"/>
        <v>1</v>
      </c>
      <c r="L106" t="str">
        <f t="shared" si="8"/>
        <v>&gt;=50%</v>
      </c>
      <c r="M106">
        <f t="shared" si="9"/>
        <v>3</v>
      </c>
    </row>
    <row r="107" spans="1:13" x14ac:dyDescent="0.25">
      <c r="A107" t="str">
        <f>'RAW DATA'!A107</f>
        <v>B09QGZFBPM</v>
      </c>
      <c r="B107" t="str">
        <f>PROPER(LEFT('RAW DATA'!B107,FIND(" ",'RAW DATA'!B107,1)))</f>
        <v xml:space="preserve">Wayona </v>
      </c>
      <c r="C107" t="str">
        <f>SUBSTITUTE(LEFT('RAW DATA'!C107,FIND("|",'RAW DATA'!C107,1)-1),"&amp;"," &amp; ")</f>
        <v>Computers &amp; Accessories</v>
      </c>
      <c r="D107" s="7">
        <f>'RAW DATA'!D107</f>
        <v>399</v>
      </c>
      <c r="E107" s="7">
        <f>'RAW DATA'!E107</f>
        <v>999</v>
      </c>
      <c r="F107" s="1">
        <f>'RAW DATA'!F107</f>
        <v>0.6</v>
      </c>
      <c r="G107" s="7">
        <f t="shared" si="5"/>
        <v>2803194</v>
      </c>
      <c r="H107">
        <f>'RAW DATA'!G107</f>
        <v>4.3</v>
      </c>
      <c r="I107">
        <f>'RAW DATA'!H107</f>
        <v>2806</v>
      </c>
      <c r="J107">
        <f t="shared" si="6"/>
        <v>3</v>
      </c>
      <c r="K107">
        <f t="shared" si="7"/>
        <v>1</v>
      </c>
      <c r="L107" t="str">
        <f t="shared" si="8"/>
        <v>&gt;=50%</v>
      </c>
      <c r="M107">
        <f t="shared" si="9"/>
        <v>3</v>
      </c>
    </row>
    <row r="108" spans="1:13" x14ac:dyDescent="0.25">
      <c r="A108" t="str">
        <f>'RAW DATA'!A108</f>
        <v>B07JGDB5M1</v>
      </c>
      <c r="B108" t="str">
        <f>PROPER(LEFT('RAW DATA'!B108,FIND(" ",'RAW DATA'!B108,1)))</f>
        <v xml:space="preserve">Wayona </v>
      </c>
      <c r="C108" t="str">
        <f>SUBSTITUTE(LEFT('RAW DATA'!C108,FIND("|",'RAW DATA'!C108,1)-1),"&amp;"," &amp; ")</f>
        <v>Computers &amp; Accessories</v>
      </c>
      <c r="D108" s="7">
        <f>'RAW DATA'!D108</f>
        <v>449</v>
      </c>
      <c r="E108" s="7">
        <f>'RAW DATA'!E108</f>
        <v>1299</v>
      </c>
      <c r="F108" s="1">
        <f>'RAW DATA'!F108</f>
        <v>0.65</v>
      </c>
      <c r="G108" s="7">
        <f t="shared" si="5"/>
        <v>31525431</v>
      </c>
      <c r="H108">
        <f>'RAW DATA'!G108</f>
        <v>4.2</v>
      </c>
      <c r="I108">
        <f>'RAW DATA'!H108</f>
        <v>24269</v>
      </c>
      <c r="J108">
        <f t="shared" si="6"/>
        <v>3</v>
      </c>
      <c r="K108">
        <f t="shared" si="7"/>
        <v>1</v>
      </c>
      <c r="L108" t="str">
        <f t="shared" si="8"/>
        <v>&gt;=50%</v>
      </c>
      <c r="M108">
        <f t="shared" si="9"/>
        <v>3</v>
      </c>
    </row>
    <row r="109" spans="1:13" x14ac:dyDescent="0.25">
      <c r="A109" t="str">
        <f>'RAW DATA'!A109</f>
        <v>B0981XSZJ7</v>
      </c>
      <c r="B109" t="str">
        <f>PROPER(LEFT('RAW DATA'!B109,FIND(" ",'RAW DATA'!B109,1)))</f>
        <v xml:space="preserve">Crossvolt </v>
      </c>
      <c r="C109" t="str">
        <f>SUBSTITUTE(LEFT('RAW DATA'!C109,FIND("|",'RAW DATA'!C109,1)-1),"&amp;"," &amp; ")</f>
        <v>Computers &amp; Accessories</v>
      </c>
      <c r="D109" s="7">
        <f>'RAW DATA'!D109</f>
        <v>299</v>
      </c>
      <c r="E109" s="7">
        <f>'RAW DATA'!E109</f>
        <v>999</v>
      </c>
      <c r="F109" s="1">
        <f>'RAW DATA'!F109</f>
        <v>0.7</v>
      </c>
      <c r="G109" s="7">
        <f t="shared" si="5"/>
        <v>765234</v>
      </c>
      <c r="H109">
        <f>'RAW DATA'!G109</f>
        <v>4.3</v>
      </c>
      <c r="I109">
        <f>'RAW DATA'!H109</f>
        <v>766</v>
      </c>
      <c r="J109">
        <f t="shared" si="6"/>
        <v>3</v>
      </c>
      <c r="K109">
        <f t="shared" si="7"/>
        <v>1</v>
      </c>
      <c r="L109" t="str">
        <f t="shared" si="8"/>
        <v>&gt;=50%</v>
      </c>
      <c r="M109">
        <f t="shared" si="9"/>
        <v>3</v>
      </c>
    </row>
    <row r="110" spans="1:13" x14ac:dyDescent="0.25">
      <c r="A110" t="str">
        <f>'RAW DATA'!A110</f>
        <v>B0B9XLX8VR</v>
      </c>
      <c r="B110" t="str">
        <f>PROPER(LEFT('RAW DATA'!B110,FIND(" ",'RAW DATA'!B110,1)))</f>
        <v xml:space="preserve">Vu </v>
      </c>
      <c r="C110" t="str">
        <f>SUBSTITUTE(LEFT('RAW DATA'!C110,FIND("|",'RAW DATA'!C110,1)-1),"&amp;"," &amp; ")</f>
        <v>Electronics</v>
      </c>
      <c r="D110" s="7">
        <f>'RAW DATA'!D110</f>
        <v>37999</v>
      </c>
      <c r="E110" s="7">
        <f>'RAW DATA'!E110</f>
        <v>65000</v>
      </c>
      <c r="F110" s="1">
        <f>'RAW DATA'!F110</f>
        <v>0.42</v>
      </c>
      <c r="G110" s="7">
        <f t="shared" si="5"/>
        <v>233155000</v>
      </c>
      <c r="H110">
        <f>'RAW DATA'!G110</f>
        <v>4.3</v>
      </c>
      <c r="I110">
        <f>'RAW DATA'!H110</f>
        <v>3587</v>
      </c>
      <c r="J110">
        <f t="shared" si="6"/>
        <v>3</v>
      </c>
      <c r="K110">
        <f t="shared" si="7"/>
        <v>2</v>
      </c>
      <c r="L110" t="str">
        <f t="shared" si="8"/>
        <v>&lt;50%</v>
      </c>
      <c r="M110">
        <f t="shared" si="9"/>
        <v>3</v>
      </c>
    </row>
    <row r="111" spans="1:13" x14ac:dyDescent="0.25">
      <c r="A111" t="str">
        <f>'RAW DATA'!A111</f>
        <v>B08Y5KXR6Z</v>
      </c>
      <c r="B111" t="str">
        <f>PROPER(LEFT('RAW DATA'!B111,FIND(" ",'RAW DATA'!B111,1)))</f>
        <v xml:space="preserve">Ptron </v>
      </c>
      <c r="C111" t="str">
        <f>SUBSTITUTE(LEFT('RAW DATA'!C111,FIND("|",'RAW DATA'!C111,1)-1),"&amp;"," &amp; ")</f>
        <v>Computers &amp; Accessories</v>
      </c>
      <c r="D111" s="7">
        <f>'RAW DATA'!D111</f>
        <v>99</v>
      </c>
      <c r="E111" s="7">
        <f>'RAW DATA'!E111</f>
        <v>800</v>
      </c>
      <c r="F111" s="1">
        <f>'RAW DATA'!F111</f>
        <v>0.88</v>
      </c>
      <c r="G111" s="7">
        <f t="shared" si="5"/>
        <v>19896800</v>
      </c>
      <c r="H111">
        <f>'RAW DATA'!G111</f>
        <v>3.9</v>
      </c>
      <c r="I111">
        <f>'RAW DATA'!H111</f>
        <v>24871</v>
      </c>
      <c r="J111">
        <f t="shared" si="6"/>
        <v>3</v>
      </c>
      <c r="K111">
        <f t="shared" si="7"/>
        <v>1</v>
      </c>
      <c r="L111" t="str">
        <f t="shared" si="8"/>
        <v>&gt;=50%</v>
      </c>
      <c r="M111">
        <f t="shared" si="9"/>
        <v>2</v>
      </c>
    </row>
    <row r="112" spans="1:13" x14ac:dyDescent="0.25">
      <c r="A112" t="str">
        <f>'RAW DATA'!A112</f>
        <v>B09F6VHQXB</v>
      </c>
      <c r="B112" t="str">
        <f>PROPER(LEFT('RAW DATA'!B112,FIND(" ",'RAW DATA'!B112,1)))</f>
        <v xml:space="preserve">Croma </v>
      </c>
      <c r="C112" t="str">
        <f>SUBSTITUTE(LEFT('RAW DATA'!C112,FIND("|",'RAW DATA'!C112,1)-1),"&amp;"," &amp; ")</f>
        <v>Electronics</v>
      </c>
      <c r="D112" s="7">
        <f>'RAW DATA'!D112</f>
        <v>7390</v>
      </c>
      <c r="E112" s="7">
        <f>'RAW DATA'!E112</f>
        <v>20000</v>
      </c>
      <c r="F112" s="1">
        <f>'RAW DATA'!F112</f>
        <v>0.63</v>
      </c>
      <c r="G112" s="7">
        <f t="shared" si="5"/>
        <v>51620000</v>
      </c>
      <c r="H112">
        <f>'RAW DATA'!G112</f>
        <v>4.0999999999999996</v>
      </c>
      <c r="I112">
        <f>'RAW DATA'!H112</f>
        <v>2581</v>
      </c>
      <c r="J112">
        <f t="shared" si="6"/>
        <v>3</v>
      </c>
      <c r="K112">
        <f t="shared" si="7"/>
        <v>1</v>
      </c>
      <c r="L112" t="str">
        <f t="shared" si="8"/>
        <v>&gt;=50%</v>
      </c>
      <c r="M112">
        <f t="shared" si="9"/>
        <v>3</v>
      </c>
    </row>
    <row r="113" spans="1:13" x14ac:dyDescent="0.25">
      <c r="A113" t="str">
        <f>'RAW DATA'!A113</f>
        <v>B0974G5Q2Y</v>
      </c>
      <c r="B113" t="str">
        <f>PROPER(LEFT('RAW DATA'!B113,FIND(" ",'RAW DATA'!B113,1)))</f>
        <v xml:space="preserve">Boat </v>
      </c>
      <c r="C113" t="str">
        <f>SUBSTITUTE(LEFT('RAW DATA'!C113,FIND("|",'RAW DATA'!C113,1)-1),"&amp;"," &amp; ")</f>
        <v>Computers &amp; Accessories</v>
      </c>
      <c r="D113" s="7">
        <f>'RAW DATA'!D113</f>
        <v>273.10000000000002</v>
      </c>
      <c r="E113" s="7">
        <f>'RAW DATA'!E113</f>
        <v>999</v>
      </c>
      <c r="F113" s="1">
        <f>'RAW DATA'!F113</f>
        <v>0.73</v>
      </c>
      <c r="G113" s="7">
        <f t="shared" si="5"/>
        <v>20829150</v>
      </c>
      <c r="H113">
        <f>'RAW DATA'!G113</f>
        <v>4.3</v>
      </c>
      <c r="I113">
        <f>'RAW DATA'!H113</f>
        <v>20850</v>
      </c>
      <c r="J113">
        <f t="shared" si="6"/>
        <v>3</v>
      </c>
      <c r="K113">
        <f t="shared" si="7"/>
        <v>1</v>
      </c>
      <c r="L113" t="str">
        <f t="shared" si="8"/>
        <v>&gt;=50%</v>
      </c>
      <c r="M113">
        <f t="shared" si="9"/>
        <v>3</v>
      </c>
    </row>
    <row r="114" spans="1:13" x14ac:dyDescent="0.25">
      <c r="A114" t="str">
        <f>'RAW DATA'!A114</f>
        <v>B09YL9SN9B</v>
      </c>
      <c r="B114" t="str">
        <f>PROPER(LEFT('RAW DATA'!B114,FIND(" ",'RAW DATA'!B114,1)))</f>
        <v xml:space="preserve">Lg </v>
      </c>
      <c r="C114" t="str">
        <f>SUBSTITUTE(LEFT('RAW DATA'!C114,FIND("|",'RAW DATA'!C114,1)-1),"&amp;"," &amp; ")</f>
        <v>Electronics</v>
      </c>
      <c r="D114" s="7">
        <f>'RAW DATA'!D114</f>
        <v>15990</v>
      </c>
      <c r="E114" s="7">
        <f>'RAW DATA'!E114</f>
        <v>23990</v>
      </c>
      <c r="F114" s="1">
        <f>'RAW DATA'!F114</f>
        <v>0.33</v>
      </c>
      <c r="G114" s="7">
        <f t="shared" si="5"/>
        <v>24829650</v>
      </c>
      <c r="H114">
        <f>'RAW DATA'!G114</f>
        <v>4.3</v>
      </c>
      <c r="I114">
        <f>'RAW DATA'!H114</f>
        <v>1035</v>
      </c>
      <c r="J114">
        <f t="shared" si="6"/>
        <v>3</v>
      </c>
      <c r="K114">
        <f t="shared" si="7"/>
        <v>2</v>
      </c>
      <c r="L114" t="str">
        <f t="shared" si="8"/>
        <v>&lt;50%</v>
      </c>
      <c r="M114">
        <f t="shared" si="9"/>
        <v>3</v>
      </c>
    </row>
    <row r="115" spans="1:13" x14ac:dyDescent="0.25">
      <c r="A115" t="str">
        <f>'RAW DATA'!A115</f>
        <v>B09RX1FK54</v>
      </c>
      <c r="B115" t="str">
        <f>PROPER(LEFT('RAW DATA'!B115,FIND(" ",'RAW DATA'!B115,1)))</f>
        <v xml:space="preserve">Boat </v>
      </c>
      <c r="C115" t="str">
        <f>SUBSTITUTE(LEFT('RAW DATA'!C115,FIND("|",'RAW DATA'!C115,1)-1),"&amp;"," &amp; ")</f>
        <v>Computers &amp; Accessories</v>
      </c>
      <c r="D115" s="7">
        <f>'RAW DATA'!D115</f>
        <v>399</v>
      </c>
      <c r="E115" s="7">
        <f>'RAW DATA'!E115</f>
        <v>999</v>
      </c>
      <c r="F115" s="1">
        <f>'RAW DATA'!F115</f>
        <v>0.6</v>
      </c>
      <c r="G115" s="7">
        <f t="shared" si="5"/>
        <v>1778220</v>
      </c>
      <c r="H115">
        <f>'RAW DATA'!G115</f>
        <v>4.0999999999999996</v>
      </c>
      <c r="I115">
        <f>'RAW DATA'!H115</f>
        <v>1780</v>
      </c>
      <c r="J115">
        <f t="shared" si="6"/>
        <v>3</v>
      </c>
      <c r="K115">
        <f t="shared" si="7"/>
        <v>1</v>
      </c>
      <c r="L115" t="str">
        <f t="shared" si="8"/>
        <v>&gt;=50%</v>
      </c>
      <c r="M115">
        <f t="shared" si="9"/>
        <v>3</v>
      </c>
    </row>
    <row r="116" spans="1:13" x14ac:dyDescent="0.25">
      <c r="A116" t="str">
        <f>'RAW DATA'!A116</f>
        <v>B09TT6BFDX</v>
      </c>
      <c r="B116" t="str">
        <f>PROPER(LEFT('RAW DATA'!B116,FIND(" ",'RAW DATA'!B116,1)))</f>
        <v xml:space="preserve">Cotbolt </v>
      </c>
      <c r="C116" t="str">
        <f>SUBSTITUTE(LEFT('RAW DATA'!C116,FIND("|",'RAW DATA'!C116,1)-1),"&amp;"," &amp; ")</f>
        <v>Electronics</v>
      </c>
      <c r="D116" s="7">
        <f>'RAW DATA'!D116</f>
        <v>399</v>
      </c>
      <c r="E116" s="7">
        <f>'RAW DATA'!E116</f>
        <v>1999</v>
      </c>
      <c r="F116" s="1">
        <f>'RAW DATA'!F116</f>
        <v>0.8</v>
      </c>
      <c r="G116" s="7">
        <f t="shared" si="5"/>
        <v>1009495</v>
      </c>
      <c r="H116">
        <f>'RAW DATA'!G116</f>
        <v>4.5</v>
      </c>
      <c r="I116">
        <f>'RAW DATA'!H116</f>
        <v>505</v>
      </c>
      <c r="J116">
        <f t="shared" si="6"/>
        <v>3</v>
      </c>
      <c r="K116">
        <f t="shared" si="7"/>
        <v>1</v>
      </c>
      <c r="L116" t="str">
        <f t="shared" si="8"/>
        <v>&gt;=50%</v>
      </c>
      <c r="M116">
        <f t="shared" si="9"/>
        <v>3</v>
      </c>
    </row>
    <row r="117" spans="1:13" x14ac:dyDescent="0.25">
      <c r="A117" t="str">
        <f>'RAW DATA'!A117</f>
        <v>B09KH58JZR</v>
      </c>
      <c r="B117" t="str">
        <f>PROPER(LEFT('RAW DATA'!B117,FIND(" ",'RAW DATA'!B117,1)))</f>
        <v xml:space="preserve">Portronics </v>
      </c>
      <c r="C117" t="str">
        <f>SUBSTITUTE(LEFT('RAW DATA'!C117,FIND("|",'RAW DATA'!C117,1)-1),"&amp;"," &amp; ")</f>
        <v>Computers &amp; Accessories</v>
      </c>
      <c r="D117" s="7">
        <f>'RAW DATA'!D117</f>
        <v>210</v>
      </c>
      <c r="E117" s="7">
        <f>'RAW DATA'!E117</f>
        <v>399</v>
      </c>
      <c r="F117" s="1">
        <f>'RAW DATA'!F117</f>
        <v>0.47</v>
      </c>
      <c r="G117" s="7">
        <f t="shared" si="5"/>
        <v>685083</v>
      </c>
      <c r="H117">
        <f>'RAW DATA'!G117</f>
        <v>4.0999999999999996</v>
      </c>
      <c r="I117">
        <f>'RAW DATA'!H117</f>
        <v>1717</v>
      </c>
      <c r="J117">
        <f t="shared" si="6"/>
        <v>2</v>
      </c>
      <c r="K117">
        <f t="shared" si="7"/>
        <v>2</v>
      </c>
      <c r="L117" t="str">
        <f t="shared" si="8"/>
        <v>&lt;50%</v>
      </c>
      <c r="M117">
        <f t="shared" si="9"/>
        <v>3</v>
      </c>
    </row>
    <row r="118" spans="1:13" x14ac:dyDescent="0.25">
      <c r="A118" t="str">
        <f>'RAW DATA'!A118</f>
        <v>B09DDCQFMT</v>
      </c>
      <c r="B118" t="str">
        <f>PROPER(LEFT('RAW DATA'!B118,FIND(" ",'RAW DATA'!B118,1)))</f>
        <v xml:space="preserve">Electvision </v>
      </c>
      <c r="C118" t="str">
        <f>SUBSTITUTE(LEFT('RAW DATA'!C118,FIND("|",'RAW DATA'!C118,1)-1),"&amp;"," &amp; ")</f>
        <v>Electronics</v>
      </c>
      <c r="D118" s="7">
        <f>'RAW DATA'!D118</f>
        <v>1299</v>
      </c>
      <c r="E118" s="7">
        <f>'RAW DATA'!E118</f>
        <v>1999</v>
      </c>
      <c r="F118" s="1">
        <f>'RAW DATA'!F118</f>
        <v>0.35</v>
      </c>
      <c r="G118" s="7">
        <f t="shared" si="5"/>
        <v>1179410</v>
      </c>
      <c r="H118">
        <f>'RAW DATA'!G118</f>
        <v>3.6</v>
      </c>
      <c r="I118">
        <f>'RAW DATA'!H118</f>
        <v>590</v>
      </c>
      <c r="J118">
        <f t="shared" si="6"/>
        <v>3</v>
      </c>
      <c r="K118">
        <f t="shared" si="7"/>
        <v>2</v>
      </c>
      <c r="L118" t="str">
        <f t="shared" si="8"/>
        <v>&lt;50%</v>
      </c>
      <c r="M118">
        <f t="shared" si="9"/>
        <v>2</v>
      </c>
    </row>
    <row r="119" spans="1:13" x14ac:dyDescent="0.25">
      <c r="A119" t="str">
        <f>'RAW DATA'!A119</f>
        <v>B08RP2L2NL</v>
      </c>
      <c r="B119" t="str">
        <f>PROPER(LEFT('RAW DATA'!B119,FIND(" ",'RAW DATA'!B119,1)))</f>
        <v xml:space="preserve">King </v>
      </c>
      <c r="C119" t="str">
        <f>SUBSTITUTE(LEFT('RAW DATA'!C119,FIND("|",'RAW DATA'!C119,1)-1),"&amp;"," &amp; ")</f>
        <v>Computers &amp; Accessories</v>
      </c>
      <c r="D119" s="7">
        <f>'RAW DATA'!D119</f>
        <v>347</v>
      </c>
      <c r="E119" s="7">
        <f>'RAW DATA'!E119</f>
        <v>999</v>
      </c>
      <c r="F119" s="1">
        <f>'RAW DATA'!F119</f>
        <v>0.65</v>
      </c>
      <c r="G119" s="7">
        <f t="shared" si="5"/>
        <v>1119879</v>
      </c>
      <c r="H119">
        <f>'RAW DATA'!G119</f>
        <v>3.5</v>
      </c>
      <c r="I119">
        <f>'RAW DATA'!H119</f>
        <v>1121</v>
      </c>
      <c r="J119">
        <f t="shared" si="6"/>
        <v>3</v>
      </c>
      <c r="K119">
        <f t="shared" si="7"/>
        <v>1</v>
      </c>
      <c r="L119" t="str">
        <f t="shared" si="8"/>
        <v>&gt;=50%</v>
      </c>
      <c r="M119">
        <f t="shared" si="9"/>
        <v>2</v>
      </c>
    </row>
    <row r="120" spans="1:13" x14ac:dyDescent="0.25">
      <c r="A120" t="str">
        <f>'RAW DATA'!A120</f>
        <v>B0B4G2MWSB</v>
      </c>
      <c r="B120" t="str">
        <f>PROPER(LEFT('RAW DATA'!B120,FIND(" ",'RAW DATA'!B120,1)))</f>
        <v xml:space="preserve">Lapster </v>
      </c>
      <c r="C120" t="str">
        <f>SUBSTITUTE(LEFT('RAW DATA'!C120,FIND("|",'RAW DATA'!C120,1)-1),"&amp;"," &amp; ")</f>
        <v>Computers &amp; Accessories</v>
      </c>
      <c r="D120" s="7">
        <f>'RAW DATA'!D120</f>
        <v>149</v>
      </c>
      <c r="E120" s="7">
        <f>'RAW DATA'!E120</f>
        <v>999</v>
      </c>
      <c r="F120" s="1">
        <f>'RAW DATA'!F120</f>
        <v>0.85</v>
      </c>
      <c r="G120" s="7">
        <f t="shared" si="5"/>
        <v>1311687</v>
      </c>
      <c r="H120">
        <f>'RAW DATA'!G120</f>
        <v>4</v>
      </c>
      <c r="I120">
        <f>'RAW DATA'!H120</f>
        <v>1313</v>
      </c>
      <c r="J120">
        <f t="shared" si="6"/>
        <v>3</v>
      </c>
      <c r="K120">
        <f t="shared" si="7"/>
        <v>1</v>
      </c>
      <c r="L120" t="str">
        <f t="shared" si="8"/>
        <v>&gt;=50%</v>
      </c>
      <c r="M120">
        <f t="shared" si="9"/>
        <v>3</v>
      </c>
    </row>
    <row r="121" spans="1:13" x14ac:dyDescent="0.25">
      <c r="A121" t="str">
        <f>'RAW DATA'!A121</f>
        <v>B0B21C4BMX</v>
      </c>
      <c r="B121" t="str">
        <f>PROPER(LEFT('RAW DATA'!B121,FIND(" ",'RAW DATA'!B121,1)))</f>
        <v xml:space="preserve">Portronics </v>
      </c>
      <c r="C121" t="str">
        <f>SUBSTITUTE(LEFT('RAW DATA'!C121,FIND("|",'RAW DATA'!C121,1)-1),"&amp;"," &amp; ")</f>
        <v>Computers &amp; Accessories</v>
      </c>
      <c r="D121" s="7">
        <f>'RAW DATA'!D121</f>
        <v>228</v>
      </c>
      <c r="E121" s="7">
        <f>'RAW DATA'!E121</f>
        <v>899</v>
      </c>
      <c r="F121" s="1">
        <f>'RAW DATA'!F121</f>
        <v>0.75</v>
      </c>
      <c r="G121" s="7">
        <f t="shared" si="5"/>
        <v>118668</v>
      </c>
      <c r="H121">
        <f>'RAW DATA'!G121</f>
        <v>3.8</v>
      </c>
      <c r="I121">
        <f>'RAW DATA'!H121</f>
        <v>132</v>
      </c>
      <c r="J121">
        <f t="shared" si="6"/>
        <v>3</v>
      </c>
      <c r="K121">
        <f t="shared" si="7"/>
        <v>1</v>
      </c>
      <c r="L121" t="str">
        <f t="shared" si="8"/>
        <v>&gt;=50%</v>
      </c>
      <c r="M121">
        <f t="shared" si="9"/>
        <v>2</v>
      </c>
    </row>
    <row r="122" spans="1:13" x14ac:dyDescent="0.25">
      <c r="A122" t="str">
        <f>'RAW DATA'!A122</f>
        <v>B084MZXJNK</v>
      </c>
      <c r="B122" t="str">
        <f>PROPER(LEFT('RAW DATA'!B122,FIND(" ",'RAW DATA'!B122,1)))</f>
        <v xml:space="preserve">Belkin </v>
      </c>
      <c r="C122" t="str">
        <f>SUBSTITUTE(LEFT('RAW DATA'!C122,FIND("|",'RAW DATA'!C122,1)-1),"&amp;"," &amp; ")</f>
        <v>Computers &amp; Accessories</v>
      </c>
      <c r="D122" s="7">
        <f>'RAW DATA'!D122</f>
        <v>1599</v>
      </c>
      <c r="E122" s="7">
        <f>'RAW DATA'!E122</f>
        <v>1999</v>
      </c>
      <c r="F122" s="1">
        <f>'RAW DATA'!F122</f>
        <v>0.2</v>
      </c>
      <c r="G122" s="7">
        <f t="shared" si="5"/>
        <v>3900049</v>
      </c>
      <c r="H122">
        <f>'RAW DATA'!G122</f>
        <v>4.4000000000000004</v>
      </c>
      <c r="I122">
        <f>'RAW DATA'!H122</f>
        <v>1951</v>
      </c>
      <c r="J122">
        <f t="shared" si="6"/>
        <v>3</v>
      </c>
      <c r="K122">
        <f t="shared" si="7"/>
        <v>2</v>
      </c>
      <c r="L122" t="str">
        <f t="shared" si="8"/>
        <v>&lt;50%</v>
      </c>
      <c r="M122">
        <f t="shared" si="9"/>
        <v>3</v>
      </c>
    </row>
    <row r="123" spans="1:13" x14ac:dyDescent="0.25">
      <c r="A123" t="str">
        <f>'RAW DATA'!A123</f>
        <v>B0BHZCNC4P</v>
      </c>
      <c r="B123" t="str">
        <f>PROPER(LEFT('RAW DATA'!B123,FIND(" ",'RAW DATA'!B123,1)))</f>
        <v xml:space="preserve">Remote </v>
      </c>
      <c r="C123" t="str">
        <f>SUBSTITUTE(LEFT('RAW DATA'!C123,FIND("|",'RAW DATA'!C123,1)-1),"&amp;"," &amp; ")</f>
        <v>Electronics</v>
      </c>
      <c r="D123" s="7">
        <f>'RAW DATA'!D123</f>
        <v>1499</v>
      </c>
      <c r="E123" s="7">
        <f>'RAW DATA'!E123</f>
        <v>3999</v>
      </c>
      <c r="F123" s="1">
        <f>'RAW DATA'!F123</f>
        <v>0.63</v>
      </c>
      <c r="G123" s="7">
        <f t="shared" si="5"/>
        <v>147963</v>
      </c>
      <c r="H123">
        <f>'RAW DATA'!G123</f>
        <v>3.7</v>
      </c>
      <c r="I123">
        <f>'RAW DATA'!H123</f>
        <v>37</v>
      </c>
      <c r="J123">
        <f t="shared" si="6"/>
        <v>3</v>
      </c>
      <c r="K123">
        <f t="shared" si="7"/>
        <v>1</v>
      </c>
      <c r="L123" t="str">
        <f t="shared" si="8"/>
        <v>&gt;=50%</v>
      </c>
      <c r="M123">
        <f t="shared" si="9"/>
        <v>2</v>
      </c>
    </row>
    <row r="124" spans="1:13" x14ac:dyDescent="0.25">
      <c r="A124" t="str">
        <f>'RAW DATA'!A124</f>
        <v>B0B16KD737</v>
      </c>
      <c r="B124" t="str">
        <f>PROPER(LEFT('RAW DATA'!B124,FIND(" ",'RAW DATA'!B124,1)))</f>
        <v xml:space="preserve">Vw </v>
      </c>
      <c r="C124" t="str">
        <f>SUBSTITUTE(LEFT('RAW DATA'!C124,FIND("|",'RAW DATA'!C124,1)-1),"&amp;"," &amp; ")</f>
        <v>Electronics</v>
      </c>
      <c r="D124" s="7">
        <f>'RAW DATA'!D124</f>
        <v>8499</v>
      </c>
      <c r="E124" s="7">
        <f>'RAW DATA'!E124</f>
        <v>15999</v>
      </c>
      <c r="F124" s="1">
        <f>'RAW DATA'!F124</f>
        <v>0.47</v>
      </c>
      <c r="G124" s="7">
        <f t="shared" si="5"/>
        <v>9471408</v>
      </c>
      <c r="H124">
        <f>'RAW DATA'!G124</f>
        <v>4.3</v>
      </c>
      <c r="I124">
        <f>'RAW DATA'!H124</f>
        <v>592</v>
      </c>
      <c r="J124">
        <f t="shared" si="6"/>
        <v>3</v>
      </c>
      <c r="K124">
        <f t="shared" si="7"/>
        <v>2</v>
      </c>
      <c r="L124" t="str">
        <f t="shared" si="8"/>
        <v>&lt;50%</v>
      </c>
      <c r="M124">
        <f t="shared" si="9"/>
        <v>3</v>
      </c>
    </row>
    <row r="125" spans="1:13" x14ac:dyDescent="0.25">
      <c r="A125" t="str">
        <f>'RAW DATA'!A125</f>
        <v>B099K9ZX65</v>
      </c>
      <c r="B125" t="str">
        <f>PROPER(LEFT('RAW DATA'!B125,FIND(" ",'RAW DATA'!B125,1)))</f>
        <v xml:space="preserve">Hisense </v>
      </c>
      <c r="C125" t="str">
        <f>SUBSTITUTE(LEFT('RAW DATA'!C125,FIND("|",'RAW DATA'!C125,1)-1),"&amp;"," &amp; ")</f>
        <v>Electronics</v>
      </c>
      <c r="D125" s="7">
        <f>'RAW DATA'!D125</f>
        <v>20990</v>
      </c>
      <c r="E125" s="7">
        <f>'RAW DATA'!E125</f>
        <v>44990</v>
      </c>
      <c r="F125" s="1">
        <f>'RAW DATA'!F125</f>
        <v>0.53</v>
      </c>
      <c r="G125" s="7">
        <f t="shared" si="5"/>
        <v>56642410</v>
      </c>
      <c r="H125">
        <f>'RAW DATA'!G125</f>
        <v>4.0999999999999996</v>
      </c>
      <c r="I125">
        <f>'RAW DATA'!H125</f>
        <v>1259</v>
      </c>
      <c r="J125">
        <f t="shared" si="6"/>
        <v>3</v>
      </c>
      <c r="K125">
        <f t="shared" si="7"/>
        <v>1</v>
      </c>
      <c r="L125" t="str">
        <f t="shared" si="8"/>
        <v>&gt;=50%</v>
      </c>
      <c r="M125">
        <f t="shared" si="9"/>
        <v>3</v>
      </c>
    </row>
    <row r="126" spans="1:13" x14ac:dyDescent="0.25">
      <c r="A126" t="str">
        <f>'RAW DATA'!A126</f>
        <v>B08Y55LPBF</v>
      </c>
      <c r="B126" t="str">
        <f>PROPER(LEFT('RAW DATA'!B126,FIND(" ",'RAW DATA'!B126,1)))</f>
        <v xml:space="preserve">Redmi </v>
      </c>
      <c r="C126" t="str">
        <f>SUBSTITUTE(LEFT('RAW DATA'!C126,FIND("|",'RAW DATA'!C126,1)-1),"&amp;"," &amp; ")</f>
        <v>Electronics</v>
      </c>
      <c r="D126" s="7">
        <f>'RAW DATA'!D126</f>
        <v>32999</v>
      </c>
      <c r="E126" s="7">
        <f>'RAW DATA'!E126</f>
        <v>44999</v>
      </c>
      <c r="F126" s="1">
        <f>'RAW DATA'!F126</f>
        <v>0.27</v>
      </c>
      <c r="G126" s="7">
        <f t="shared" si="5"/>
        <v>2035664762</v>
      </c>
      <c r="H126">
        <f>'RAW DATA'!G126</f>
        <v>4.2</v>
      </c>
      <c r="I126">
        <f>'RAW DATA'!H126</f>
        <v>45238</v>
      </c>
      <c r="J126">
        <f t="shared" si="6"/>
        <v>3</v>
      </c>
      <c r="K126">
        <f t="shared" si="7"/>
        <v>2</v>
      </c>
      <c r="L126" t="str">
        <f t="shared" si="8"/>
        <v>&lt;50%</v>
      </c>
      <c r="M126">
        <f t="shared" si="9"/>
        <v>3</v>
      </c>
    </row>
    <row r="127" spans="1:13" x14ac:dyDescent="0.25">
      <c r="A127" t="str">
        <f>'RAW DATA'!A127</f>
        <v>B015OW3M1W</v>
      </c>
      <c r="B127" t="str">
        <f>PROPER(LEFT('RAW DATA'!B127,FIND(" ",'RAW DATA'!B127,1)))</f>
        <v xml:space="preserve">Amazonbasics </v>
      </c>
      <c r="C127" t="str">
        <f>SUBSTITUTE(LEFT('RAW DATA'!C127,FIND("|",'RAW DATA'!C127,1)-1),"&amp;"," &amp; ")</f>
        <v>Electronics</v>
      </c>
      <c r="D127" s="7">
        <f>'RAW DATA'!D127</f>
        <v>799</v>
      </c>
      <c r="E127" s="7">
        <f>'RAW DATA'!E127</f>
        <v>1700</v>
      </c>
      <c r="F127" s="1">
        <f>'RAW DATA'!F127</f>
        <v>0.53</v>
      </c>
      <c r="G127" s="7">
        <f t="shared" si="5"/>
        <v>48684600</v>
      </c>
      <c r="H127">
        <f>'RAW DATA'!G127</f>
        <v>4.0999999999999996</v>
      </c>
      <c r="I127">
        <f>'RAW DATA'!H127</f>
        <v>28638</v>
      </c>
      <c r="J127">
        <f t="shared" si="6"/>
        <v>3</v>
      </c>
      <c r="K127">
        <f t="shared" si="7"/>
        <v>1</v>
      </c>
      <c r="L127" t="str">
        <f t="shared" si="8"/>
        <v>&gt;=50%</v>
      </c>
      <c r="M127">
        <f t="shared" si="9"/>
        <v>3</v>
      </c>
    </row>
    <row r="128" spans="1:13" x14ac:dyDescent="0.25">
      <c r="A128" t="str">
        <f>'RAW DATA'!A128</f>
        <v>B01D5H8ZI8</v>
      </c>
      <c r="B128" t="str">
        <f>PROPER(LEFT('RAW DATA'!B128,FIND(" ",'RAW DATA'!B128,1)))</f>
        <v xml:space="preserve">Amazonbasics </v>
      </c>
      <c r="C128" t="str">
        <f>SUBSTITUTE(LEFT('RAW DATA'!C128,FIND("|",'RAW DATA'!C128,1)-1),"&amp;"," &amp; ")</f>
        <v>Electronics</v>
      </c>
      <c r="D128" s="7">
        <f>'RAW DATA'!D128</f>
        <v>229</v>
      </c>
      <c r="E128" s="7">
        <f>'RAW DATA'!E128</f>
        <v>595</v>
      </c>
      <c r="F128" s="1">
        <f>'RAW DATA'!F128</f>
        <v>0.62</v>
      </c>
      <c r="G128" s="7">
        <f t="shared" si="5"/>
        <v>7636825</v>
      </c>
      <c r="H128">
        <f>'RAW DATA'!G128</f>
        <v>4.3</v>
      </c>
      <c r="I128">
        <f>'RAW DATA'!H128</f>
        <v>12835</v>
      </c>
      <c r="J128">
        <f t="shared" si="6"/>
        <v>3</v>
      </c>
      <c r="K128">
        <f t="shared" si="7"/>
        <v>1</v>
      </c>
      <c r="L128" t="str">
        <f t="shared" si="8"/>
        <v>&gt;=50%</v>
      </c>
      <c r="M128">
        <f t="shared" si="9"/>
        <v>3</v>
      </c>
    </row>
    <row r="129" spans="1:13" x14ac:dyDescent="0.25">
      <c r="A129" t="str">
        <f>'RAW DATA'!A129</f>
        <v>B09X1M3DHX</v>
      </c>
      <c r="B129" t="str">
        <f>PROPER(LEFT('RAW DATA'!B129,FIND(" ",'RAW DATA'!B129,1)))</f>
        <v xml:space="preserve">Iffalcon </v>
      </c>
      <c r="C129" t="str">
        <f>SUBSTITUTE(LEFT('RAW DATA'!C129,FIND("|",'RAW DATA'!C129,1)-1),"&amp;"," &amp; ")</f>
        <v>Electronics</v>
      </c>
      <c r="D129" s="7">
        <f>'RAW DATA'!D129</f>
        <v>9999</v>
      </c>
      <c r="E129" s="7">
        <f>'RAW DATA'!E129</f>
        <v>27990</v>
      </c>
      <c r="F129" s="1">
        <f>'RAW DATA'!F129</f>
        <v>0.64</v>
      </c>
      <c r="G129" s="7">
        <f t="shared" si="5"/>
        <v>35519310</v>
      </c>
      <c r="H129">
        <f>'RAW DATA'!G129</f>
        <v>4.2</v>
      </c>
      <c r="I129">
        <f>'RAW DATA'!H129</f>
        <v>1269</v>
      </c>
      <c r="J129">
        <f t="shared" si="6"/>
        <v>3</v>
      </c>
      <c r="K129">
        <f t="shared" si="7"/>
        <v>1</v>
      </c>
      <c r="L129" t="str">
        <f t="shared" si="8"/>
        <v>&gt;=50%</v>
      </c>
      <c r="M129">
        <f t="shared" si="9"/>
        <v>3</v>
      </c>
    </row>
    <row r="130" spans="1:13" x14ac:dyDescent="0.25">
      <c r="A130" t="str">
        <f>'RAW DATA'!A130</f>
        <v>B09MM6P76N</v>
      </c>
      <c r="B130" t="str">
        <f>PROPER(LEFT('RAW DATA'!B130,FIND(" ",'RAW DATA'!B130,1)))</f>
        <v xml:space="preserve">7Seven¬Æ </v>
      </c>
      <c r="C130" t="str">
        <f>SUBSTITUTE(LEFT('RAW DATA'!C130,FIND("|",'RAW DATA'!C130,1)-1),"&amp;"," &amp; ")</f>
        <v>Electronics</v>
      </c>
      <c r="D130" s="7">
        <f>'RAW DATA'!D130</f>
        <v>349</v>
      </c>
      <c r="E130" s="7">
        <f>'RAW DATA'!E130</f>
        <v>599</v>
      </c>
      <c r="F130" s="1">
        <f>'RAW DATA'!F130</f>
        <v>0.42</v>
      </c>
      <c r="G130" s="7">
        <f t="shared" si="5"/>
        <v>170116</v>
      </c>
      <c r="H130">
        <f>'RAW DATA'!G130</f>
        <v>4.2</v>
      </c>
      <c r="I130">
        <f>'RAW DATA'!H130</f>
        <v>284</v>
      </c>
      <c r="J130">
        <f t="shared" si="6"/>
        <v>3</v>
      </c>
      <c r="K130">
        <f t="shared" si="7"/>
        <v>2</v>
      </c>
      <c r="L130" t="str">
        <f t="shared" si="8"/>
        <v>&lt;50%</v>
      </c>
      <c r="M130">
        <f t="shared" si="9"/>
        <v>3</v>
      </c>
    </row>
    <row r="131" spans="1:13" x14ac:dyDescent="0.25">
      <c r="A131" t="str">
        <f>'RAW DATA'!A131</f>
        <v>B01D5H8LDM</v>
      </c>
      <c r="B131" t="str">
        <f>PROPER(LEFT('RAW DATA'!B131,FIND(" ",'RAW DATA'!B131,1)))</f>
        <v xml:space="preserve">Amazonbasics </v>
      </c>
      <c r="C131" t="str">
        <f>SUBSTITUTE(LEFT('RAW DATA'!C131,FIND("|",'RAW DATA'!C131,1)-1),"&amp;"," &amp; ")</f>
        <v>Electronics</v>
      </c>
      <c r="D131" s="7">
        <f>'RAW DATA'!D131</f>
        <v>489</v>
      </c>
      <c r="E131" s="7">
        <f>'RAW DATA'!E131</f>
        <v>1200</v>
      </c>
      <c r="F131" s="1">
        <f>'RAW DATA'!F131</f>
        <v>0.59</v>
      </c>
      <c r="G131" s="7">
        <f t="shared" ref="G131:G194" si="10">E131*I131</f>
        <v>83445600</v>
      </c>
      <c r="H131">
        <f>'RAW DATA'!G131</f>
        <v>4.4000000000000004</v>
      </c>
      <c r="I131">
        <f>'RAW DATA'!H131</f>
        <v>69538</v>
      </c>
      <c r="J131">
        <f t="shared" ref="J131:J194" si="11">IF(E131&lt;200,1,IF(E131&lt;=500,2,IF(E131&gt;500,3,3)))</f>
        <v>3</v>
      </c>
      <c r="K131">
        <f t="shared" ref="K131:K194" si="12">IF(F131&gt;=50%,1,IF(F131&lt;50%,2,0))</f>
        <v>1</v>
      </c>
      <c r="L131" t="str">
        <f t="shared" ref="L131:L194" si="13">IF(K131=1,"&gt;=50%","&lt;50%")</f>
        <v>&gt;=50%</v>
      </c>
      <c r="M131">
        <f t="shared" ref="M131:M194" si="14">IF(H131&lt;=2.9,1,IF(H131&lt;=3.9,2,IF(H131&lt;=4.9,3,IF(H131=5,4," "))))</f>
        <v>3</v>
      </c>
    </row>
    <row r="132" spans="1:13" x14ac:dyDescent="0.25">
      <c r="A132" t="str">
        <f>'RAW DATA'!A132</f>
        <v>B0B1YY6JJL</v>
      </c>
      <c r="B132" t="str">
        <f>PROPER(LEFT('RAW DATA'!B132,FIND(" ",'RAW DATA'!B132,1)))</f>
        <v xml:space="preserve">Acer </v>
      </c>
      <c r="C132" t="str">
        <f>SUBSTITUTE(LEFT('RAW DATA'!C132,FIND("|",'RAW DATA'!C132,1)-1),"&amp;"," &amp; ")</f>
        <v>Electronics</v>
      </c>
      <c r="D132" s="7">
        <f>'RAW DATA'!D132</f>
        <v>23999</v>
      </c>
      <c r="E132" s="7">
        <f>'RAW DATA'!E132</f>
        <v>34990</v>
      </c>
      <c r="F132" s="1">
        <f>'RAW DATA'!F132</f>
        <v>0.31</v>
      </c>
      <c r="G132" s="7">
        <f t="shared" si="10"/>
        <v>164557970</v>
      </c>
      <c r="H132">
        <f>'RAW DATA'!G132</f>
        <v>4.3</v>
      </c>
      <c r="I132">
        <f>'RAW DATA'!H132</f>
        <v>4703</v>
      </c>
      <c r="J132">
        <f t="shared" si="11"/>
        <v>3</v>
      </c>
      <c r="K132">
        <f t="shared" si="12"/>
        <v>2</v>
      </c>
      <c r="L132" t="str">
        <f t="shared" si="13"/>
        <v>&lt;50%</v>
      </c>
      <c r="M132">
        <f t="shared" si="14"/>
        <v>3</v>
      </c>
    </row>
    <row r="133" spans="1:13" x14ac:dyDescent="0.25">
      <c r="A133" t="str">
        <f>'RAW DATA'!A133</f>
        <v>B09QGZM8QB</v>
      </c>
      <c r="B133" t="str">
        <f>PROPER(LEFT('RAW DATA'!B133,FIND(" ",'RAW DATA'!B133,1)))</f>
        <v xml:space="preserve">Wayona </v>
      </c>
      <c r="C133" t="str">
        <f>SUBSTITUTE(LEFT('RAW DATA'!C133,FIND("|",'RAW DATA'!C133,1)-1),"&amp;"," &amp; ")</f>
        <v>Computers &amp; Accessories</v>
      </c>
      <c r="D133" s="7">
        <f>'RAW DATA'!D133</f>
        <v>399</v>
      </c>
      <c r="E133" s="7">
        <f>'RAW DATA'!E133</f>
        <v>999</v>
      </c>
      <c r="F133" s="1">
        <f>'RAW DATA'!F133</f>
        <v>0.6</v>
      </c>
      <c r="G133" s="7">
        <f t="shared" si="10"/>
        <v>2803194</v>
      </c>
      <c r="H133">
        <f>'RAW DATA'!G133</f>
        <v>4.3</v>
      </c>
      <c r="I133">
        <f>'RAW DATA'!H133</f>
        <v>2806</v>
      </c>
      <c r="J133">
        <f t="shared" si="11"/>
        <v>3</v>
      </c>
      <c r="K133">
        <f t="shared" si="12"/>
        <v>1</v>
      </c>
      <c r="L133" t="str">
        <f t="shared" si="13"/>
        <v>&gt;=50%</v>
      </c>
      <c r="M133">
        <f t="shared" si="14"/>
        <v>3</v>
      </c>
    </row>
    <row r="134" spans="1:13" x14ac:dyDescent="0.25">
      <c r="A134" t="str">
        <f>'RAW DATA'!A134</f>
        <v>B08L4SBJRY</v>
      </c>
      <c r="B134" t="str">
        <f>PROPER(LEFT('RAW DATA'!B134,FIND(" ",'RAW DATA'!B134,1)))</f>
        <v xml:space="preserve">Saifsmart </v>
      </c>
      <c r="C134" t="str">
        <f>SUBSTITUTE(LEFT('RAW DATA'!C134,FIND("|",'RAW DATA'!C134,1)-1),"&amp;"," &amp; ")</f>
        <v>Electronics</v>
      </c>
      <c r="D134" s="7">
        <f>'RAW DATA'!D134</f>
        <v>349</v>
      </c>
      <c r="E134" s="7">
        <f>'RAW DATA'!E134</f>
        <v>1299</v>
      </c>
      <c r="F134" s="1">
        <f>'RAW DATA'!F134</f>
        <v>0.73</v>
      </c>
      <c r="G134" s="7">
        <f t="shared" si="10"/>
        <v>4280205</v>
      </c>
      <c r="H134">
        <f>'RAW DATA'!G134</f>
        <v>4</v>
      </c>
      <c r="I134">
        <f>'RAW DATA'!H134</f>
        <v>3295</v>
      </c>
      <c r="J134">
        <f t="shared" si="11"/>
        <v>3</v>
      </c>
      <c r="K134">
        <f t="shared" si="12"/>
        <v>1</v>
      </c>
      <c r="L134" t="str">
        <f t="shared" si="13"/>
        <v>&gt;=50%</v>
      </c>
      <c r="M134">
        <f t="shared" si="14"/>
        <v>3</v>
      </c>
    </row>
    <row r="135" spans="1:13" x14ac:dyDescent="0.25">
      <c r="A135" t="str">
        <f>'RAW DATA'!A135</f>
        <v>B09X79PP8F</v>
      </c>
      <c r="B135" t="str">
        <f>PROPER(LEFT('RAW DATA'!B135,FIND(" ",'RAW DATA'!B135,1)))</f>
        <v xml:space="preserve">Mi </v>
      </c>
      <c r="C135" t="str">
        <f>SUBSTITUTE(LEFT('RAW DATA'!C135,FIND("|",'RAW DATA'!C135,1)-1),"&amp;"," &amp; ")</f>
        <v>Computers &amp; Accessories</v>
      </c>
      <c r="D135" s="7">
        <f>'RAW DATA'!D135</f>
        <v>179</v>
      </c>
      <c r="E135" s="7">
        <f>'RAW DATA'!E135</f>
        <v>299</v>
      </c>
      <c r="F135" s="1">
        <f>'RAW DATA'!F135</f>
        <v>0.4</v>
      </c>
      <c r="G135" s="7">
        <f t="shared" si="10"/>
        <v>24219</v>
      </c>
      <c r="H135">
        <f>'RAW DATA'!G135</f>
        <v>3.9</v>
      </c>
      <c r="I135">
        <f>'RAW DATA'!H135</f>
        <v>81</v>
      </c>
      <c r="J135">
        <f t="shared" si="11"/>
        <v>2</v>
      </c>
      <c r="K135">
        <f t="shared" si="12"/>
        <v>2</v>
      </c>
      <c r="L135" t="str">
        <f t="shared" si="13"/>
        <v>&lt;50%</v>
      </c>
      <c r="M135">
        <f t="shared" si="14"/>
        <v>2</v>
      </c>
    </row>
    <row r="136" spans="1:13" x14ac:dyDescent="0.25">
      <c r="A136" t="str">
        <f>'RAW DATA'!A136</f>
        <v>B082T6GVG9</v>
      </c>
      <c r="B136" t="str">
        <f>PROPER(LEFT('RAW DATA'!B136,FIND(" ",'RAW DATA'!B136,1)))</f>
        <v xml:space="preserve">Amazonbasics </v>
      </c>
      <c r="C136" t="str">
        <f>SUBSTITUTE(LEFT('RAW DATA'!C136,FIND("|",'RAW DATA'!C136,1)-1),"&amp;"," &amp; ")</f>
        <v>Computers &amp; Accessories</v>
      </c>
      <c r="D136" s="7">
        <f>'RAW DATA'!D136</f>
        <v>689</v>
      </c>
      <c r="E136" s="7">
        <f>'RAW DATA'!E136</f>
        <v>1500</v>
      </c>
      <c r="F136" s="1">
        <f>'RAW DATA'!F136</f>
        <v>0.54</v>
      </c>
      <c r="G136" s="7">
        <f t="shared" si="10"/>
        <v>63451500</v>
      </c>
      <c r="H136">
        <f>'RAW DATA'!G136</f>
        <v>4.2</v>
      </c>
      <c r="I136">
        <f>'RAW DATA'!H136</f>
        <v>42301</v>
      </c>
      <c r="J136">
        <f t="shared" si="11"/>
        <v>3</v>
      </c>
      <c r="K136">
        <f t="shared" si="12"/>
        <v>1</v>
      </c>
      <c r="L136" t="str">
        <f t="shared" si="13"/>
        <v>&gt;=50%</v>
      </c>
      <c r="M136">
        <f t="shared" si="14"/>
        <v>3</v>
      </c>
    </row>
    <row r="137" spans="1:13" x14ac:dyDescent="0.25">
      <c r="A137" t="str">
        <f>'RAW DATA'!A137</f>
        <v>B0B3XY5YT4</v>
      </c>
      <c r="B137" t="str">
        <f>PROPER(LEFT('RAW DATA'!B137,FIND(" ",'RAW DATA'!B137,1)))</f>
        <v xml:space="preserve">Lg </v>
      </c>
      <c r="C137" t="str">
        <f>SUBSTITUTE(LEFT('RAW DATA'!C137,FIND("|",'RAW DATA'!C137,1)-1),"&amp;"," &amp; ")</f>
        <v>Electronics</v>
      </c>
      <c r="D137" s="7">
        <f>'RAW DATA'!D137</f>
        <v>30990</v>
      </c>
      <c r="E137" s="7">
        <f>'RAW DATA'!E137</f>
        <v>49990</v>
      </c>
      <c r="F137" s="1">
        <f>'RAW DATA'!F137</f>
        <v>0.38</v>
      </c>
      <c r="G137" s="7">
        <f t="shared" si="10"/>
        <v>68786240</v>
      </c>
      <c r="H137">
        <f>'RAW DATA'!G137</f>
        <v>4.3</v>
      </c>
      <c r="I137">
        <f>'RAW DATA'!H137</f>
        <v>1376</v>
      </c>
      <c r="J137">
        <f t="shared" si="11"/>
        <v>3</v>
      </c>
      <c r="K137">
        <f t="shared" si="12"/>
        <v>2</v>
      </c>
      <c r="L137" t="str">
        <f t="shared" si="13"/>
        <v>&lt;50%</v>
      </c>
      <c r="M137">
        <f t="shared" si="14"/>
        <v>3</v>
      </c>
    </row>
    <row r="138" spans="1:13" x14ac:dyDescent="0.25">
      <c r="A138" t="str">
        <f>'RAW DATA'!A138</f>
        <v>B0B4HKH19N</v>
      </c>
      <c r="B138" t="str">
        <f>PROPER(LEFT('RAW DATA'!B138,FIND(" ",'RAW DATA'!B138,1)))</f>
        <v xml:space="preserve">Ptron </v>
      </c>
      <c r="C138" t="str">
        <f>SUBSTITUTE(LEFT('RAW DATA'!C138,FIND("|",'RAW DATA'!C138,1)-1),"&amp;"," &amp; ")</f>
        <v>Computers &amp; Accessories</v>
      </c>
      <c r="D138" s="7">
        <f>'RAW DATA'!D138</f>
        <v>249</v>
      </c>
      <c r="E138" s="7">
        <f>'RAW DATA'!E138</f>
        <v>931</v>
      </c>
      <c r="F138" s="1">
        <f>'RAW DATA'!F138</f>
        <v>0.73</v>
      </c>
      <c r="G138" s="7">
        <f t="shared" si="10"/>
        <v>1000825</v>
      </c>
      <c r="H138">
        <f>'RAW DATA'!G138</f>
        <v>3.9</v>
      </c>
      <c r="I138">
        <f>'RAW DATA'!H138</f>
        <v>1075</v>
      </c>
      <c r="J138">
        <f t="shared" si="11"/>
        <v>3</v>
      </c>
      <c r="K138">
        <f t="shared" si="12"/>
        <v>1</v>
      </c>
      <c r="L138" t="str">
        <f t="shared" si="13"/>
        <v>&gt;=50%</v>
      </c>
      <c r="M138">
        <f t="shared" si="14"/>
        <v>2</v>
      </c>
    </row>
    <row r="139" spans="1:13" x14ac:dyDescent="0.25">
      <c r="A139" t="str">
        <f>'RAW DATA'!A139</f>
        <v>B08TGG316Z</v>
      </c>
      <c r="B139" t="str">
        <f>PROPER(LEFT('RAW DATA'!B139,FIND(" ",'RAW DATA'!B139,1)))</f>
        <v xml:space="preserve">10K </v>
      </c>
      <c r="C139" t="str">
        <f>SUBSTITUTE(LEFT('RAW DATA'!C139,FIND("|",'RAW DATA'!C139,1)-1),"&amp;"," &amp; ")</f>
        <v>Electronics</v>
      </c>
      <c r="D139" s="7">
        <f>'RAW DATA'!D139</f>
        <v>999</v>
      </c>
      <c r="E139" s="7">
        <f>'RAW DATA'!E139</f>
        <v>2399</v>
      </c>
      <c r="F139" s="1">
        <f>'RAW DATA'!F139</f>
        <v>0.57999999999999996</v>
      </c>
      <c r="G139" s="7">
        <f t="shared" si="10"/>
        <v>8789936</v>
      </c>
      <c r="H139">
        <f>'RAW DATA'!G139</f>
        <v>4.5999999999999996</v>
      </c>
      <c r="I139">
        <f>'RAW DATA'!H139</f>
        <v>3664</v>
      </c>
      <c r="J139">
        <f t="shared" si="11"/>
        <v>3</v>
      </c>
      <c r="K139">
        <f t="shared" si="12"/>
        <v>1</v>
      </c>
      <c r="L139" t="str">
        <f t="shared" si="13"/>
        <v>&gt;=50%</v>
      </c>
      <c r="M139">
        <f t="shared" si="14"/>
        <v>3</v>
      </c>
    </row>
    <row r="140" spans="1:13" x14ac:dyDescent="0.25">
      <c r="A140" t="str">
        <f>'RAW DATA'!A140</f>
        <v>B071VMP1Z4</v>
      </c>
      <c r="B140" t="str">
        <f>PROPER(LEFT('RAW DATA'!B140,FIND(" ",'RAW DATA'!B140,1)))</f>
        <v xml:space="preserve">Lripl </v>
      </c>
      <c r="C140" t="str">
        <f>SUBSTITUTE(LEFT('RAW DATA'!C140,FIND("|",'RAW DATA'!C140,1)-1),"&amp;"," &amp; ")</f>
        <v>Electronics</v>
      </c>
      <c r="D140" s="7">
        <f>'RAW DATA'!D140</f>
        <v>399</v>
      </c>
      <c r="E140" s="7">
        <f>'RAW DATA'!E140</f>
        <v>399</v>
      </c>
      <c r="F140" s="1">
        <f>'RAW DATA'!F140</f>
        <v>0</v>
      </c>
      <c r="G140" s="7">
        <f t="shared" si="10"/>
        <v>778449</v>
      </c>
      <c r="H140">
        <f>'RAW DATA'!G140</f>
        <v>3.9</v>
      </c>
      <c r="I140">
        <f>'RAW DATA'!H140</f>
        <v>1951</v>
      </c>
      <c r="J140">
        <f t="shared" si="11"/>
        <v>2</v>
      </c>
      <c r="K140">
        <f t="shared" si="12"/>
        <v>2</v>
      </c>
      <c r="L140" t="str">
        <f t="shared" si="13"/>
        <v>&lt;50%</v>
      </c>
      <c r="M140">
        <f t="shared" si="14"/>
        <v>2</v>
      </c>
    </row>
    <row r="141" spans="1:13" x14ac:dyDescent="0.25">
      <c r="A141" t="str">
        <f>'RAW DATA'!A141</f>
        <v>B071SDRGWL</v>
      </c>
      <c r="B141" t="str">
        <f>PROPER(LEFT('RAW DATA'!B141,FIND(" ",'RAW DATA'!B141,1)))</f>
        <v xml:space="preserve">Boat </v>
      </c>
      <c r="C141" t="str">
        <f>SUBSTITUTE(LEFT('RAW DATA'!C141,FIND("|",'RAW DATA'!C141,1)-1),"&amp;"," &amp; ")</f>
        <v>Computers &amp; Accessories</v>
      </c>
      <c r="D141" s="7">
        <f>'RAW DATA'!D141</f>
        <v>349</v>
      </c>
      <c r="E141" s="7">
        <f>'RAW DATA'!E141</f>
        <v>699</v>
      </c>
      <c r="F141" s="1">
        <f>'RAW DATA'!F141</f>
        <v>0.5</v>
      </c>
      <c r="G141" s="7">
        <f t="shared" si="10"/>
        <v>14574150</v>
      </c>
      <c r="H141">
        <f>'RAW DATA'!G141</f>
        <v>4.3</v>
      </c>
      <c r="I141">
        <f>'RAW DATA'!H141</f>
        <v>20850</v>
      </c>
      <c r="J141">
        <f t="shared" si="11"/>
        <v>3</v>
      </c>
      <c r="K141">
        <f t="shared" si="12"/>
        <v>1</v>
      </c>
      <c r="L141" t="str">
        <f t="shared" si="13"/>
        <v>&gt;=50%</v>
      </c>
      <c r="M141">
        <f t="shared" si="14"/>
        <v>3</v>
      </c>
    </row>
    <row r="142" spans="1:13" x14ac:dyDescent="0.25">
      <c r="A142" t="str">
        <f>'RAW DATA'!A142</f>
        <v>B08PSQRW2T</v>
      </c>
      <c r="B142" t="str">
        <f>PROPER(LEFT('RAW DATA'!B142,FIND(" ",'RAW DATA'!B142,1)))</f>
        <v xml:space="preserve">Zoul </v>
      </c>
      <c r="C142" t="str">
        <f>SUBSTITUTE(LEFT('RAW DATA'!C142,FIND("|",'RAW DATA'!C142,1)-1),"&amp;"," &amp; ")</f>
        <v>Computers &amp; Accessories</v>
      </c>
      <c r="D142" s="7">
        <f>'RAW DATA'!D142</f>
        <v>399</v>
      </c>
      <c r="E142" s="7">
        <f>'RAW DATA'!E142</f>
        <v>1099</v>
      </c>
      <c r="F142" s="1">
        <f>'RAW DATA'!F142</f>
        <v>0.64</v>
      </c>
      <c r="G142" s="7">
        <f t="shared" si="10"/>
        <v>2950815</v>
      </c>
      <c r="H142">
        <f>'RAW DATA'!G142</f>
        <v>4.0999999999999996</v>
      </c>
      <c r="I142">
        <f>'RAW DATA'!H142</f>
        <v>2685</v>
      </c>
      <c r="J142">
        <f t="shared" si="11"/>
        <v>3</v>
      </c>
      <c r="K142">
        <f t="shared" si="12"/>
        <v>1</v>
      </c>
      <c r="L142" t="str">
        <f t="shared" si="13"/>
        <v>&gt;=50%</v>
      </c>
      <c r="M142">
        <f t="shared" si="14"/>
        <v>3</v>
      </c>
    </row>
    <row r="143" spans="1:13" x14ac:dyDescent="0.25">
      <c r="A143" t="str">
        <f>'RAW DATA'!A143</f>
        <v>B0859M539M</v>
      </c>
      <c r="B143" t="str">
        <f>PROPER(LEFT('RAW DATA'!B143,FIND(" ",'RAW DATA'!B143,1)))</f>
        <v xml:space="preserve">Tp-Link </v>
      </c>
      <c r="C143" t="str">
        <f>SUBSTITUTE(LEFT('RAW DATA'!C143,FIND("|",'RAW DATA'!C143,1)-1),"&amp;"," &amp; ")</f>
        <v>Computers &amp; Accessories</v>
      </c>
      <c r="D143" s="7">
        <f>'RAW DATA'!D143</f>
        <v>1699</v>
      </c>
      <c r="E143" s="7">
        <f>'RAW DATA'!E143</f>
        <v>2999</v>
      </c>
      <c r="F143" s="1">
        <f>'RAW DATA'!F143</f>
        <v>0.43</v>
      </c>
      <c r="G143" s="7">
        <f t="shared" si="10"/>
        <v>74315220</v>
      </c>
      <c r="H143">
        <f>'RAW DATA'!G143</f>
        <v>4.4000000000000004</v>
      </c>
      <c r="I143">
        <f>'RAW DATA'!H143</f>
        <v>24780</v>
      </c>
      <c r="J143">
        <f t="shared" si="11"/>
        <v>3</v>
      </c>
      <c r="K143">
        <f t="shared" si="12"/>
        <v>2</v>
      </c>
      <c r="L143" t="str">
        <f t="shared" si="13"/>
        <v>&lt;50%</v>
      </c>
      <c r="M143">
        <f t="shared" si="14"/>
        <v>3</v>
      </c>
    </row>
    <row r="144" spans="1:13" x14ac:dyDescent="0.25">
      <c r="A144" t="str">
        <f>'RAW DATA'!A144</f>
        <v>B08RX8G496</v>
      </c>
      <c r="B144" t="str">
        <f>PROPER(LEFT('RAW DATA'!B144,FIND(" ",'RAW DATA'!B144,1)))</f>
        <v xml:space="preserve">Lripl </v>
      </c>
      <c r="C144" t="str">
        <f>SUBSTITUTE(LEFT('RAW DATA'!C144,FIND("|",'RAW DATA'!C144,1)-1),"&amp;"," &amp; ")</f>
        <v>Electronics</v>
      </c>
      <c r="D144" s="7">
        <f>'RAW DATA'!D144</f>
        <v>655</v>
      </c>
      <c r="E144" s="7">
        <f>'RAW DATA'!E144</f>
        <v>1099</v>
      </c>
      <c r="F144" s="1">
        <f>'RAW DATA'!F144</f>
        <v>0.4</v>
      </c>
      <c r="G144" s="7">
        <f t="shared" si="10"/>
        <v>313215</v>
      </c>
      <c r="H144">
        <f>'RAW DATA'!G144</f>
        <v>3.2</v>
      </c>
      <c r="I144">
        <f>'RAW DATA'!H144</f>
        <v>285</v>
      </c>
      <c r="J144">
        <f t="shared" si="11"/>
        <v>3</v>
      </c>
      <c r="K144">
        <f t="shared" si="12"/>
        <v>2</v>
      </c>
      <c r="L144" t="str">
        <f t="shared" si="13"/>
        <v>&lt;50%</v>
      </c>
      <c r="M144">
        <f t="shared" si="14"/>
        <v>2</v>
      </c>
    </row>
    <row r="145" spans="1:13" x14ac:dyDescent="0.25">
      <c r="A145" t="str">
        <f>'RAW DATA'!A145</f>
        <v>B002SZEOLG</v>
      </c>
      <c r="B145" t="str">
        <f>PROPER(LEFT('RAW DATA'!B145,FIND(" ",'RAW DATA'!B145,1)))</f>
        <v xml:space="preserve">Tp-Link </v>
      </c>
      <c r="C145" t="str">
        <f>SUBSTITUTE(LEFT('RAW DATA'!C145,FIND("|",'RAW DATA'!C145,1)-1),"&amp;"," &amp; ")</f>
        <v>Computers &amp; Accessories</v>
      </c>
      <c r="D145" s="7">
        <f>'RAW DATA'!D145</f>
        <v>749</v>
      </c>
      <c r="E145" s="7">
        <f>'RAW DATA'!E145</f>
        <v>1339</v>
      </c>
      <c r="F145" s="1">
        <f>'RAW DATA'!F145</f>
        <v>0.44</v>
      </c>
      <c r="G145" s="7">
        <f t="shared" si="10"/>
        <v>240607588</v>
      </c>
      <c r="H145">
        <f>'RAW DATA'!G145</f>
        <v>4.2</v>
      </c>
      <c r="I145">
        <f>'RAW DATA'!H145</f>
        <v>179692</v>
      </c>
      <c r="J145">
        <f t="shared" si="11"/>
        <v>3</v>
      </c>
      <c r="K145">
        <f t="shared" si="12"/>
        <v>2</v>
      </c>
      <c r="L145" t="str">
        <f t="shared" si="13"/>
        <v>&lt;50%</v>
      </c>
      <c r="M145">
        <f t="shared" si="14"/>
        <v>3</v>
      </c>
    </row>
    <row r="146" spans="1:13" x14ac:dyDescent="0.25">
      <c r="A146" t="str">
        <f>'RAW DATA'!A146</f>
        <v>B08CS3BT4L</v>
      </c>
      <c r="B146" t="str">
        <f>PROPER(LEFT('RAW DATA'!B146,FIND(" ",'RAW DATA'!B146,1)))</f>
        <v xml:space="preserve">Kodak </v>
      </c>
      <c r="C146" t="str">
        <f>SUBSTITUTE(LEFT('RAW DATA'!C146,FIND("|",'RAW DATA'!C146,1)-1),"&amp;"," &amp; ")</f>
        <v>Electronics</v>
      </c>
      <c r="D146" s="7">
        <f>'RAW DATA'!D146</f>
        <v>9999</v>
      </c>
      <c r="E146" s="7">
        <f>'RAW DATA'!E146</f>
        <v>12999</v>
      </c>
      <c r="F146" s="1">
        <f>'RAW DATA'!F146</f>
        <v>0.23</v>
      </c>
      <c r="G146" s="7">
        <f t="shared" si="10"/>
        <v>79137912</v>
      </c>
      <c r="H146">
        <f>'RAW DATA'!G146</f>
        <v>4.2</v>
      </c>
      <c r="I146">
        <f>'RAW DATA'!H146</f>
        <v>6088</v>
      </c>
      <c r="J146">
        <f t="shared" si="11"/>
        <v>3</v>
      </c>
      <c r="K146">
        <f t="shared" si="12"/>
        <v>2</v>
      </c>
      <c r="L146" t="str">
        <f t="shared" si="13"/>
        <v>&lt;50%</v>
      </c>
      <c r="M146">
        <f t="shared" si="14"/>
        <v>3</v>
      </c>
    </row>
    <row r="147" spans="1:13" x14ac:dyDescent="0.25">
      <c r="A147" t="str">
        <f>'RAW DATA'!A147</f>
        <v>B00RFWNJMC</v>
      </c>
      <c r="B147" t="str">
        <f>PROPER(LEFT('RAW DATA'!B147,FIND(" ",'RAW DATA'!B147,1)))</f>
        <v xml:space="preserve">Airtel </v>
      </c>
      <c r="C147" t="str">
        <f>SUBSTITUTE(LEFT('RAW DATA'!C147,FIND("|",'RAW DATA'!C147,1)-1),"&amp;"," &amp; ")</f>
        <v>Electronics</v>
      </c>
      <c r="D147" s="7">
        <f>'RAW DATA'!D147</f>
        <v>195</v>
      </c>
      <c r="E147" s="7">
        <f>'RAW DATA'!E147</f>
        <v>499</v>
      </c>
      <c r="F147" s="1">
        <f>'RAW DATA'!F147</f>
        <v>0.61</v>
      </c>
      <c r="G147" s="7">
        <f t="shared" si="10"/>
        <v>690117</v>
      </c>
      <c r="H147">
        <f>'RAW DATA'!G147</f>
        <v>3.7</v>
      </c>
      <c r="I147">
        <f>'RAW DATA'!H147</f>
        <v>1383</v>
      </c>
      <c r="J147">
        <f t="shared" si="11"/>
        <v>2</v>
      </c>
      <c r="K147">
        <f t="shared" si="12"/>
        <v>1</v>
      </c>
      <c r="L147" t="str">
        <f t="shared" si="13"/>
        <v>&gt;=50%</v>
      </c>
      <c r="M147">
        <f t="shared" si="14"/>
        <v>2</v>
      </c>
    </row>
    <row r="148" spans="1:13" x14ac:dyDescent="0.25">
      <c r="A148" t="str">
        <f>'RAW DATA'!A148</f>
        <v>B082T6GXS5</v>
      </c>
      <c r="B148" t="str">
        <f>PROPER(LEFT('RAW DATA'!B148,FIND(" ",'RAW DATA'!B148,1)))</f>
        <v xml:space="preserve">Amazonbasics </v>
      </c>
      <c r="C148" t="str">
        <f>SUBSTITUTE(LEFT('RAW DATA'!C148,FIND("|",'RAW DATA'!C148,1)-1),"&amp;"," &amp; ")</f>
        <v>Computers &amp; Accessories</v>
      </c>
      <c r="D148" s="7">
        <f>'RAW DATA'!D148</f>
        <v>999</v>
      </c>
      <c r="E148" s="7">
        <f>'RAW DATA'!E148</f>
        <v>2100</v>
      </c>
      <c r="F148" s="1">
        <f>'RAW DATA'!F148</f>
        <v>0.52</v>
      </c>
      <c r="G148" s="7">
        <f t="shared" si="10"/>
        <v>11533200</v>
      </c>
      <c r="H148">
        <f>'RAW DATA'!G148</f>
        <v>4.5</v>
      </c>
      <c r="I148">
        <f>'RAW DATA'!H148</f>
        <v>5492</v>
      </c>
      <c r="J148">
        <f t="shared" si="11"/>
        <v>3</v>
      </c>
      <c r="K148">
        <f t="shared" si="12"/>
        <v>1</v>
      </c>
      <c r="L148" t="str">
        <f t="shared" si="13"/>
        <v>&gt;=50%</v>
      </c>
      <c r="M148">
        <f t="shared" si="14"/>
        <v>3</v>
      </c>
    </row>
    <row r="149" spans="1:13" x14ac:dyDescent="0.25">
      <c r="A149" t="str">
        <f>'RAW DATA'!A149</f>
        <v>B09CMQRQM6</v>
      </c>
      <c r="B149" t="str">
        <f>PROPER(LEFT('RAW DATA'!B149,FIND(" ",'RAW DATA'!B149,1)))</f>
        <v xml:space="preserve">Ambrane </v>
      </c>
      <c r="C149" t="str">
        <f>SUBSTITUTE(LEFT('RAW DATA'!C149,FIND("|",'RAW DATA'!C149,1)-1),"&amp;"," &amp; ")</f>
        <v>Computers &amp; Accessories</v>
      </c>
      <c r="D149" s="7">
        <f>'RAW DATA'!D149</f>
        <v>499</v>
      </c>
      <c r="E149" s="7">
        <f>'RAW DATA'!E149</f>
        <v>899</v>
      </c>
      <c r="F149" s="1">
        <f>'RAW DATA'!F149</f>
        <v>0.44</v>
      </c>
      <c r="G149" s="7">
        <f t="shared" si="10"/>
        <v>826181</v>
      </c>
      <c r="H149">
        <f>'RAW DATA'!G149</f>
        <v>4.2</v>
      </c>
      <c r="I149">
        <f>'RAW DATA'!H149</f>
        <v>919</v>
      </c>
      <c r="J149">
        <f t="shared" si="11"/>
        <v>3</v>
      </c>
      <c r="K149">
        <f t="shared" si="12"/>
        <v>2</v>
      </c>
      <c r="L149" t="str">
        <f t="shared" si="13"/>
        <v>&lt;50%</v>
      </c>
      <c r="M149">
        <f t="shared" si="14"/>
        <v>3</v>
      </c>
    </row>
    <row r="150" spans="1:13" x14ac:dyDescent="0.25">
      <c r="A150" t="str">
        <f>'RAW DATA'!A150</f>
        <v>B005LJQMCK</v>
      </c>
      <c r="B150" t="str">
        <f>PROPER(LEFT('RAW DATA'!B150,FIND(" ",'RAW DATA'!B150,1)))</f>
        <v xml:space="preserve">Bluerigger </v>
      </c>
      <c r="C150" t="str">
        <f>SUBSTITUTE(LEFT('RAW DATA'!C150,FIND("|",'RAW DATA'!C150,1)-1),"&amp;"," &amp; ")</f>
        <v>Electronics</v>
      </c>
      <c r="D150" s="7">
        <f>'RAW DATA'!D150</f>
        <v>416</v>
      </c>
      <c r="E150" s="7">
        <f>'RAW DATA'!E150</f>
        <v>599</v>
      </c>
      <c r="F150" s="1">
        <f>'RAW DATA'!F150</f>
        <v>0.31</v>
      </c>
      <c r="G150" s="7">
        <f t="shared" si="10"/>
        <v>17983777</v>
      </c>
      <c r="H150">
        <f>'RAW DATA'!G150</f>
        <v>4.2</v>
      </c>
      <c r="I150">
        <f>'RAW DATA'!H150</f>
        <v>30023</v>
      </c>
      <c r="J150">
        <f t="shared" si="11"/>
        <v>3</v>
      </c>
      <c r="K150">
        <f t="shared" si="12"/>
        <v>2</v>
      </c>
      <c r="L150" t="str">
        <f t="shared" si="13"/>
        <v>&lt;50%</v>
      </c>
      <c r="M150">
        <f t="shared" si="14"/>
        <v>3</v>
      </c>
    </row>
    <row r="151" spans="1:13" x14ac:dyDescent="0.25">
      <c r="A151" t="str">
        <f>'RAW DATA'!A151</f>
        <v>B09C6H53KH</v>
      </c>
      <c r="B151" t="str">
        <f>PROPER(LEFT('RAW DATA'!B151,FIND(" ",'RAW DATA'!B151,1)))</f>
        <v xml:space="preserve">Duracell </v>
      </c>
      <c r="C151" t="str">
        <f>SUBSTITUTE(LEFT('RAW DATA'!C151,FIND("|",'RAW DATA'!C151,1)-1),"&amp;"," &amp; ")</f>
        <v>Computers &amp; Accessories</v>
      </c>
      <c r="D151" s="7">
        <f>'RAW DATA'!D151</f>
        <v>368</v>
      </c>
      <c r="E151" s="7">
        <f>'RAW DATA'!E151</f>
        <v>699</v>
      </c>
      <c r="F151" s="1">
        <f>'RAW DATA'!F151</f>
        <v>0.47</v>
      </c>
      <c r="G151" s="7">
        <f t="shared" si="10"/>
        <v>270513</v>
      </c>
      <c r="H151">
        <f>'RAW DATA'!G151</f>
        <v>4.2</v>
      </c>
      <c r="I151">
        <f>'RAW DATA'!H151</f>
        <v>387</v>
      </c>
      <c r="J151">
        <f t="shared" si="11"/>
        <v>3</v>
      </c>
      <c r="K151">
        <f t="shared" si="12"/>
        <v>2</v>
      </c>
      <c r="L151" t="str">
        <f t="shared" si="13"/>
        <v>&lt;50%</v>
      </c>
      <c r="M151">
        <f t="shared" si="14"/>
        <v>3</v>
      </c>
    </row>
    <row r="152" spans="1:13" x14ac:dyDescent="0.25">
      <c r="A152" t="str">
        <f>'RAW DATA'!A152</f>
        <v>B0BB3CBFBM</v>
      </c>
      <c r="B152" t="str">
        <f>PROPER(LEFT('RAW DATA'!B152,FIND(" ",'RAW DATA'!B152,1)))</f>
        <v xml:space="preserve">Vu </v>
      </c>
      <c r="C152" t="str">
        <f>SUBSTITUTE(LEFT('RAW DATA'!C152,FIND("|",'RAW DATA'!C152,1)-1),"&amp;"," &amp; ")</f>
        <v>Electronics</v>
      </c>
      <c r="D152" s="7">
        <f>'RAW DATA'!D152</f>
        <v>29990</v>
      </c>
      <c r="E152" s="7">
        <f>'RAW DATA'!E152</f>
        <v>65000</v>
      </c>
      <c r="F152" s="1">
        <f>'RAW DATA'!F152</f>
        <v>0.54</v>
      </c>
      <c r="G152" s="7">
        <f t="shared" si="10"/>
        <v>13715000</v>
      </c>
      <c r="H152">
        <f>'RAW DATA'!G152</f>
        <v>4.0999999999999996</v>
      </c>
      <c r="I152">
        <f>'RAW DATA'!H152</f>
        <v>211</v>
      </c>
      <c r="J152">
        <f t="shared" si="11"/>
        <v>3</v>
      </c>
      <c r="K152">
        <f t="shared" si="12"/>
        <v>1</v>
      </c>
      <c r="L152" t="str">
        <f t="shared" si="13"/>
        <v>&gt;=50%</v>
      </c>
      <c r="M152">
        <f t="shared" si="14"/>
        <v>3</v>
      </c>
    </row>
    <row r="153" spans="1:13" x14ac:dyDescent="0.25">
      <c r="A153" t="str">
        <f>'RAW DATA'!A153</f>
        <v>B08QSDKFGQ</v>
      </c>
      <c r="B153" t="str">
        <f>PROPER(LEFT('RAW DATA'!B153,FIND(" ",'RAW DATA'!B153,1)))</f>
        <v xml:space="preserve">Zoul </v>
      </c>
      <c r="C153" t="str">
        <f>SUBSTITUTE(LEFT('RAW DATA'!C153,FIND("|",'RAW DATA'!C153,1)-1),"&amp;"," &amp; ")</f>
        <v>Computers &amp; Accessories</v>
      </c>
      <c r="D153" s="7">
        <f>'RAW DATA'!D153</f>
        <v>339</v>
      </c>
      <c r="E153" s="7">
        <f>'RAW DATA'!E153</f>
        <v>1099</v>
      </c>
      <c r="F153" s="1">
        <f>'RAW DATA'!F153</f>
        <v>0.69</v>
      </c>
      <c r="G153" s="7">
        <f t="shared" si="10"/>
        <v>1070426</v>
      </c>
      <c r="H153">
        <f>'RAW DATA'!G153</f>
        <v>4.3</v>
      </c>
      <c r="I153">
        <f>'RAW DATA'!H153</f>
        <v>974</v>
      </c>
      <c r="J153">
        <f t="shared" si="11"/>
        <v>3</v>
      </c>
      <c r="K153">
        <f t="shared" si="12"/>
        <v>1</v>
      </c>
      <c r="L153" t="str">
        <f t="shared" si="13"/>
        <v>&gt;=50%</v>
      </c>
      <c r="M153">
        <f t="shared" si="14"/>
        <v>3</v>
      </c>
    </row>
    <row r="154" spans="1:13" x14ac:dyDescent="0.25">
      <c r="A154" t="str">
        <f>'RAW DATA'!A154</f>
        <v>B08PV1X771</v>
      </c>
      <c r="B154" t="str">
        <f>PROPER(LEFT('RAW DATA'!B154,FIND(" ",'RAW DATA'!B154,1)))</f>
        <v xml:space="preserve">Samsung </v>
      </c>
      <c r="C154" t="str">
        <f>SUBSTITUTE(LEFT('RAW DATA'!C154,FIND("|",'RAW DATA'!C154,1)-1),"&amp;"," &amp; ")</f>
        <v>Electronics</v>
      </c>
      <c r="D154" s="7">
        <f>'RAW DATA'!D154</f>
        <v>15490</v>
      </c>
      <c r="E154" s="7">
        <f>'RAW DATA'!E154</f>
        <v>20900</v>
      </c>
      <c r="F154" s="1">
        <f>'RAW DATA'!F154</f>
        <v>0.26</v>
      </c>
      <c r="G154" s="7">
        <f t="shared" si="10"/>
        <v>340649100</v>
      </c>
      <c r="H154">
        <f>'RAW DATA'!G154</f>
        <v>4.3</v>
      </c>
      <c r="I154">
        <f>'RAW DATA'!H154</f>
        <v>16299</v>
      </c>
      <c r="J154">
        <f t="shared" si="11"/>
        <v>3</v>
      </c>
      <c r="K154">
        <f t="shared" si="12"/>
        <v>2</v>
      </c>
      <c r="L154" t="str">
        <f t="shared" si="13"/>
        <v>&lt;50%</v>
      </c>
      <c r="M154">
        <f t="shared" si="14"/>
        <v>3</v>
      </c>
    </row>
    <row r="155" spans="1:13" x14ac:dyDescent="0.25">
      <c r="A155" t="str">
        <f>'RAW DATA'!A155</f>
        <v>B07YTNKVJQ</v>
      </c>
      <c r="B155" t="str">
        <f>PROPER(LEFT('RAW DATA'!B155,FIND(" ",'RAW DATA'!B155,1)))</f>
        <v xml:space="preserve">Mi </v>
      </c>
      <c r="C155" t="str">
        <f>SUBSTITUTE(LEFT('RAW DATA'!C155,FIND("|",'RAW DATA'!C155,1)-1),"&amp;"," &amp; ")</f>
        <v>Computers &amp; Accessories</v>
      </c>
      <c r="D155" s="7">
        <f>'RAW DATA'!D155</f>
        <v>499</v>
      </c>
      <c r="E155" s="7">
        <f>'RAW DATA'!E155</f>
        <v>1299</v>
      </c>
      <c r="F155" s="1">
        <f>'RAW DATA'!F155</f>
        <v>0.62</v>
      </c>
      <c r="G155" s="7">
        <f t="shared" si="10"/>
        <v>39503889</v>
      </c>
      <c r="H155">
        <f>'RAW DATA'!G155</f>
        <v>4.3</v>
      </c>
      <c r="I155">
        <f>'RAW DATA'!H155</f>
        <v>30411</v>
      </c>
      <c r="J155">
        <f t="shared" si="11"/>
        <v>3</v>
      </c>
      <c r="K155">
        <f t="shared" si="12"/>
        <v>1</v>
      </c>
      <c r="L155" t="str">
        <f t="shared" si="13"/>
        <v>&gt;=50%</v>
      </c>
      <c r="M155">
        <f t="shared" si="14"/>
        <v>3</v>
      </c>
    </row>
    <row r="156" spans="1:13" x14ac:dyDescent="0.25">
      <c r="A156" t="str">
        <f>'RAW DATA'!A156</f>
        <v>B0117H7GZ6</v>
      </c>
      <c r="B156" t="str">
        <f>PROPER(LEFT('RAW DATA'!B156,FIND(" ",'RAW DATA'!B156,1)))</f>
        <v xml:space="preserve">Generic </v>
      </c>
      <c r="C156" t="str">
        <f>SUBSTITUTE(LEFT('RAW DATA'!C156,FIND("|",'RAW DATA'!C156,1)-1),"&amp;"," &amp; ")</f>
        <v>Computers &amp; Accessories</v>
      </c>
      <c r="D156" s="7">
        <f>'RAW DATA'!D156</f>
        <v>249</v>
      </c>
      <c r="E156" s="7">
        <f>'RAW DATA'!E156</f>
        <v>399</v>
      </c>
      <c r="F156" s="1">
        <f>'RAW DATA'!F156</f>
        <v>0.38</v>
      </c>
      <c r="G156" s="7">
        <f t="shared" si="10"/>
        <v>1852158</v>
      </c>
      <c r="H156">
        <f>'RAW DATA'!G156</f>
        <v>3.4</v>
      </c>
      <c r="I156">
        <f>'RAW DATA'!H156</f>
        <v>4642</v>
      </c>
      <c r="J156">
        <f t="shared" si="11"/>
        <v>2</v>
      </c>
      <c r="K156">
        <f t="shared" si="12"/>
        <v>2</v>
      </c>
      <c r="L156" t="str">
        <f t="shared" si="13"/>
        <v>&lt;50%</v>
      </c>
      <c r="M156">
        <f t="shared" si="14"/>
        <v>2</v>
      </c>
    </row>
    <row r="157" spans="1:13" x14ac:dyDescent="0.25">
      <c r="A157" t="str">
        <f>'RAW DATA'!A157</f>
        <v>B09XJ1LM7R</v>
      </c>
      <c r="B157" t="str">
        <f>PROPER(LEFT('RAW DATA'!B157,FIND(" ",'RAW DATA'!B157,1)))</f>
        <v xml:space="preserve">7Seven¬Æ </v>
      </c>
      <c r="C157" t="str">
        <f>SUBSTITUTE(LEFT('RAW DATA'!C157,FIND("|",'RAW DATA'!C157,1)-1),"&amp;"," &amp; ")</f>
        <v>Electronics</v>
      </c>
      <c r="D157" s="7">
        <f>'RAW DATA'!D157</f>
        <v>399</v>
      </c>
      <c r="E157" s="7">
        <f>'RAW DATA'!E157</f>
        <v>799</v>
      </c>
      <c r="F157" s="1">
        <f>'RAW DATA'!F157</f>
        <v>0.5</v>
      </c>
      <c r="G157" s="7">
        <f t="shared" si="10"/>
        <v>9588</v>
      </c>
      <c r="H157">
        <f>'RAW DATA'!G157</f>
        <v>4.3</v>
      </c>
      <c r="I157">
        <f>'RAW DATA'!H157</f>
        <v>12</v>
      </c>
      <c r="J157">
        <f t="shared" si="11"/>
        <v>3</v>
      </c>
      <c r="K157">
        <f t="shared" si="12"/>
        <v>1</v>
      </c>
      <c r="L157" t="str">
        <f t="shared" si="13"/>
        <v>&gt;=50%</v>
      </c>
      <c r="M157">
        <f t="shared" si="14"/>
        <v>3</v>
      </c>
    </row>
    <row r="158" spans="1:13" x14ac:dyDescent="0.25">
      <c r="A158" t="str">
        <f>'RAW DATA'!A158</f>
        <v>B084N133Y7</v>
      </c>
      <c r="B158" t="str">
        <f>PROPER(LEFT('RAW DATA'!B158,FIND(" ",'RAW DATA'!B158,1)))</f>
        <v xml:space="preserve">Belkin </v>
      </c>
      <c r="C158" t="str">
        <f>SUBSTITUTE(LEFT('RAW DATA'!C158,FIND("|",'RAW DATA'!C158,1)-1),"&amp;"," &amp; ")</f>
        <v>Computers &amp; Accessories</v>
      </c>
      <c r="D158" s="7">
        <f>'RAW DATA'!D158</f>
        <v>1499</v>
      </c>
      <c r="E158" s="7">
        <f>'RAW DATA'!E158</f>
        <v>1999</v>
      </c>
      <c r="F158" s="1">
        <f>'RAW DATA'!F158</f>
        <v>0.25</v>
      </c>
      <c r="G158" s="7">
        <f t="shared" si="10"/>
        <v>3900049</v>
      </c>
      <c r="H158">
        <f>'RAW DATA'!G158</f>
        <v>4.4000000000000004</v>
      </c>
      <c r="I158">
        <f>'RAW DATA'!H158</f>
        <v>1951</v>
      </c>
      <c r="J158">
        <f t="shared" si="11"/>
        <v>3</v>
      </c>
      <c r="K158">
        <f t="shared" si="12"/>
        <v>2</v>
      </c>
      <c r="L158" t="str">
        <f t="shared" si="13"/>
        <v>&lt;50%</v>
      </c>
      <c r="M158">
        <f t="shared" si="14"/>
        <v>3</v>
      </c>
    </row>
    <row r="159" spans="1:13" x14ac:dyDescent="0.25">
      <c r="A159" t="str">
        <f>'RAW DATA'!A159</f>
        <v>B088Z1YWBC</v>
      </c>
      <c r="B159" t="str">
        <f>PROPER(LEFT('RAW DATA'!B159,FIND(" ",'RAW DATA'!B159,1)))</f>
        <v xml:space="preserve">Egate </v>
      </c>
      <c r="C159" t="str">
        <f>SUBSTITUTE(LEFT('RAW DATA'!C159,FIND("|",'RAW DATA'!C159,1)-1),"&amp;"," &amp; ")</f>
        <v>Electronics</v>
      </c>
      <c r="D159" s="7">
        <f>'RAW DATA'!D159</f>
        <v>9490</v>
      </c>
      <c r="E159" s="7">
        <f>'RAW DATA'!E159</f>
        <v>15990</v>
      </c>
      <c r="F159" s="1">
        <f>'RAW DATA'!F159</f>
        <v>0.41</v>
      </c>
      <c r="G159" s="7">
        <f t="shared" si="10"/>
        <v>167575200</v>
      </c>
      <c r="H159">
        <f>'RAW DATA'!G159</f>
        <v>3.9</v>
      </c>
      <c r="I159">
        <f>'RAW DATA'!H159</f>
        <v>10480</v>
      </c>
      <c r="J159">
        <f t="shared" si="11"/>
        <v>3</v>
      </c>
      <c r="K159">
        <f t="shared" si="12"/>
        <v>2</v>
      </c>
      <c r="L159" t="str">
        <f t="shared" si="13"/>
        <v>&lt;50%</v>
      </c>
      <c r="M159">
        <f t="shared" si="14"/>
        <v>2</v>
      </c>
    </row>
    <row r="160" spans="1:13" x14ac:dyDescent="0.25">
      <c r="A160" t="str">
        <f>'RAW DATA'!A160</f>
        <v>B07VSG5SXZ</v>
      </c>
      <c r="B160" t="str">
        <f>PROPER(LEFT('RAW DATA'!B160,FIND(" ",'RAW DATA'!B160,1)))</f>
        <v xml:space="preserve">Zebronics </v>
      </c>
      <c r="C160" t="str">
        <f>SUBSTITUTE(LEFT('RAW DATA'!C160,FIND("|",'RAW DATA'!C160,1)-1),"&amp;"," &amp; ")</f>
        <v>Electronics</v>
      </c>
      <c r="D160" s="7">
        <f>'RAW DATA'!D160</f>
        <v>637</v>
      </c>
      <c r="E160" s="7">
        <f>'RAW DATA'!E160</f>
        <v>1499</v>
      </c>
      <c r="F160" s="1">
        <f>'RAW DATA'!F160</f>
        <v>0.57999999999999996</v>
      </c>
      <c r="G160" s="7">
        <f t="shared" si="10"/>
        <v>35976</v>
      </c>
      <c r="H160">
        <f>'RAW DATA'!G160</f>
        <v>4.0999999999999996</v>
      </c>
      <c r="I160">
        <f>'RAW DATA'!H160</f>
        <v>24</v>
      </c>
      <c r="J160">
        <f t="shared" si="11"/>
        <v>3</v>
      </c>
      <c r="K160">
        <f t="shared" si="12"/>
        <v>1</v>
      </c>
      <c r="L160" t="str">
        <f t="shared" si="13"/>
        <v>&gt;=50%</v>
      </c>
      <c r="M160">
        <f t="shared" si="14"/>
        <v>3</v>
      </c>
    </row>
    <row r="161" spans="1:13" x14ac:dyDescent="0.25">
      <c r="A161" t="str">
        <f>'RAW DATA'!A161</f>
        <v>B08RWCZ6SY</v>
      </c>
      <c r="B161" t="str">
        <f>PROPER(LEFT('RAW DATA'!B161,FIND(" ",'RAW DATA'!B161,1)))</f>
        <v xml:space="preserve">7Seven¬Æ </v>
      </c>
      <c r="C161" t="str">
        <f>SUBSTITUTE(LEFT('RAW DATA'!C161,FIND("|",'RAW DATA'!C161,1)-1),"&amp;"," &amp; ")</f>
        <v>Electronics</v>
      </c>
      <c r="D161" s="7">
        <f>'RAW DATA'!D161</f>
        <v>399</v>
      </c>
      <c r="E161" s="7">
        <f>'RAW DATA'!E161</f>
        <v>899</v>
      </c>
      <c r="F161" s="1">
        <f>'RAW DATA'!F161</f>
        <v>0.56000000000000005</v>
      </c>
      <c r="G161" s="7">
        <f t="shared" si="10"/>
        <v>228346</v>
      </c>
      <c r="H161">
        <f>'RAW DATA'!G161</f>
        <v>3.9</v>
      </c>
      <c r="I161">
        <f>'RAW DATA'!H161</f>
        <v>254</v>
      </c>
      <c r="J161">
        <f t="shared" si="11"/>
        <v>3</v>
      </c>
      <c r="K161">
        <f t="shared" si="12"/>
        <v>1</v>
      </c>
      <c r="L161" t="str">
        <f t="shared" si="13"/>
        <v>&gt;=50%</v>
      </c>
      <c r="M161">
        <f t="shared" si="14"/>
        <v>2</v>
      </c>
    </row>
    <row r="162" spans="1:13" x14ac:dyDescent="0.25">
      <c r="A162" t="str">
        <f>'RAW DATA'!A162</f>
        <v>B07KSB1MLX</v>
      </c>
      <c r="B162" t="str">
        <f>PROPER(LEFT('RAW DATA'!B162,FIND(" ",'RAW DATA'!B162,1)))</f>
        <v xml:space="preserve">Amazonbasics </v>
      </c>
      <c r="C162" t="str">
        <f>SUBSTITUTE(LEFT('RAW DATA'!C162,FIND("|",'RAW DATA'!C162,1)-1),"&amp;"," &amp; ")</f>
        <v>Electronics</v>
      </c>
      <c r="D162" s="7">
        <f>'RAW DATA'!D162</f>
        <v>1089</v>
      </c>
      <c r="E162" s="7">
        <f>'RAW DATA'!E162</f>
        <v>1600</v>
      </c>
      <c r="F162" s="1">
        <f>'RAW DATA'!F162</f>
        <v>0.32</v>
      </c>
      <c r="G162" s="7">
        <f t="shared" si="10"/>
        <v>5704000</v>
      </c>
      <c r="H162">
        <f>'RAW DATA'!G162</f>
        <v>4</v>
      </c>
      <c r="I162">
        <f>'RAW DATA'!H162</f>
        <v>3565</v>
      </c>
      <c r="J162">
        <f t="shared" si="11"/>
        <v>3</v>
      </c>
      <c r="K162">
        <f t="shared" si="12"/>
        <v>2</v>
      </c>
      <c r="L162" t="str">
        <f t="shared" si="13"/>
        <v>&lt;50%</v>
      </c>
      <c r="M162">
        <f t="shared" si="14"/>
        <v>3</v>
      </c>
    </row>
    <row r="163" spans="1:13" x14ac:dyDescent="0.25">
      <c r="A163" t="str">
        <f>'RAW DATA'!A163</f>
        <v>B081FG1QYX</v>
      </c>
      <c r="B163" t="str">
        <f>PROPER(LEFT('RAW DATA'!B163,FIND(" ",'RAW DATA'!B163,1)))</f>
        <v xml:space="preserve">Wayona </v>
      </c>
      <c r="C163" t="str">
        <f>SUBSTITUTE(LEFT('RAW DATA'!C163,FIND("|",'RAW DATA'!C163,1)-1),"&amp;"," &amp; ")</f>
        <v>Computers &amp; Accessories</v>
      </c>
      <c r="D163" s="7">
        <f>'RAW DATA'!D163</f>
        <v>339</v>
      </c>
      <c r="E163" s="7">
        <f>'RAW DATA'!E163</f>
        <v>999</v>
      </c>
      <c r="F163" s="1">
        <f>'RAW DATA'!F163</f>
        <v>0.66</v>
      </c>
      <c r="G163" s="7">
        <f t="shared" si="10"/>
        <v>6248745</v>
      </c>
      <c r="H163">
        <f>'RAW DATA'!G163</f>
        <v>4.3</v>
      </c>
      <c r="I163">
        <f>'RAW DATA'!H163</f>
        <v>6255</v>
      </c>
      <c r="J163">
        <f t="shared" si="11"/>
        <v>3</v>
      </c>
      <c r="K163">
        <f t="shared" si="12"/>
        <v>1</v>
      </c>
      <c r="L163" t="str">
        <f t="shared" si="13"/>
        <v>&gt;=50%</v>
      </c>
      <c r="M163">
        <f t="shared" si="14"/>
        <v>3</v>
      </c>
    </row>
    <row r="164" spans="1:13" x14ac:dyDescent="0.25">
      <c r="A164" t="str">
        <f>'RAW DATA'!A164</f>
        <v>B08R69WBN7</v>
      </c>
      <c r="B164" t="str">
        <f>PROPER(LEFT('RAW DATA'!B164,FIND(" ",'RAW DATA'!B164,1)))</f>
        <v xml:space="preserve">Pinnaclz </v>
      </c>
      <c r="C164" t="str">
        <f>SUBSTITUTE(LEFT('RAW DATA'!C164,FIND("|",'RAW DATA'!C164,1)-1),"&amp;"," &amp; ")</f>
        <v>Computers &amp; Accessories</v>
      </c>
      <c r="D164" s="7">
        <f>'RAW DATA'!D164</f>
        <v>149</v>
      </c>
      <c r="E164" s="7">
        <f>'RAW DATA'!E164</f>
        <v>499</v>
      </c>
      <c r="F164" s="1">
        <f>'RAW DATA'!F164</f>
        <v>0.7</v>
      </c>
      <c r="G164" s="7">
        <f t="shared" si="10"/>
        <v>3858268</v>
      </c>
      <c r="H164">
        <f>'RAW DATA'!G164</f>
        <v>4</v>
      </c>
      <c r="I164">
        <f>'RAW DATA'!H164</f>
        <v>7732</v>
      </c>
      <c r="J164">
        <f t="shared" si="11"/>
        <v>2</v>
      </c>
      <c r="K164">
        <f t="shared" si="12"/>
        <v>1</v>
      </c>
      <c r="L164" t="str">
        <f t="shared" si="13"/>
        <v>&gt;=50%</v>
      </c>
      <c r="M164">
        <f t="shared" si="14"/>
        <v>3</v>
      </c>
    </row>
    <row r="165" spans="1:13" x14ac:dyDescent="0.25">
      <c r="A165" t="str">
        <f>'RAW DATA'!A165</f>
        <v>B0B3RHX6B6</v>
      </c>
      <c r="B165" t="str">
        <f>PROPER(LEFT('RAW DATA'!B165,FIND(" ",'RAW DATA'!B165,1)))</f>
        <v xml:space="preserve">Ambrane </v>
      </c>
      <c r="C165" t="str">
        <f>SUBSTITUTE(LEFT('RAW DATA'!C165,FIND("|",'RAW DATA'!C165,1)-1),"&amp;"," &amp; ")</f>
        <v>Computers &amp; Accessories</v>
      </c>
      <c r="D165" s="7">
        <f>'RAW DATA'!D165</f>
        <v>149</v>
      </c>
      <c r="E165" s="7">
        <f>'RAW DATA'!E165</f>
        <v>399</v>
      </c>
      <c r="F165" s="1">
        <f>'RAW DATA'!F165</f>
        <v>0.63</v>
      </c>
      <c r="G165" s="7">
        <f t="shared" si="10"/>
        <v>22743</v>
      </c>
      <c r="H165">
        <f>'RAW DATA'!G165</f>
        <v>3.9</v>
      </c>
      <c r="I165">
        <f>'RAW DATA'!H165</f>
        <v>57</v>
      </c>
      <c r="J165">
        <f t="shared" si="11"/>
        <v>2</v>
      </c>
      <c r="K165">
        <f t="shared" si="12"/>
        <v>1</v>
      </c>
      <c r="L165" t="str">
        <f t="shared" si="13"/>
        <v>&gt;=50%</v>
      </c>
      <c r="M165">
        <f t="shared" si="14"/>
        <v>2</v>
      </c>
    </row>
    <row r="166" spans="1:13" x14ac:dyDescent="0.25">
      <c r="A166" t="str">
        <f>'RAW DATA'!A166</f>
        <v>B084N18QZY</v>
      </c>
      <c r="B166" t="str">
        <f>PROPER(LEFT('RAW DATA'!B166,FIND(" ",'RAW DATA'!B166,1)))</f>
        <v xml:space="preserve">Belkin </v>
      </c>
      <c r="C166" t="str">
        <f>SUBSTITUTE(LEFT('RAW DATA'!C166,FIND("|",'RAW DATA'!C166,1)-1),"&amp;"," &amp; ")</f>
        <v>Computers &amp; Accessories</v>
      </c>
      <c r="D166" s="7">
        <f>'RAW DATA'!D166</f>
        <v>599</v>
      </c>
      <c r="E166" s="7">
        <f>'RAW DATA'!E166</f>
        <v>849</v>
      </c>
      <c r="F166" s="1">
        <f>'RAW DATA'!F166</f>
        <v>0.28999999999999998</v>
      </c>
      <c r="G166" s="7">
        <f t="shared" si="10"/>
        <v>489873</v>
      </c>
      <c r="H166">
        <f>'RAW DATA'!G166</f>
        <v>4.5</v>
      </c>
      <c r="I166">
        <f>'RAW DATA'!H166</f>
        <v>577</v>
      </c>
      <c r="J166">
        <f t="shared" si="11"/>
        <v>3</v>
      </c>
      <c r="K166">
        <f t="shared" si="12"/>
        <v>2</v>
      </c>
      <c r="L166" t="str">
        <f t="shared" si="13"/>
        <v>&lt;50%</v>
      </c>
      <c r="M166">
        <f t="shared" si="14"/>
        <v>3</v>
      </c>
    </row>
    <row r="167" spans="1:13" x14ac:dyDescent="0.25">
      <c r="A167" t="str">
        <f>'RAW DATA'!A167</f>
        <v>B081NHWT6Z</v>
      </c>
      <c r="B167" t="str">
        <f>PROPER(LEFT('RAW DATA'!B167,FIND(" ",'RAW DATA'!B167,1)))</f>
        <v xml:space="preserve">Lohaya </v>
      </c>
      <c r="C167" t="str">
        <f>SUBSTITUTE(LEFT('RAW DATA'!C167,FIND("|",'RAW DATA'!C167,1)-1),"&amp;"," &amp; ")</f>
        <v>Electronics</v>
      </c>
      <c r="D167" s="7">
        <f>'RAW DATA'!D167</f>
        <v>299</v>
      </c>
      <c r="E167" s="7">
        <f>'RAW DATA'!E167</f>
        <v>1199</v>
      </c>
      <c r="F167" s="1">
        <f>'RAW DATA'!F167</f>
        <v>0.75</v>
      </c>
      <c r="G167" s="7">
        <f t="shared" si="10"/>
        <v>1430407</v>
      </c>
      <c r="H167">
        <f>'RAW DATA'!G167</f>
        <v>3.9</v>
      </c>
      <c r="I167">
        <f>'RAW DATA'!H167</f>
        <v>1193</v>
      </c>
      <c r="J167">
        <f t="shared" si="11"/>
        <v>3</v>
      </c>
      <c r="K167">
        <f t="shared" si="12"/>
        <v>1</v>
      </c>
      <c r="L167" t="str">
        <f t="shared" si="13"/>
        <v>&gt;=50%</v>
      </c>
      <c r="M167">
        <f t="shared" si="14"/>
        <v>2</v>
      </c>
    </row>
    <row r="168" spans="1:13" x14ac:dyDescent="0.25">
      <c r="A168" t="str">
        <f>'RAW DATA'!A168</f>
        <v>B07JPJJZ2H</v>
      </c>
      <c r="B168" t="str">
        <f>PROPER(LEFT('RAW DATA'!B168,FIND(" ",'RAW DATA'!B168,1)))</f>
        <v xml:space="preserve">Wayona </v>
      </c>
      <c r="C168" t="str">
        <f>SUBSTITUTE(LEFT('RAW DATA'!C168,FIND("|",'RAW DATA'!C168,1)-1),"&amp;"," &amp; ")</f>
        <v>Computers &amp; Accessories</v>
      </c>
      <c r="D168" s="7">
        <f>'RAW DATA'!D168</f>
        <v>399</v>
      </c>
      <c r="E168" s="7">
        <f>'RAW DATA'!E168</f>
        <v>1299</v>
      </c>
      <c r="F168" s="1">
        <f>'RAW DATA'!F168</f>
        <v>0.69</v>
      </c>
      <c r="G168" s="7">
        <f t="shared" si="10"/>
        <v>17042880</v>
      </c>
      <c r="H168">
        <f>'RAW DATA'!G168</f>
        <v>4.2</v>
      </c>
      <c r="I168">
        <f>'RAW DATA'!H168</f>
        <v>13120</v>
      </c>
      <c r="J168">
        <f t="shared" si="11"/>
        <v>3</v>
      </c>
      <c r="K168">
        <f t="shared" si="12"/>
        <v>1</v>
      </c>
      <c r="L168" t="str">
        <f t="shared" si="13"/>
        <v>&gt;=50%</v>
      </c>
      <c r="M168">
        <f t="shared" si="14"/>
        <v>3</v>
      </c>
    </row>
    <row r="169" spans="1:13" x14ac:dyDescent="0.25">
      <c r="A169" t="str">
        <f>'RAW DATA'!A169</f>
        <v>B09JKNF147</v>
      </c>
      <c r="B169" t="str">
        <f>PROPER(LEFT('RAW DATA'!B169,FIND(" ",'RAW DATA'!B169,1)))</f>
        <v xml:space="preserve">Electvision </v>
      </c>
      <c r="C169" t="str">
        <f>SUBSTITUTE(LEFT('RAW DATA'!C169,FIND("|",'RAW DATA'!C169,1)-1),"&amp;"," &amp; ")</f>
        <v>Electronics</v>
      </c>
      <c r="D169" s="7">
        <f>'RAW DATA'!D169</f>
        <v>339</v>
      </c>
      <c r="E169" s="7">
        <f>'RAW DATA'!E169</f>
        <v>1999</v>
      </c>
      <c r="F169" s="1">
        <f>'RAW DATA'!F169</f>
        <v>0.83</v>
      </c>
      <c r="G169" s="7">
        <f t="shared" si="10"/>
        <v>685657</v>
      </c>
      <c r="H169">
        <f>'RAW DATA'!G169</f>
        <v>4</v>
      </c>
      <c r="I169">
        <f>'RAW DATA'!H169</f>
        <v>343</v>
      </c>
      <c r="J169">
        <f t="shared" si="11"/>
        <v>3</v>
      </c>
      <c r="K169">
        <f t="shared" si="12"/>
        <v>1</v>
      </c>
      <c r="L169" t="str">
        <f t="shared" si="13"/>
        <v>&gt;=50%</v>
      </c>
      <c r="M169">
        <f t="shared" si="14"/>
        <v>3</v>
      </c>
    </row>
    <row r="170" spans="1:13" x14ac:dyDescent="0.25">
      <c r="A170" t="str">
        <f>'RAW DATA'!A170</f>
        <v>B0B9959XF3</v>
      </c>
      <c r="B170" t="str">
        <f>PROPER(LEFT('RAW DATA'!B170,FIND(" ",'RAW DATA'!B170,1)))</f>
        <v xml:space="preserve">Acer </v>
      </c>
      <c r="C170" t="str">
        <f>SUBSTITUTE(LEFT('RAW DATA'!C170,FIND("|",'RAW DATA'!C170,1)-1),"&amp;"," &amp; ")</f>
        <v>Electronics</v>
      </c>
      <c r="D170" s="7">
        <f>'RAW DATA'!D170</f>
        <v>12499</v>
      </c>
      <c r="E170" s="7">
        <f>'RAW DATA'!E170</f>
        <v>22990</v>
      </c>
      <c r="F170" s="1">
        <f>'RAW DATA'!F170</f>
        <v>0.46</v>
      </c>
      <c r="G170" s="7">
        <f t="shared" si="10"/>
        <v>37036890</v>
      </c>
      <c r="H170">
        <f>'RAW DATA'!G170</f>
        <v>4.3</v>
      </c>
      <c r="I170">
        <f>'RAW DATA'!H170</f>
        <v>1611</v>
      </c>
      <c r="J170">
        <f t="shared" si="11"/>
        <v>3</v>
      </c>
      <c r="K170">
        <f t="shared" si="12"/>
        <v>2</v>
      </c>
      <c r="L170" t="str">
        <f t="shared" si="13"/>
        <v>&lt;50%</v>
      </c>
      <c r="M170">
        <f t="shared" si="14"/>
        <v>3</v>
      </c>
    </row>
    <row r="171" spans="1:13" x14ac:dyDescent="0.25">
      <c r="A171" t="str">
        <f>'RAW DATA'!A171</f>
        <v>B09PNR6F8Q</v>
      </c>
      <c r="B171" t="str">
        <f>PROPER(LEFT('RAW DATA'!B171,FIND(" ",'RAW DATA'!B171,1)))</f>
        <v xml:space="preserve">Realme </v>
      </c>
      <c r="C171" t="str">
        <f>SUBSTITUTE(LEFT('RAW DATA'!C171,FIND("|",'RAW DATA'!C171,1)-1),"&amp;"," &amp; ")</f>
        <v>Computers &amp; Accessories</v>
      </c>
      <c r="D171" s="7">
        <f>'RAW DATA'!D171</f>
        <v>249</v>
      </c>
      <c r="E171" s="7">
        <f>'RAW DATA'!E171</f>
        <v>399</v>
      </c>
      <c r="F171" s="1">
        <f>'RAW DATA'!F171</f>
        <v>0.38</v>
      </c>
      <c r="G171" s="7">
        <f t="shared" si="10"/>
        <v>2616642</v>
      </c>
      <c r="H171">
        <f>'RAW DATA'!G171</f>
        <v>4</v>
      </c>
      <c r="I171">
        <f>'RAW DATA'!H171</f>
        <v>6558</v>
      </c>
      <c r="J171">
        <f t="shared" si="11"/>
        <v>2</v>
      </c>
      <c r="K171">
        <f t="shared" si="12"/>
        <v>2</v>
      </c>
      <c r="L171" t="str">
        <f t="shared" si="13"/>
        <v>&lt;50%</v>
      </c>
      <c r="M171">
        <f t="shared" si="14"/>
        <v>3</v>
      </c>
    </row>
    <row r="172" spans="1:13" x14ac:dyDescent="0.25">
      <c r="A172" t="str">
        <f>'RAW DATA'!A172</f>
        <v>B07M69276N</v>
      </c>
      <c r="B172" t="str">
        <f>PROPER(LEFT('RAW DATA'!B172,FIND(" ",'RAW DATA'!B172,1)))</f>
        <v xml:space="preserve">Tp-Link </v>
      </c>
      <c r="C172" t="str">
        <f>SUBSTITUTE(LEFT('RAW DATA'!C172,FIND("|",'RAW DATA'!C172,1)-1),"&amp;"," &amp; ")</f>
        <v>Computers &amp; Accessories</v>
      </c>
      <c r="D172" s="7">
        <f>'RAW DATA'!D172</f>
        <v>1399</v>
      </c>
      <c r="E172" s="7">
        <f>'RAW DATA'!E172</f>
        <v>2499</v>
      </c>
      <c r="F172" s="1">
        <f>'RAW DATA'!F172</f>
        <v>0.44</v>
      </c>
      <c r="G172" s="7">
        <f t="shared" si="10"/>
        <v>57899331</v>
      </c>
      <c r="H172">
        <f>'RAW DATA'!G172</f>
        <v>4.4000000000000004</v>
      </c>
      <c r="I172">
        <f>'RAW DATA'!H172</f>
        <v>23169</v>
      </c>
      <c r="J172">
        <f t="shared" si="11"/>
        <v>3</v>
      </c>
      <c r="K172">
        <f t="shared" si="12"/>
        <v>2</v>
      </c>
      <c r="L172" t="str">
        <f t="shared" si="13"/>
        <v>&lt;50%</v>
      </c>
      <c r="M172">
        <f t="shared" si="14"/>
        <v>3</v>
      </c>
    </row>
    <row r="173" spans="1:13" x14ac:dyDescent="0.25">
      <c r="A173" t="str">
        <f>'RAW DATA'!A173</f>
        <v>B0B1YZ9CB8</v>
      </c>
      <c r="B173" t="str">
        <f>PROPER(LEFT('RAW DATA'!B173,FIND(" ",'RAW DATA'!B173,1)))</f>
        <v xml:space="preserve">Acer </v>
      </c>
      <c r="C173" t="str">
        <f>SUBSTITUTE(LEFT('RAW DATA'!C173,FIND("|",'RAW DATA'!C173,1)-1),"&amp;"," &amp; ")</f>
        <v>Electronics</v>
      </c>
      <c r="D173" s="7">
        <f>'RAW DATA'!D173</f>
        <v>32999</v>
      </c>
      <c r="E173" s="7">
        <f>'RAW DATA'!E173</f>
        <v>47990</v>
      </c>
      <c r="F173" s="1">
        <f>'RAW DATA'!F173</f>
        <v>0.31</v>
      </c>
      <c r="G173" s="7">
        <f t="shared" si="10"/>
        <v>225696970</v>
      </c>
      <c r="H173">
        <f>'RAW DATA'!G173</f>
        <v>4.3</v>
      </c>
      <c r="I173">
        <f>'RAW DATA'!H173</f>
        <v>4703</v>
      </c>
      <c r="J173">
        <f t="shared" si="11"/>
        <v>3</v>
      </c>
      <c r="K173">
        <f t="shared" si="12"/>
        <v>2</v>
      </c>
      <c r="L173" t="str">
        <f t="shared" si="13"/>
        <v>&lt;50%</v>
      </c>
      <c r="M173">
        <f t="shared" si="14"/>
        <v>3</v>
      </c>
    </row>
    <row r="174" spans="1:13" x14ac:dyDescent="0.25">
      <c r="A174" t="str">
        <f>'RAW DATA'!A174</f>
        <v>B09YLYB9PB</v>
      </c>
      <c r="B174" t="str">
        <f>PROPER(LEFT('RAW DATA'!B174,FIND(" ",'RAW DATA'!B174,1)))</f>
        <v xml:space="preserve">Ambrane </v>
      </c>
      <c r="C174" t="str">
        <f>SUBSTITUTE(LEFT('RAW DATA'!C174,FIND("|",'RAW DATA'!C174,1)-1),"&amp;"," &amp; ")</f>
        <v>Computers &amp; Accessories</v>
      </c>
      <c r="D174" s="7">
        <f>'RAW DATA'!D174</f>
        <v>149</v>
      </c>
      <c r="E174" s="7">
        <f>'RAW DATA'!E174</f>
        <v>399</v>
      </c>
      <c r="F174" s="1">
        <f>'RAW DATA'!F174</f>
        <v>0.63</v>
      </c>
      <c r="G174" s="7">
        <f t="shared" si="10"/>
        <v>567777</v>
      </c>
      <c r="H174">
        <f>'RAW DATA'!G174</f>
        <v>4</v>
      </c>
      <c r="I174">
        <f>'RAW DATA'!H174</f>
        <v>1423</v>
      </c>
      <c r="J174">
        <f t="shared" si="11"/>
        <v>2</v>
      </c>
      <c r="K174">
        <f t="shared" si="12"/>
        <v>1</v>
      </c>
      <c r="L174" t="str">
        <f t="shared" si="13"/>
        <v>&gt;=50%</v>
      </c>
      <c r="M174">
        <f t="shared" si="14"/>
        <v>3</v>
      </c>
    </row>
    <row r="175" spans="1:13" x14ac:dyDescent="0.25">
      <c r="A175" t="str">
        <f>'RAW DATA'!A175</f>
        <v>B08CTNJ985</v>
      </c>
      <c r="B175" t="str">
        <f>PROPER(LEFT('RAW DATA'!B175,FIND(" ",'RAW DATA'!B175,1)))</f>
        <v xml:space="preserve">Wayona </v>
      </c>
      <c r="C175" t="str">
        <f>SUBSTITUTE(LEFT('RAW DATA'!C175,FIND("|",'RAW DATA'!C175,1)-1),"&amp;"," &amp; ")</f>
        <v>Computers &amp; Accessories</v>
      </c>
      <c r="D175" s="7">
        <f>'RAW DATA'!D175</f>
        <v>325</v>
      </c>
      <c r="E175" s="7">
        <f>'RAW DATA'!E175</f>
        <v>999</v>
      </c>
      <c r="F175" s="1">
        <f>'RAW DATA'!F175</f>
        <v>0.67</v>
      </c>
      <c r="G175" s="7">
        <f t="shared" si="10"/>
        <v>2648349</v>
      </c>
      <c r="H175">
        <f>'RAW DATA'!G175</f>
        <v>4.3</v>
      </c>
      <c r="I175">
        <f>'RAW DATA'!H175</f>
        <v>2651</v>
      </c>
      <c r="J175">
        <f t="shared" si="11"/>
        <v>3</v>
      </c>
      <c r="K175">
        <f t="shared" si="12"/>
        <v>1</v>
      </c>
      <c r="L175" t="str">
        <f t="shared" si="13"/>
        <v>&gt;=50%</v>
      </c>
      <c r="M175">
        <f t="shared" si="14"/>
        <v>3</v>
      </c>
    </row>
    <row r="176" spans="1:13" x14ac:dyDescent="0.25">
      <c r="A176" t="str">
        <f>'RAW DATA'!A176</f>
        <v>B0BP7XLX48</v>
      </c>
      <c r="B176" t="str">
        <f>PROPER(LEFT('RAW DATA'!B176,FIND(" ",'RAW DATA'!B176,1)))</f>
        <v xml:space="preserve">Syncwire </v>
      </c>
      <c r="C176" t="str">
        <f>SUBSTITUTE(LEFT('RAW DATA'!C176,FIND("|",'RAW DATA'!C176,1)-1),"&amp;"," &amp; ")</f>
        <v>Computers &amp; Accessories</v>
      </c>
      <c r="D176" s="7">
        <f>'RAW DATA'!D176</f>
        <v>399</v>
      </c>
      <c r="E176" s="7">
        <f>'RAW DATA'!E176</f>
        <v>1999</v>
      </c>
      <c r="F176" s="1">
        <f>'RAW DATA'!F176</f>
        <v>0.8</v>
      </c>
      <c r="G176" s="7">
        <f t="shared" si="10"/>
        <v>9995</v>
      </c>
      <c r="H176">
        <f>'RAW DATA'!G176</f>
        <v>5</v>
      </c>
      <c r="I176">
        <f>'RAW DATA'!H176</f>
        <v>5</v>
      </c>
      <c r="J176">
        <f t="shared" si="11"/>
        <v>3</v>
      </c>
      <c r="K176">
        <f t="shared" si="12"/>
        <v>1</v>
      </c>
      <c r="L176" t="str">
        <f t="shared" si="13"/>
        <v>&gt;=50%</v>
      </c>
      <c r="M176">
        <f t="shared" si="14"/>
        <v>4</v>
      </c>
    </row>
    <row r="177" spans="1:13" x14ac:dyDescent="0.25">
      <c r="A177" t="str">
        <f>'RAW DATA'!A177</f>
        <v>B09LHXNZLR</v>
      </c>
      <c r="B177" t="str">
        <f>PROPER(LEFT('RAW DATA'!B177,FIND(" ",'RAW DATA'!B177,1)))</f>
        <v xml:space="preserve">Skadioo </v>
      </c>
      <c r="C177" t="str">
        <f>SUBSTITUTE(LEFT('RAW DATA'!C177,FIND("|",'RAW DATA'!C177,1)-1),"&amp;"," &amp; ")</f>
        <v>Computers &amp; Accessories</v>
      </c>
      <c r="D177" s="7">
        <f>'RAW DATA'!D177</f>
        <v>199</v>
      </c>
      <c r="E177" s="7">
        <f>'RAW DATA'!E177</f>
        <v>499</v>
      </c>
      <c r="F177" s="1">
        <f>'RAW DATA'!F177</f>
        <v>0.6</v>
      </c>
      <c r="G177" s="7">
        <f t="shared" si="10"/>
        <v>305388</v>
      </c>
      <c r="H177">
        <f>'RAW DATA'!G177</f>
        <v>3.7</v>
      </c>
      <c r="I177">
        <f>'RAW DATA'!H177</f>
        <v>612</v>
      </c>
      <c r="J177">
        <f t="shared" si="11"/>
        <v>2</v>
      </c>
      <c r="K177">
        <f t="shared" si="12"/>
        <v>1</v>
      </c>
      <c r="L177" t="str">
        <f t="shared" si="13"/>
        <v>&gt;=50%</v>
      </c>
      <c r="M177">
        <f t="shared" si="14"/>
        <v>2</v>
      </c>
    </row>
    <row r="178" spans="1:13" x14ac:dyDescent="0.25">
      <c r="A178" t="str">
        <f>'RAW DATA'!A178</f>
        <v>B0B3N8VG24</v>
      </c>
      <c r="B178" t="str">
        <f>PROPER(LEFT('RAW DATA'!B178,FIND(" ",'RAW DATA'!B178,1)))</f>
        <v xml:space="preserve">Flix </v>
      </c>
      <c r="C178" t="str">
        <f>SUBSTITUTE(LEFT('RAW DATA'!C178,FIND("|",'RAW DATA'!C178,1)-1),"&amp;"," &amp; ")</f>
        <v>Computers &amp; Accessories</v>
      </c>
      <c r="D178" s="7">
        <f>'RAW DATA'!D178</f>
        <v>88</v>
      </c>
      <c r="E178" s="7">
        <f>'RAW DATA'!E178</f>
        <v>299</v>
      </c>
      <c r="F178" s="1">
        <f>'RAW DATA'!F178</f>
        <v>0.71</v>
      </c>
      <c r="G178" s="7">
        <f t="shared" si="10"/>
        <v>2804022</v>
      </c>
      <c r="H178">
        <f>'RAW DATA'!G178</f>
        <v>4</v>
      </c>
      <c r="I178">
        <f>'RAW DATA'!H178</f>
        <v>9378</v>
      </c>
      <c r="J178">
        <f t="shared" si="11"/>
        <v>2</v>
      </c>
      <c r="K178">
        <f t="shared" si="12"/>
        <v>1</v>
      </c>
      <c r="L178" t="str">
        <f t="shared" si="13"/>
        <v>&gt;=50%</v>
      </c>
      <c r="M178">
        <f t="shared" si="14"/>
        <v>3</v>
      </c>
    </row>
    <row r="179" spans="1:13" x14ac:dyDescent="0.25">
      <c r="A179" t="str">
        <f>'RAW DATA'!A179</f>
        <v>B08PSVBB2X</v>
      </c>
      <c r="B179" t="str">
        <f>PROPER(LEFT('RAW DATA'!B179,FIND(" ",'RAW DATA'!B179,1)))</f>
        <v xml:space="preserve">Zoul </v>
      </c>
      <c r="C179" t="str">
        <f>SUBSTITUTE(LEFT('RAW DATA'!C179,FIND("|",'RAW DATA'!C179,1)-1),"&amp;"," &amp; ")</f>
        <v>Computers &amp; Accessories</v>
      </c>
      <c r="D179" s="7">
        <f>'RAW DATA'!D179</f>
        <v>399</v>
      </c>
      <c r="E179" s="7">
        <f>'RAW DATA'!E179</f>
        <v>1099</v>
      </c>
      <c r="F179" s="1">
        <f>'RAW DATA'!F179</f>
        <v>0.64</v>
      </c>
      <c r="G179" s="7">
        <f t="shared" si="10"/>
        <v>2950815</v>
      </c>
      <c r="H179">
        <f>'RAW DATA'!G179</f>
        <v>4.0999999999999996</v>
      </c>
      <c r="I179">
        <f>'RAW DATA'!H179</f>
        <v>2685</v>
      </c>
      <c r="J179">
        <f t="shared" si="11"/>
        <v>3</v>
      </c>
      <c r="K179">
        <f t="shared" si="12"/>
        <v>1</v>
      </c>
      <c r="L179" t="str">
        <f t="shared" si="13"/>
        <v>&gt;=50%</v>
      </c>
      <c r="M179">
        <f t="shared" si="14"/>
        <v>3</v>
      </c>
    </row>
    <row r="180" spans="1:13" x14ac:dyDescent="0.25">
      <c r="A180" t="str">
        <f>'RAW DATA'!A180</f>
        <v>B0B3MQXNFB</v>
      </c>
      <c r="B180" t="str">
        <f>PROPER(LEFT('RAW DATA'!B180,FIND(" ",'RAW DATA'!B180,1)))</f>
        <v xml:space="preserve">Flix </v>
      </c>
      <c r="C180" t="str">
        <f>SUBSTITUTE(LEFT('RAW DATA'!C180,FIND("|",'RAW DATA'!C180,1)-1),"&amp;"," &amp; ")</f>
        <v>Computers &amp; Accessories</v>
      </c>
      <c r="D180" s="7">
        <f>'RAW DATA'!D180</f>
        <v>57.89</v>
      </c>
      <c r="E180" s="7">
        <f>'RAW DATA'!E180</f>
        <v>199</v>
      </c>
      <c r="F180" s="1">
        <f>'RAW DATA'!F180</f>
        <v>0.71</v>
      </c>
      <c r="G180" s="7">
        <f t="shared" si="10"/>
        <v>1866222</v>
      </c>
      <c r="H180">
        <f>'RAW DATA'!G180</f>
        <v>4</v>
      </c>
      <c r="I180">
        <f>'RAW DATA'!H180</f>
        <v>9378</v>
      </c>
      <c r="J180">
        <f t="shared" si="11"/>
        <v>1</v>
      </c>
      <c r="K180">
        <f t="shared" si="12"/>
        <v>1</v>
      </c>
      <c r="L180" t="str">
        <f t="shared" si="13"/>
        <v>&gt;=50%</v>
      </c>
      <c r="M180">
        <f t="shared" si="14"/>
        <v>3</v>
      </c>
    </row>
    <row r="181" spans="1:13" x14ac:dyDescent="0.25">
      <c r="A181" t="str">
        <f>'RAW DATA'!A181</f>
        <v>B08XMSKKMM</v>
      </c>
      <c r="B181" t="str">
        <f>PROPER(LEFT('RAW DATA'!B181,FIND(" ",'RAW DATA'!B181,1)))</f>
        <v xml:space="preserve">7Seven¬Æ </v>
      </c>
      <c r="C181" t="str">
        <f>SUBSTITUTE(LEFT('RAW DATA'!C181,FIND("|",'RAW DATA'!C181,1)-1),"&amp;"," &amp; ")</f>
        <v>Electronics</v>
      </c>
      <c r="D181" s="7">
        <f>'RAW DATA'!D181</f>
        <v>799</v>
      </c>
      <c r="E181" s="7">
        <f>'RAW DATA'!E181</f>
        <v>1999</v>
      </c>
      <c r="F181" s="1">
        <f>'RAW DATA'!F181</f>
        <v>0.6</v>
      </c>
      <c r="G181" s="7">
        <f t="shared" si="10"/>
        <v>1151424</v>
      </c>
      <c r="H181">
        <f>'RAW DATA'!G181</f>
        <v>3.3</v>
      </c>
      <c r="I181">
        <f>'RAW DATA'!H181</f>
        <v>576</v>
      </c>
      <c r="J181">
        <f t="shared" si="11"/>
        <v>3</v>
      </c>
      <c r="K181">
        <f t="shared" si="12"/>
        <v>1</v>
      </c>
      <c r="L181" t="str">
        <f t="shared" si="13"/>
        <v>&gt;=50%</v>
      </c>
      <c r="M181">
        <f t="shared" si="14"/>
        <v>2</v>
      </c>
    </row>
    <row r="182" spans="1:13" x14ac:dyDescent="0.25">
      <c r="A182" t="str">
        <f>'RAW DATA'!A182</f>
        <v>B09L8DT7D6</v>
      </c>
      <c r="B182" t="str">
        <f>PROPER(LEFT('RAW DATA'!B182,FIND(" ",'RAW DATA'!B182,1)))</f>
        <v xml:space="preserve">Sony </v>
      </c>
      <c r="C182" t="str">
        <f>SUBSTITUTE(LEFT('RAW DATA'!C182,FIND("|",'RAW DATA'!C182,1)-1),"&amp;"," &amp; ")</f>
        <v>Electronics</v>
      </c>
      <c r="D182" s="7">
        <f>'RAW DATA'!D182</f>
        <v>205</v>
      </c>
      <c r="E182" s="7">
        <f>'RAW DATA'!E182</f>
        <v>499</v>
      </c>
      <c r="F182" s="1">
        <f>'RAW DATA'!F182</f>
        <v>0.59</v>
      </c>
      <c r="G182" s="7">
        <f t="shared" si="10"/>
        <v>156187</v>
      </c>
      <c r="H182">
        <f>'RAW DATA'!G182</f>
        <v>3.8</v>
      </c>
      <c r="I182">
        <f>'RAW DATA'!H182</f>
        <v>313</v>
      </c>
      <c r="J182">
        <f t="shared" si="11"/>
        <v>2</v>
      </c>
      <c r="K182">
        <f t="shared" si="12"/>
        <v>1</v>
      </c>
      <c r="L182" t="str">
        <f t="shared" si="13"/>
        <v>&gt;=50%</v>
      </c>
      <c r="M182">
        <f t="shared" si="14"/>
        <v>2</v>
      </c>
    </row>
    <row r="183" spans="1:13" x14ac:dyDescent="0.25">
      <c r="A183" t="str">
        <f>'RAW DATA'!A183</f>
        <v>B00GE55L22</v>
      </c>
      <c r="B183" t="str">
        <f>PROPER(LEFT('RAW DATA'!B183,FIND(" ",'RAW DATA'!B183,1)))</f>
        <v xml:space="preserve">Storite </v>
      </c>
      <c r="C183" t="str">
        <f>SUBSTITUTE(LEFT('RAW DATA'!C183,FIND("|",'RAW DATA'!C183,1)-1),"&amp;"," &amp; ")</f>
        <v>Computers &amp; Accessories</v>
      </c>
      <c r="D183" s="7">
        <f>'RAW DATA'!D183</f>
        <v>299</v>
      </c>
      <c r="E183" s="7">
        <f>'RAW DATA'!E183</f>
        <v>699</v>
      </c>
      <c r="F183" s="1">
        <f>'RAW DATA'!F183</f>
        <v>0.56999999999999995</v>
      </c>
      <c r="G183" s="7">
        <f t="shared" si="10"/>
        <v>2066943</v>
      </c>
      <c r="H183">
        <f>'RAW DATA'!G183</f>
        <v>4.0999999999999996</v>
      </c>
      <c r="I183">
        <f>'RAW DATA'!H183</f>
        <v>2957</v>
      </c>
      <c r="J183">
        <f t="shared" si="11"/>
        <v>3</v>
      </c>
      <c r="K183">
        <f t="shared" si="12"/>
        <v>1</v>
      </c>
      <c r="L183" t="str">
        <f t="shared" si="13"/>
        <v>&gt;=50%</v>
      </c>
      <c r="M183">
        <f t="shared" si="14"/>
        <v>3</v>
      </c>
    </row>
    <row r="184" spans="1:13" x14ac:dyDescent="0.25">
      <c r="A184" t="str">
        <f>'RAW DATA'!A184</f>
        <v>B0162K34H2</v>
      </c>
      <c r="B184" t="str">
        <f>PROPER(LEFT('RAW DATA'!B184,FIND(" ",'RAW DATA'!B184,1)))</f>
        <v xml:space="preserve">Boat </v>
      </c>
      <c r="C184" t="str">
        <f>SUBSTITUTE(LEFT('RAW DATA'!C184,FIND("|",'RAW DATA'!C184,1)-1),"&amp;"," &amp; ")</f>
        <v>Computers &amp; Accessories</v>
      </c>
      <c r="D184" s="7">
        <f>'RAW DATA'!D184</f>
        <v>849</v>
      </c>
      <c r="E184" s="7">
        <f>'RAW DATA'!E184</f>
        <v>999</v>
      </c>
      <c r="F184" s="1">
        <f>'RAW DATA'!F184</f>
        <v>0.15</v>
      </c>
      <c r="G184" s="7">
        <f t="shared" si="10"/>
        <v>6729264</v>
      </c>
      <c r="H184">
        <f>'RAW DATA'!G184</f>
        <v>4.0999999999999996</v>
      </c>
      <c r="I184">
        <f>'RAW DATA'!H184</f>
        <v>6736</v>
      </c>
      <c r="J184">
        <f t="shared" si="11"/>
        <v>3</v>
      </c>
      <c r="K184">
        <f t="shared" si="12"/>
        <v>2</v>
      </c>
      <c r="L184" t="str">
        <f t="shared" si="13"/>
        <v>&lt;50%</v>
      </c>
      <c r="M184">
        <f t="shared" si="14"/>
        <v>3</v>
      </c>
    </row>
    <row r="185" spans="1:13" x14ac:dyDescent="0.25">
      <c r="A185" t="str">
        <f>'RAW DATA'!A185</f>
        <v>B0B8SRZ5SV</v>
      </c>
      <c r="B185" t="str">
        <f>PROPER(LEFT('RAW DATA'!B185,FIND(" ",'RAW DATA'!B185,1)))</f>
        <v xml:space="preserve">Amazonbasics </v>
      </c>
      <c r="C185" t="str">
        <f>SUBSTITUTE(LEFT('RAW DATA'!C185,FIND("|",'RAW DATA'!C185,1)-1),"&amp;"," &amp; ")</f>
        <v>Computers &amp; Accessories</v>
      </c>
      <c r="D185" s="7">
        <f>'RAW DATA'!D185</f>
        <v>949</v>
      </c>
      <c r="E185" s="7">
        <f>'RAW DATA'!E185</f>
        <v>1999</v>
      </c>
      <c r="F185" s="1">
        <f>'RAW DATA'!F185</f>
        <v>0.53</v>
      </c>
      <c r="G185" s="7">
        <f t="shared" si="10"/>
        <v>27090448</v>
      </c>
      <c r="H185">
        <f>'RAW DATA'!G185</f>
        <v>4.4000000000000004</v>
      </c>
      <c r="I185">
        <f>'RAW DATA'!H185</f>
        <v>13552</v>
      </c>
      <c r="J185">
        <f t="shared" si="11"/>
        <v>3</v>
      </c>
      <c r="K185">
        <f t="shared" si="12"/>
        <v>1</v>
      </c>
      <c r="L185" t="str">
        <f t="shared" si="13"/>
        <v>&gt;=50%</v>
      </c>
      <c r="M185">
        <f t="shared" si="14"/>
        <v>3</v>
      </c>
    </row>
    <row r="186" spans="1:13" x14ac:dyDescent="0.25">
      <c r="A186" t="str">
        <f>'RAW DATA'!A186</f>
        <v>B07CWNJLPC</v>
      </c>
      <c r="B186" t="str">
        <f>PROPER(LEFT('RAW DATA'!B186,FIND(" ",'RAW DATA'!B186,1)))</f>
        <v xml:space="preserve">Amazonbasics </v>
      </c>
      <c r="C186" t="str">
        <f>SUBSTITUTE(LEFT('RAW DATA'!C186,FIND("|",'RAW DATA'!C186,1)-1),"&amp;"," &amp; ")</f>
        <v>Computers &amp; Accessories</v>
      </c>
      <c r="D186" s="7">
        <f>'RAW DATA'!D186</f>
        <v>499</v>
      </c>
      <c r="E186" s="7">
        <f>'RAW DATA'!E186</f>
        <v>1200</v>
      </c>
      <c r="F186" s="1">
        <f>'RAW DATA'!F186</f>
        <v>0.57999999999999996</v>
      </c>
      <c r="G186" s="7">
        <f t="shared" si="10"/>
        <v>6541200</v>
      </c>
      <c r="H186">
        <f>'RAW DATA'!G186</f>
        <v>4.3</v>
      </c>
      <c r="I186">
        <f>'RAW DATA'!H186</f>
        <v>5451</v>
      </c>
      <c r="J186">
        <f t="shared" si="11"/>
        <v>3</v>
      </c>
      <c r="K186">
        <f t="shared" si="12"/>
        <v>1</v>
      </c>
      <c r="L186" t="str">
        <f t="shared" si="13"/>
        <v>&gt;=50%</v>
      </c>
      <c r="M186">
        <f t="shared" si="14"/>
        <v>3</v>
      </c>
    </row>
    <row r="187" spans="1:13" x14ac:dyDescent="0.25">
      <c r="A187" t="str">
        <f>'RAW DATA'!A187</f>
        <v>B00NH12R1O</v>
      </c>
      <c r="B187" t="str">
        <f>PROPER(LEFT('RAW DATA'!B187,FIND(" ",'RAW DATA'!B187,1)))</f>
        <v xml:space="preserve">Amazon </v>
      </c>
      <c r="C187" t="str">
        <f>SUBSTITUTE(LEFT('RAW DATA'!C187,FIND("|",'RAW DATA'!C187,1)-1),"&amp;"," &amp; ")</f>
        <v>Computers &amp; Accessories</v>
      </c>
      <c r="D187" s="7">
        <f>'RAW DATA'!D187</f>
        <v>299</v>
      </c>
      <c r="E187" s="7">
        <f>'RAW DATA'!E187</f>
        <v>485</v>
      </c>
      <c r="F187" s="1">
        <f>'RAW DATA'!F187</f>
        <v>0.38</v>
      </c>
      <c r="G187" s="7">
        <f t="shared" si="10"/>
        <v>5291835</v>
      </c>
      <c r="H187">
        <f>'RAW DATA'!G187</f>
        <v>4.3</v>
      </c>
      <c r="I187">
        <f>'RAW DATA'!H187</f>
        <v>10911</v>
      </c>
      <c r="J187">
        <f t="shared" si="11"/>
        <v>2</v>
      </c>
      <c r="K187">
        <f t="shared" si="12"/>
        <v>2</v>
      </c>
      <c r="L187" t="str">
        <f t="shared" si="13"/>
        <v>&lt;50%</v>
      </c>
      <c r="M187">
        <f t="shared" si="14"/>
        <v>3</v>
      </c>
    </row>
    <row r="188" spans="1:13" x14ac:dyDescent="0.25">
      <c r="A188" t="str">
        <f>'RAW DATA'!A188</f>
        <v>B0B8SSC5D9</v>
      </c>
      <c r="B188" t="str">
        <f>PROPER(LEFT('RAW DATA'!B188,FIND(" ",'RAW DATA'!B188,1)))</f>
        <v xml:space="preserve">Amazonbasics </v>
      </c>
      <c r="C188" t="str">
        <f>SUBSTITUTE(LEFT('RAW DATA'!C188,FIND("|",'RAW DATA'!C188,1)-1),"&amp;"," &amp; ")</f>
        <v>Computers &amp; Accessories</v>
      </c>
      <c r="D188" s="7">
        <f>'RAW DATA'!D188</f>
        <v>949</v>
      </c>
      <c r="E188" s="7">
        <f>'RAW DATA'!E188</f>
        <v>1999</v>
      </c>
      <c r="F188" s="1">
        <f>'RAW DATA'!F188</f>
        <v>0.53</v>
      </c>
      <c r="G188" s="7">
        <f t="shared" si="10"/>
        <v>27090448</v>
      </c>
      <c r="H188">
        <f>'RAW DATA'!G188</f>
        <v>4.4000000000000004</v>
      </c>
      <c r="I188">
        <f>'RAW DATA'!H188</f>
        <v>13552</v>
      </c>
      <c r="J188">
        <f t="shared" si="11"/>
        <v>3</v>
      </c>
      <c r="K188">
        <f t="shared" si="12"/>
        <v>1</v>
      </c>
      <c r="L188" t="str">
        <f t="shared" si="13"/>
        <v>&gt;=50%</v>
      </c>
      <c r="M188">
        <f t="shared" si="14"/>
        <v>3</v>
      </c>
    </row>
    <row r="189" spans="1:13" x14ac:dyDescent="0.25">
      <c r="A189" t="str">
        <f>'RAW DATA'!A189</f>
        <v>B08WKG2MWT</v>
      </c>
      <c r="B189" t="str">
        <f>PROPER(LEFT('RAW DATA'!B189,FIND(" ",'RAW DATA'!B189,1)))</f>
        <v xml:space="preserve">Wayona </v>
      </c>
      <c r="C189" t="str">
        <f>SUBSTITUTE(LEFT('RAW DATA'!C189,FIND("|",'RAW DATA'!C189,1)-1),"&amp;"," &amp; ")</f>
        <v>Computers &amp; Accessories</v>
      </c>
      <c r="D189" s="7">
        <f>'RAW DATA'!D189</f>
        <v>379</v>
      </c>
      <c r="E189" s="7">
        <f>'RAW DATA'!E189</f>
        <v>1099</v>
      </c>
      <c r="F189" s="1">
        <f>'RAW DATA'!F189</f>
        <v>0.66</v>
      </c>
      <c r="G189" s="7">
        <f t="shared" si="10"/>
        <v>3083794</v>
      </c>
      <c r="H189">
        <f>'RAW DATA'!G189</f>
        <v>4.3</v>
      </c>
      <c r="I189">
        <f>'RAW DATA'!H189</f>
        <v>2806</v>
      </c>
      <c r="J189">
        <f t="shared" si="11"/>
        <v>3</v>
      </c>
      <c r="K189">
        <f t="shared" si="12"/>
        <v>1</v>
      </c>
      <c r="L189" t="str">
        <f t="shared" si="13"/>
        <v>&gt;=50%</v>
      </c>
      <c r="M189">
        <f t="shared" si="14"/>
        <v>3</v>
      </c>
    </row>
    <row r="190" spans="1:13" x14ac:dyDescent="0.25">
      <c r="A190" t="str">
        <f>'RAW DATA'!A190</f>
        <v>B0B466C3G4</v>
      </c>
      <c r="B190" t="str">
        <f>PROPER(LEFT('RAW DATA'!B190,FIND(" ",'RAW DATA'!B190,1)))</f>
        <v xml:space="preserve">Karbonn </v>
      </c>
      <c r="C190" t="str">
        <f>SUBSTITUTE(LEFT('RAW DATA'!C190,FIND("|",'RAW DATA'!C190,1)-1),"&amp;"," &amp; ")</f>
        <v>Electronics</v>
      </c>
      <c r="D190" s="7">
        <f>'RAW DATA'!D190</f>
        <v>8990</v>
      </c>
      <c r="E190" s="7">
        <f>'RAW DATA'!E190</f>
        <v>18990</v>
      </c>
      <c r="F190" s="1">
        <f>'RAW DATA'!F190</f>
        <v>0.53</v>
      </c>
      <c r="G190" s="7">
        <f t="shared" si="10"/>
        <v>6646500</v>
      </c>
      <c r="H190">
        <f>'RAW DATA'!G190</f>
        <v>3.9</v>
      </c>
      <c r="I190">
        <f>'RAW DATA'!H190</f>
        <v>350</v>
      </c>
      <c r="J190">
        <f t="shared" si="11"/>
        <v>3</v>
      </c>
      <c r="K190">
        <f t="shared" si="12"/>
        <v>1</v>
      </c>
      <c r="L190" t="str">
        <f t="shared" si="13"/>
        <v>&gt;=50%</v>
      </c>
      <c r="M190">
        <f t="shared" si="14"/>
        <v>2</v>
      </c>
    </row>
    <row r="191" spans="1:13" x14ac:dyDescent="0.25">
      <c r="A191" t="str">
        <f>'RAW DATA'!A191</f>
        <v>B005LJQMZC</v>
      </c>
      <c r="B191" t="str">
        <f>PROPER(LEFT('RAW DATA'!B191,FIND(" ",'RAW DATA'!B191,1)))</f>
        <v xml:space="preserve">Bluerigger </v>
      </c>
      <c r="C191" t="str">
        <f>SUBSTITUTE(LEFT('RAW DATA'!C191,FIND("|",'RAW DATA'!C191,1)-1),"&amp;"," &amp; ")</f>
        <v>Electronics</v>
      </c>
      <c r="D191" s="7">
        <f>'RAW DATA'!D191</f>
        <v>486</v>
      </c>
      <c r="E191" s="7">
        <f>'RAW DATA'!E191</f>
        <v>1999</v>
      </c>
      <c r="F191" s="1">
        <f>'RAW DATA'!F191</f>
        <v>0.76</v>
      </c>
      <c r="G191" s="7">
        <f t="shared" si="10"/>
        <v>60015977</v>
      </c>
      <c r="H191">
        <f>'RAW DATA'!G191</f>
        <v>4.2</v>
      </c>
      <c r="I191">
        <f>'RAW DATA'!H191</f>
        <v>30023</v>
      </c>
      <c r="J191">
        <f t="shared" si="11"/>
        <v>3</v>
      </c>
      <c r="K191">
        <f t="shared" si="12"/>
        <v>1</v>
      </c>
      <c r="L191" t="str">
        <f t="shared" si="13"/>
        <v>&gt;=50%</v>
      </c>
      <c r="M191">
        <f t="shared" si="14"/>
        <v>3</v>
      </c>
    </row>
    <row r="192" spans="1:13" x14ac:dyDescent="0.25">
      <c r="A192" t="str">
        <f>'RAW DATA'!A192</f>
        <v>B07MDRGHWQ</v>
      </c>
      <c r="B192" t="str">
        <f>PROPER(LEFT('RAW DATA'!B192,FIND(" ",'RAW DATA'!B192,1)))</f>
        <v xml:space="preserve">Vw </v>
      </c>
      <c r="C192" t="str">
        <f>SUBSTITUTE(LEFT('RAW DATA'!C192,FIND("|",'RAW DATA'!C192,1)-1),"&amp;"," &amp; ")</f>
        <v>Electronics</v>
      </c>
      <c r="D192" s="7">
        <f>'RAW DATA'!D192</f>
        <v>5699</v>
      </c>
      <c r="E192" s="7">
        <f>'RAW DATA'!E192</f>
        <v>11000</v>
      </c>
      <c r="F192" s="1">
        <f>'RAW DATA'!F192</f>
        <v>0.48</v>
      </c>
      <c r="G192" s="7">
        <f t="shared" si="10"/>
        <v>44033000</v>
      </c>
      <c r="H192">
        <f>'RAW DATA'!G192</f>
        <v>4.2</v>
      </c>
      <c r="I192">
        <f>'RAW DATA'!H192</f>
        <v>4003</v>
      </c>
      <c r="J192">
        <f t="shared" si="11"/>
        <v>3</v>
      </c>
      <c r="K192">
        <f t="shared" si="12"/>
        <v>2</v>
      </c>
      <c r="L192" t="str">
        <f t="shared" si="13"/>
        <v>&lt;50%</v>
      </c>
      <c r="M192">
        <f t="shared" si="14"/>
        <v>3</v>
      </c>
    </row>
    <row r="193" spans="1:13" x14ac:dyDescent="0.25">
      <c r="A193" t="str">
        <f>'RAW DATA'!A193</f>
        <v>B07DC4RZPY</v>
      </c>
      <c r="B193" t="str">
        <f>PROPER(LEFT('RAW DATA'!B193,FIND(" ",'RAW DATA'!B193,1)))</f>
        <v xml:space="preserve">Amazon </v>
      </c>
      <c r="C193" t="str">
        <f>SUBSTITUTE(LEFT('RAW DATA'!C193,FIND("|",'RAW DATA'!C193,1)-1),"&amp;"," &amp; ")</f>
        <v>Computers &amp; Accessories</v>
      </c>
      <c r="D193" s="7">
        <f>'RAW DATA'!D193</f>
        <v>709</v>
      </c>
      <c r="E193" s="7">
        <f>'RAW DATA'!E193</f>
        <v>1999</v>
      </c>
      <c r="F193" s="1">
        <f>'RAW DATA'!F193</f>
        <v>0.65</v>
      </c>
      <c r="G193" s="7">
        <f t="shared" si="10"/>
        <v>357455183</v>
      </c>
      <c r="H193">
        <f>'RAW DATA'!G193</f>
        <v>4.0999999999999996</v>
      </c>
      <c r="I193">
        <f>'RAW DATA'!H193</f>
        <v>178817</v>
      </c>
      <c r="J193">
        <f t="shared" si="11"/>
        <v>3</v>
      </c>
      <c r="K193">
        <f t="shared" si="12"/>
        <v>1</v>
      </c>
      <c r="L193" t="str">
        <f t="shared" si="13"/>
        <v>&gt;=50%</v>
      </c>
      <c r="M193">
        <f t="shared" si="14"/>
        <v>3</v>
      </c>
    </row>
    <row r="194" spans="1:13" x14ac:dyDescent="0.25">
      <c r="A194" t="str">
        <f>'RAW DATA'!A194</f>
        <v>B0B15GSPQW</v>
      </c>
      <c r="B194" t="str">
        <f>PROPER(LEFT('RAW DATA'!B194,FIND(" ",'RAW DATA'!B194,1)))</f>
        <v xml:space="preserve">Samsung </v>
      </c>
      <c r="C194" t="str">
        <f>SUBSTITUTE(LEFT('RAW DATA'!C194,FIND("|",'RAW DATA'!C194,1)-1),"&amp;"," &amp; ")</f>
        <v>Electronics</v>
      </c>
      <c r="D194" s="7">
        <f>'RAW DATA'!D194</f>
        <v>47990</v>
      </c>
      <c r="E194" s="7">
        <f>'RAW DATA'!E194</f>
        <v>70900</v>
      </c>
      <c r="F194" s="1">
        <f>'RAW DATA'!F194</f>
        <v>0.32</v>
      </c>
      <c r="G194" s="7">
        <f t="shared" si="10"/>
        <v>504028100</v>
      </c>
      <c r="H194">
        <f>'RAW DATA'!G194</f>
        <v>4.3</v>
      </c>
      <c r="I194">
        <f>'RAW DATA'!H194</f>
        <v>7109</v>
      </c>
      <c r="J194">
        <f t="shared" si="11"/>
        <v>3</v>
      </c>
      <c r="K194">
        <f t="shared" si="12"/>
        <v>2</v>
      </c>
      <c r="L194" t="str">
        <f t="shared" si="13"/>
        <v>&lt;50%</v>
      </c>
      <c r="M194">
        <f t="shared" si="14"/>
        <v>3</v>
      </c>
    </row>
    <row r="195" spans="1:13" x14ac:dyDescent="0.25">
      <c r="A195" t="str">
        <f>'RAW DATA'!A195</f>
        <v>B08GJNM9N7</v>
      </c>
      <c r="B195" t="str">
        <f>PROPER(LEFT('RAW DATA'!B195,FIND(" ",'RAW DATA'!B195,1)))</f>
        <v xml:space="preserve">Lohaya </v>
      </c>
      <c r="C195" t="str">
        <f>SUBSTITUTE(LEFT('RAW DATA'!C195,FIND("|",'RAW DATA'!C195,1)-1),"&amp;"," &amp; ")</f>
        <v>Electronics</v>
      </c>
      <c r="D195" s="7">
        <f>'RAW DATA'!D195</f>
        <v>299</v>
      </c>
      <c r="E195" s="7">
        <f>'RAW DATA'!E195</f>
        <v>1199</v>
      </c>
      <c r="F195" s="1">
        <f>'RAW DATA'!F195</f>
        <v>0.75</v>
      </c>
      <c r="G195" s="7">
        <f t="shared" ref="G195:G258" si="15">E195*I195</f>
        <v>587510</v>
      </c>
      <c r="H195">
        <f>'RAW DATA'!G195</f>
        <v>3.7</v>
      </c>
      <c r="I195">
        <f>'RAW DATA'!H195</f>
        <v>490</v>
      </c>
      <c r="J195">
        <f t="shared" ref="J195:J258" si="16">IF(E195&lt;200,1,IF(E195&lt;=500,2,IF(E195&gt;500,3,3)))</f>
        <v>3</v>
      </c>
      <c r="K195">
        <f t="shared" ref="K195:K258" si="17">IF(F195&gt;=50%,1,IF(F195&lt;50%,2,0))</f>
        <v>1</v>
      </c>
      <c r="L195" t="str">
        <f t="shared" ref="L195:L258" si="18">IF(K195=1,"&gt;=50%","&lt;50%")</f>
        <v>&gt;=50%</v>
      </c>
      <c r="M195">
        <f t="shared" ref="M195:M258" si="19">IF(H195&lt;=2.9,1,IF(H195&lt;=3.9,2,IF(H195&lt;=4.9,3,IF(H195=5,4," "))))</f>
        <v>2</v>
      </c>
    </row>
    <row r="196" spans="1:13" x14ac:dyDescent="0.25">
      <c r="A196" t="str">
        <f>'RAW DATA'!A196</f>
        <v>B09C6FML9B</v>
      </c>
      <c r="B196" t="str">
        <f>PROPER(LEFT('RAW DATA'!B196,FIND(" ",'RAW DATA'!B196,1)))</f>
        <v xml:space="preserve">Duracell </v>
      </c>
      <c r="C196" t="str">
        <f>SUBSTITUTE(LEFT('RAW DATA'!C196,FIND("|",'RAW DATA'!C196,1)-1),"&amp;"," &amp; ")</f>
        <v>Computers &amp; Accessories</v>
      </c>
      <c r="D196" s="7">
        <f>'RAW DATA'!D196</f>
        <v>320</v>
      </c>
      <c r="E196" s="7">
        <f>'RAW DATA'!E196</f>
        <v>599</v>
      </c>
      <c r="F196" s="1">
        <f>'RAW DATA'!F196</f>
        <v>0.47</v>
      </c>
      <c r="G196" s="7">
        <f t="shared" si="15"/>
        <v>294109</v>
      </c>
      <c r="H196">
        <f>'RAW DATA'!G196</f>
        <v>4.0999999999999996</v>
      </c>
      <c r="I196">
        <f>'RAW DATA'!H196</f>
        <v>491</v>
      </c>
      <c r="J196">
        <f t="shared" si="16"/>
        <v>3</v>
      </c>
      <c r="K196">
        <f t="shared" si="17"/>
        <v>2</v>
      </c>
      <c r="L196" t="str">
        <f t="shared" si="18"/>
        <v>&lt;50%</v>
      </c>
      <c r="M196">
        <f t="shared" si="19"/>
        <v>3</v>
      </c>
    </row>
    <row r="197" spans="1:13" x14ac:dyDescent="0.25">
      <c r="A197" t="str">
        <f>'RAW DATA'!A197</f>
        <v>B0B65MJ45G</v>
      </c>
      <c r="B197" t="str">
        <f>PROPER(LEFT('RAW DATA'!B197,FIND(" ",'RAW DATA'!B197,1)))</f>
        <v xml:space="preserve">Zebronics </v>
      </c>
      <c r="C197" t="str">
        <f>SUBSTITUTE(LEFT('RAW DATA'!C197,FIND("|",'RAW DATA'!C197,1)-1),"&amp;"," &amp; ")</f>
        <v>Computers &amp; Accessories</v>
      </c>
      <c r="D197" s="7">
        <f>'RAW DATA'!D197</f>
        <v>139</v>
      </c>
      <c r="E197" s="7">
        <f>'RAW DATA'!E197</f>
        <v>549</v>
      </c>
      <c r="F197" s="1">
        <f>'RAW DATA'!F197</f>
        <v>0.75</v>
      </c>
      <c r="G197" s="7">
        <f t="shared" si="15"/>
        <v>33489</v>
      </c>
      <c r="H197">
        <f>'RAW DATA'!G197</f>
        <v>3.9</v>
      </c>
      <c r="I197">
        <f>'RAW DATA'!H197</f>
        <v>61</v>
      </c>
      <c r="J197">
        <f t="shared" si="16"/>
        <v>3</v>
      </c>
      <c r="K197">
        <f t="shared" si="17"/>
        <v>1</v>
      </c>
      <c r="L197" t="str">
        <f t="shared" si="18"/>
        <v>&gt;=50%</v>
      </c>
      <c r="M197">
        <f t="shared" si="19"/>
        <v>2</v>
      </c>
    </row>
    <row r="198" spans="1:13" x14ac:dyDescent="0.25">
      <c r="A198" t="str">
        <f>'RAW DATA'!A198</f>
        <v>B08P9RYPLR</v>
      </c>
      <c r="B198" t="str">
        <f>PROPER(LEFT('RAW DATA'!B198,FIND(" ",'RAW DATA'!B198,1)))</f>
        <v xml:space="preserve">Flix </v>
      </c>
      <c r="C198" t="str">
        <f>SUBSTITUTE(LEFT('RAW DATA'!C198,FIND("|",'RAW DATA'!C198,1)-1),"&amp;"," &amp; ")</f>
        <v>Computers &amp; Accessories</v>
      </c>
      <c r="D198" s="7">
        <f>'RAW DATA'!D198</f>
        <v>129</v>
      </c>
      <c r="E198" s="7">
        <f>'RAW DATA'!E198</f>
        <v>249</v>
      </c>
      <c r="F198" s="1">
        <f>'RAW DATA'!F198</f>
        <v>0.48</v>
      </c>
      <c r="G198" s="7">
        <f t="shared" si="15"/>
        <v>2335122</v>
      </c>
      <c r="H198">
        <f>'RAW DATA'!G198</f>
        <v>4</v>
      </c>
      <c r="I198">
        <f>'RAW DATA'!H198</f>
        <v>9378</v>
      </c>
      <c r="J198">
        <f t="shared" si="16"/>
        <v>2</v>
      </c>
      <c r="K198">
        <f t="shared" si="17"/>
        <v>2</v>
      </c>
      <c r="L198" t="str">
        <f t="shared" si="18"/>
        <v>&lt;50%</v>
      </c>
      <c r="M198">
        <f t="shared" si="19"/>
        <v>3</v>
      </c>
    </row>
    <row r="199" spans="1:13" x14ac:dyDescent="0.25">
      <c r="A199" t="str">
        <f>'RAW DATA'!A199</f>
        <v>B0B6F8HHR6</v>
      </c>
      <c r="B199" t="str">
        <f>PROPER(LEFT('RAW DATA'!B199,FIND(" ",'RAW DATA'!B199,1)))</f>
        <v xml:space="preserve">Mi </v>
      </c>
      <c r="C199" t="str">
        <f>SUBSTITUTE(LEFT('RAW DATA'!C199,FIND("|",'RAW DATA'!C199,1)-1),"&amp;"," &amp; ")</f>
        <v>Electronics</v>
      </c>
      <c r="D199" s="7">
        <f>'RAW DATA'!D199</f>
        <v>24999</v>
      </c>
      <c r="E199" s="7">
        <f>'RAW DATA'!E199</f>
        <v>35999</v>
      </c>
      <c r="F199" s="1">
        <f>'RAW DATA'!F199</f>
        <v>0.31</v>
      </c>
      <c r="G199" s="7">
        <f t="shared" si="15"/>
        <v>1182207160</v>
      </c>
      <c r="H199">
        <f>'RAW DATA'!G199</f>
        <v>4.2</v>
      </c>
      <c r="I199">
        <f>'RAW DATA'!H199</f>
        <v>32840</v>
      </c>
      <c r="J199">
        <f t="shared" si="16"/>
        <v>3</v>
      </c>
      <c r="K199">
        <f t="shared" si="17"/>
        <v>2</v>
      </c>
      <c r="L199" t="str">
        <f t="shared" si="18"/>
        <v>&lt;50%</v>
      </c>
      <c r="M199">
        <f t="shared" si="19"/>
        <v>3</v>
      </c>
    </row>
    <row r="200" spans="1:13" x14ac:dyDescent="0.25">
      <c r="A200" t="str">
        <f>'RAW DATA'!A200</f>
        <v>B084MZXJN6</v>
      </c>
      <c r="B200" t="str">
        <f>PROPER(LEFT('RAW DATA'!B200,FIND(" ",'RAW DATA'!B200,1)))</f>
        <v xml:space="preserve">Belkin </v>
      </c>
      <c r="C200" t="str">
        <f>SUBSTITUTE(LEFT('RAW DATA'!C200,FIND("|",'RAW DATA'!C200,1)-1),"&amp;"," &amp; ")</f>
        <v>Computers &amp; Accessories</v>
      </c>
      <c r="D200" s="7">
        <f>'RAW DATA'!D200</f>
        <v>999</v>
      </c>
      <c r="E200" s="7">
        <f>'RAW DATA'!E200</f>
        <v>1699</v>
      </c>
      <c r="F200" s="1">
        <f>'RAW DATA'!F200</f>
        <v>0.41</v>
      </c>
      <c r="G200" s="7">
        <f t="shared" si="15"/>
        <v>12433282</v>
      </c>
      <c r="H200">
        <f>'RAW DATA'!G200</f>
        <v>4.4000000000000004</v>
      </c>
      <c r="I200">
        <f>'RAW DATA'!H200</f>
        <v>7318</v>
      </c>
      <c r="J200">
        <f t="shared" si="16"/>
        <v>3</v>
      </c>
      <c r="K200">
        <f t="shared" si="17"/>
        <v>2</v>
      </c>
      <c r="L200" t="str">
        <f t="shared" si="18"/>
        <v>&lt;50%</v>
      </c>
      <c r="M200">
        <f t="shared" si="19"/>
        <v>3</v>
      </c>
    </row>
    <row r="201" spans="1:13" x14ac:dyDescent="0.25">
      <c r="A201" t="str">
        <f>'RAW DATA'!A201</f>
        <v>B08XMG618K</v>
      </c>
      <c r="B201" t="str">
        <f>PROPER(LEFT('RAW DATA'!B201,FIND(" ",'RAW DATA'!B201,1)))</f>
        <v xml:space="preserve">Time </v>
      </c>
      <c r="C201" t="str">
        <f>SUBSTITUTE(LEFT('RAW DATA'!C201,FIND("|",'RAW DATA'!C201,1)-1),"&amp;"," &amp; ")</f>
        <v>Computers &amp; Accessories</v>
      </c>
      <c r="D201" s="7">
        <f>'RAW DATA'!D201</f>
        <v>225</v>
      </c>
      <c r="E201" s="7">
        <f>'RAW DATA'!E201</f>
        <v>499</v>
      </c>
      <c r="F201" s="1">
        <f>'RAW DATA'!F201</f>
        <v>0.55000000000000004</v>
      </c>
      <c r="G201" s="7">
        <f t="shared" si="15"/>
        <v>393711</v>
      </c>
      <c r="H201">
        <f>'RAW DATA'!G201</f>
        <v>4.0999999999999996</v>
      </c>
      <c r="I201">
        <f>'RAW DATA'!H201</f>
        <v>789</v>
      </c>
      <c r="J201">
        <f t="shared" si="16"/>
        <v>2</v>
      </c>
      <c r="K201">
        <f t="shared" si="17"/>
        <v>1</v>
      </c>
      <c r="L201" t="str">
        <f t="shared" si="18"/>
        <v>&gt;=50%</v>
      </c>
      <c r="M201">
        <f t="shared" si="19"/>
        <v>3</v>
      </c>
    </row>
    <row r="202" spans="1:13" x14ac:dyDescent="0.25">
      <c r="A202" t="str">
        <f>'RAW DATA'!A202</f>
        <v>B0BCKWZ884</v>
      </c>
      <c r="B202" t="str">
        <f>PROPER(LEFT('RAW DATA'!B202,FIND(" ",'RAW DATA'!B202,1)))</f>
        <v xml:space="preserve">Caldipree </v>
      </c>
      <c r="C202" t="str">
        <f>SUBSTITUTE(LEFT('RAW DATA'!C202,FIND("|",'RAW DATA'!C202,1)-1),"&amp;"," &amp; ")</f>
        <v>Electronics</v>
      </c>
      <c r="D202" s="7">
        <f>'RAW DATA'!D202</f>
        <v>547</v>
      </c>
      <c r="E202" s="7">
        <f>'RAW DATA'!E202</f>
        <v>2999</v>
      </c>
      <c r="F202" s="1">
        <f>'RAW DATA'!F202</f>
        <v>0.82</v>
      </c>
      <c r="G202" s="7">
        <f t="shared" si="15"/>
        <v>1220593</v>
      </c>
      <c r="H202">
        <f>'RAW DATA'!G202</f>
        <v>4.3</v>
      </c>
      <c r="I202">
        <f>'RAW DATA'!H202</f>
        <v>407</v>
      </c>
      <c r="J202">
        <f t="shared" si="16"/>
        <v>3</v>
      </c>
      <c r="K202">
        <f t="shared" si="17"/>
        <v>1</v>
      </c>
      <c r="L202" t="str">
        <f t="shared" si="18"/>
        <v>&gt;=50%</v>
      </c>
      <c r="M202">
        <f t="shared" si="19"/>
        <v>3</v>
      </c>
    </row>
    <row r="203" spans="1:13" x14ac:dyDescent="0.25">
      <c r="A203" t="str">
        <f>'RAW DATA'!A203</f>
        <v>B00GGGOYEK</v>
      </c>
      <c r="B203" t="str">
        <f>PROPER(LEFT('RAW DATA'!B203,FIND(" ",'RAW DATA'!B203,1)))</f>
        <v xml:space="preserve">Storite </v>
      </c>
      <c r="C203" t="str">
        <f>SUBSTITUTE(LEFT('RAW DATA'!C203,FIND("|",'RAW DATA'!C203,1)-1),"&amp;"," &amp; ")</f>
        <v>Computers &amp; Accessories</v>
      </c>
      <c r="D203" s="7">
        <f>'RAW DATA'!D203</f>
        <v>259</v>
      </c>
      <c r="E203" s="7">
        <f>'RAW DATA'!E203</f>
        <v>699</v>
      </c>
      <c r="F203" s="1">
        <f>'RAW DATA'!F203</f>
        <v>0.63</v>
      </c>
      <c r="G203" s="7">
        <f t="shared" si="15"/>
        <v>1676901</v>
      </c>
      <c r="H203">
        <f>'RAW DATA'!G203</f>
        <v>3.8</v>
      </c>
      <c r="I203">
        <f>'RAW DATA'!H203</f>
        <v>2399</v>
      </c>
      <c r="J203">
        <f t="shared" si="16"/>
        <v>3</v>
      </c>
      <c r="K203">
        <f t="shared" si="17"/>
        <v>1</v>
      </c>
      <c r="L203" t="str">
        <f t="shared" si="18"/>
        <v>&gt;=50%</v>
      </c>
      <c r="M203">
        <f t="shared" si="19"/>
        <v>2</v>
      </c>
    </row>
    <row r="204" spans="1:13" x14ac:dyDescent="0.25">
      <c r="A204" t="str">
        <f>'RAW DATA'!A204</f>
        <v>B07ZR4S1G4</v>
      </c>
      <c r="B204" t="str">
        <f>PROPER(LEFT('RAW DATA'!B204,FIND(" ",'RAW DATA'!B204,1)))</f>
        <v xml:space="preserve">Universal </v>
      </c>
      <c r="C204" t="str">
        <f>SUBSTITUTE(LEFT('RAW DATA'!C204,FIND("|",'RAW DATA'!C204,1)-1),"&amp;"," &amp; ")</f>
        <v>Electronics</v>
      </c>
      <c r="D204" s="7">
        <f>'RAW DATA'!D204</f>
        <v>239</v>
      </c>
      <c r="E204" s="7">
        <f>'RAW DATA'!E204</f>
        <v>699</v>
      </c>
      <c r="F204" s="1">
        <f>'RAW DATA'!F204</f>
        <v>0.66</v>
      </c>
      <c r="G204" s="7">
        <f t="shared" si="15"/>
        <v>1845360</v>
      </c>
      <c r="H204">
        <f>'RAW DATA'!G204</f>
        <v>4.4000000000000004</v>
      </c>
      <c r="I204">
        <f>'RAW DATA'!H204</f>
        <v>2640</v>
      </c>
      <c r="J204">
        <f t="shared" si="16"/>
        <v>3</v>
      </c>
      <c r="K204">
        <f t="shared" si="17"/>
        <v>1</v>
      </c>
      <c r="L204" t="str">
        <f t="shared" si="18"/>
        <v>&gt;=50%</v>
      </c>
      <c r="M204">
        <f t="shared" si="19"/>
        <v>3</v>
      </c>
    </row>
    <row r="205" spans="1:13" x14ac:dyDescent="0.25">
      <c r="A205" t="str">
        <f>'RAW DATA'!A205</f>
        <v>B09C635BMM</v>
      </c>
      <c r="B205" t="str">
        <f>PROPER(LEFT('RAW DATA'!B205,FIND(" ",'RAW DATA'!B205,1)))</f>
        <v xml:space="preserve">Cotbolt </v>
      </c>
      <c r="C205" t="str">
        <f>SUBSTITUTE(LEFT('RAW DATA'!C205,FIND("|",'RAW DATA'!C205,1)-1),"&amp;"," &amp; ")</f>
        <v>Electronics</v>
      </c>
      <c r="D205" s="7">
        <f>'RAW DATA'!D205</f>
        <v>349</v>
      </c>
      <c r="E205" s="7">
        <f>'RAW DATA'!E205</f>
        <v>999</v>
      </c>
      <c r="F205" s="1">
        <f>'RAW DATA'!F205</f>
        <v>0.65</v>
      </c>
      <c r="G205" s="7">
        <f t="shared" si="15"/>
        <v>838161</v>
      </c>
      <c r="H205">
        <f>'RAW DATA'!G205</f>
        <v>4</v>
      </c>
      <c r="I205">
        <f>'RAW DATA'!H205</f>
        <v>839</v>
      </c>
      <c r="J205">
        <f t="shared" si="16"/>
        <v>3</v>
      </c>
      <c r="K205">
        <f t="shared" si="17"/>
        <v>1</v>
      </c>
      <c r="L205" t="str">
        <f t="shared" si="18"/>
        <v>&gt;=50%</v>
      </c>
      <c r="M205">
        <f t="shared" si="19"/>
        <v>3</v>
      </c>
    </row>
    <row r="206" spans="1:13" x14ac:dyDescent="0.25">
      <c r="A206" t="str">
        <f>'RAW DATA'!A206</f>
        <v>B00GG59HU2</v>
      </c>
      <c r="B206" t="str">
        <f>PROPER(LEFT('RAW DATA'!B206,FIND(" ",'RAW DATA'!B206,1)))</f>
        <v xml:space="preserve">Bluerigger </v>
      </c>
      <c r="C206" t="str">
        <f>SUBSTITUTE(LEFT('RAW DATA'!C206,FIND("|",'RAW DATA'!C206,1)-1),"&amp;"," &amp; ")</f>
        <v>Electronics</v>
      </c>
      <c r="D206" s="7">
        <f>'RAW DATA'!D206</f>
        <v>467</v>
      </c>
      <c r="E206" s="7">
        <f>'RAW DATA'!E206</f>
        <v>599</v>
      </c>
      <c r="F206" s="1">
        <f>'RAW DATA'!F206</f>
        <v>0.22</v>
      </c>
      <c r="G206" s="7">
        <f t="shared" si="15"/>
        <v>26388346</v>
      </c>
      <c r="H206">
        <f>'RAW DATA'!G206</f>
        <v>4.4000000000000004</v>
      </c>
      <c r="I206">
        <f>'RAW DATA'!H206</f>
        <v>44054</v>
      </c>
      <c r="J206">
        <f t="shared" si="16"/>
        <v>3</v>
      </c>
      <c r="K206">
        <f t="shared" si="17"/>
        <v>2</v>
      </c>
      <c r="L206" t="str">
        <f t="shared" si="18"/>
        <v>&lt;50%</v>
      </c>
      <c r="M206">
        <f t="shared" si="19"/>
        <v>3</v>
      </c>
    </row>
    <row r="207" spans="1:13" x14ac:dyDescent="0.25">
      <c r="A207" t="str">
        <f>'RAW DATA'!A207</f>
        <v>B00RGLI0ZS</v>
      </c>
      <c r="B207" t="str">
        <f>PROPER(LEFT('RAW DATA'!B207,FIND(" ",'RAW DATA'!B207,1)))</f>
        <v xml:space="preserve">Amkette </v>
      </c>
      <c r="C207" t="str">
        <f>SUBSTITUTE(LEFT('RAW DATA'!C207,FIND("|",'RAW DATA'!C207,1)-1),"&amp;"," &amp; ")</f>
        <v>Computers &amp; Accessories</v>
      </c>
      <c r="D207" s="7">
        <f>'RAW DATA'!D207</f>
        <v>449</v>
      </c>
      <c r="E207" s="7">
        <f>'RAW DATA'!E207</f>
        <v>599</v>
      </c>
      <c r="F207" s="1">
        <f>'RAW DATA'!F207</f>
        <v>0.25</v>
      </c>
      <c r="G207" s="7">
        <f t="shared" si="15"/>
        <v>1935369</v>
      </c>
      <c r="H207">
        <f>'RAW DATA'!G207</f>
        <v>4</v>
      </c>
      <c r="I207">
        <f>'RAW DATA'!H207</f>
        <v>3231</v>
      </c>
      <c r="J207">
        <f t="shared" si="16"/>
        <v>3</v>
      </c>
      <c r="K207">
        <f t="shared" si="17"/>
        <v>2</v>
      </c>
      <c r="L207" t="str">
        <f t="shared" si="18"/>
        <v>&lt;50%</v>
      </c>
      <c r="M207">
        <f t="shared" si="19"/>
        <v>3</v>
      </c>
    </row>
    <row r="208" spans="1:13" x14ac:dyDescent="0.25">
      <c r="A208" t="str">
        <f>'RAW DATA'!A208</f>
        <v>B09ZPJT8B2</v>
      </c>
      <c r="B208" t="str">
        <f>PROPER(LEFT('RAW DATA'!B208,FIND(" ",'RAW DATA'!B208,1)))</f>
        <v xml:space="preserve">Tcl </v>
      </c>
      <c r="C208" t="str">
        <f>SUBSTITUTE(LEFT('RAW DATA'!C208,FIND("|",'RAW DATA'!C208,1)-1),"&amp;"," &amp; ")</f>
        <v>Electronics</v>
      </c>
      <c r="D208" s="7">
        <f>'RAW DATA'!D208</f>
        <v>11990</v>
      </c>
      <c r="E208" s="7">
        <f>'RAW DATA'!E208</f>
        <v>31990</v>
      </c>
      <c r="F208" s="1">
        <f>'RAW DATA'!F208</f>
        <v>0.63</v>
      </c>
      <c r="G208" s="7">
        <f t="shared" si="15"/>
        <v>2047360</v>
      </c>
      <c r="H208">
        <f>'RAW DATA'!G208</f>
        <v>4.2</v>
      </c>
      <c r="I208">
        <f>'RAW DATA'!H208</f>
        <v>64</v>
      </c>
      <c r="J208">
        <f t="shared" si="16"/>
        <v>3</v>
      </c>
      <c r="K208">
        <f t="shared" si="17"/>
        <v>1</v>
      </c>
      <c r="L208" t="str">
        <f t="shared" si="18"/>
        <v>&gt;=50%</v>
      </c>
      <c r="M208">
        <f t="shared" si="19"/>
        <v>3</v>
      </c>
    </row>
    <row r="209" spans="1:13" x14ac:dyDescent="0.25">
      <c r="A209" t="str">
        <f>'RAW DATA'!A209</f>
        <v>B07HZ2QCGR</v>
      </c>
      <c r="B209" t="str">
        <f>PROPER(LEFT('RAW DATA'!B209,FIND(" ",'RAW DATA'!B209,1)))</f>
        <v xml:space="preserve">Popio </v>
      </c>
      <c r="C209" t="str">
        <f>SUBSTITUTE(LEFT('RAW DATA'!C209,FIND("|",'RAW DATA'!C209,1)-1),"&amp;"," &amp; ")</f>
        <v>Computers &amp; Accessories</v>
      </c>
      <c r="D209" s="7">
        <f>'RAW DATA'!D209</f>
        <v>350</v>
      </c>
      <c r="E209" s="7">
        <f>'RAW DATA'!E209</f>
        <v>599</v>
      </c>
      <c r="F209" s="1">
        <f>'RAW DATA'!F209</f>
        <v>0.42</v>
      </c>
      <c r="G209" s="7">
        <f t="shared" si="15"/>
        <v>4980086</v>
      </c>
      <c r="H209">
        <f>'RAW DATA'!G209</f>
        <v>3.9</v>
      </c>
      <c r="I209">
        <f>'RAW DATA'!H209</f>
        <v>8314</v>
      </c>
      <c r="J209">
        <f t="shared" si="16"/>
        <v>3</v>
      </c>
      <c r="K209">
        <f t="shared" si="17"/>
        <v>2</v>
      </c>
      <c r="L209" t="str">
        <f t="shared" si="18"/>
        <v>&lt;50%</v>
      </c>
      <c r="M209">
        <f t="shared" si="19"/>
        <v>2</v>
      </c>
    </row>
    <row r="210" spans="1:13" x14ac:dyDescent="0.25">
      <c r="A210" t="str">
        <f>'RAW DATA'!A210</f>
        <v>B095244Q22</v>
      </c>
      <c r="B210" t="str">
        <f>PROPER(LEFT('RAW DATA'!B210,FIND(" ",'RAW DATA'!B210,1)))</f>
        <v xml:space="preserve">Myvn </v>
      </c>
      <c r="C210" t="str">
        <f>SUBSTITUTE(LEFT('RAW DATA'!C210,FIND("|",'RAW DATA'!C210,1)-1),"&amp;"," &amp; ")</f>
        <v>Computers &amp; Accessories</v>
      </c>
      <c r="D210" s="7">
        <f>'RAW DATA'!D210</f>
        <v>252</v>
      </c>
      <c r="E210" s="7">
        <f>'RAW DATA'!E210</f>
        <v>999</v>
      </c>
      <c r="F210" s="1">
        <f>'RAW DATA'!F210</f>
        <v>0.75</v>
      </c>
      <c r="G210" s="7">
        <f t="shared" si="15"/>
        <v>2246751</v>
      </c>
      <c r="H210">
        <f>'RAW DATA'!G210</f>
        <v>3.7</v>
      </c>
      <c r="I210">
        <f>'RAW DATA'!H210</f>
        <v>2249</v>
      </c>
      <c r="J210">
        <f t="shared" si="16"/>
        <v>3</v>
      </c>
      <c r="K210">
        <f t="shared" si="17"/>
        <v>1</v>
      </c>
      <c r="L210" t="str">
        <f t="shared" si="18"/>
        <v>&gt;=50%</v>
      </c>
      <c r="M210">
        <f t="shared" si="19"/>
        <v>2</v>
      </c>
    </row>
    <row r="211" spans="1:13" x14ac:dyDescent="0.25">
      <c r="A211" t="str">
        <f>'RAW DATA'!A211</f>
        <v>B08CKW1KH9</v>
      </c>
      <c r="B211" t="str">
        <f>PROPER(LEFT('RAW DATA'!B211,FIND(" ",'RAW DATA'!B211,1)))</f>
        <v xml:space="preserve">Tata </v>
      </c>
      <c r="C211" t="str">
        <f>SUBSTITUTE(LEFT('RAW DATA'!C211,FIND("|",'RAW DATA'!C211,1)-1),"&amp;"," &amp; ")</f>
        <v>Electronics</v>
      </c>
      <c r="D211" s="7">
        <f>'RAW DATA'!D211</f>
        <v>204</v>
      </c>
      <c r="E211" s="7">
        <f>'RAW DATA'!E211</f>
        <v>599</v>
      </c>
      <c r="F211" s="1">
        <f>'RAW DATA'!F211</f>
        <v>0.66</v>
      </c>
      <c r="G211" s="7">
        <f t="shared" si="15"/>
        <v>203061</v>
      </c>
      <c r="H211">
        <f>'RAW DATA'!G211</f>
        <v>3.6</v>
      </c>
      <c r="I211">
        <f>'RAW DATA'!H211</f>
        <v>339</v>
      </c>
      <c r="J211">
        <f t="shared" si="16"/>
        <v>3</v>
      </c>
      <c r="K211">
        <f t="shared" si="17"/>
        <v>1</v>
      </c>
      <c r="L211" t="str">
        <f t="shared" si="18"/>
        <v>&gt;=50%</v>
      </c>
      <c r="M211">
        <f t="shared" si="19"/>
        <v>2</v>
      </c>
    </row>
    <row r="212" spans="1:13" x14ac:dyDescent="0.25">
      <c r="A212" t="str">
        <f>'RAW DATA'!A212</f>
        <v>B0BLV1GNLN</v>
      </c>
      <c r="B212" t="str">
        <f>PROPER(LEFT('RAW DATA'!B212,FIND(" ",'RAW DATA'!B212,1)))</f>
        <v xml:space="preserve">Wzatco </v>
      </c>
      <c r="C212" t="str">
        <f>SUBSTITUTE(LEFT('RAW DATA'!C212,FIND("|",'RAW DATA'!C212,1)-1),"&amp;"," &amp; ")</f>
        <v>Electronics</v>
      </c>
      <c r="D212" s="7">
        <f>'RAW DATA'!D212</f>
        <v>6490</v>
      </c>
      <c r="E212" s="7">
        <f>'RAW DATA'!E212</f>
        <v>9990</v>
      </c>
      <c r="F212" s="1">
        <f>'RAW DATA'!F212</f>
        <v>0.35</v>
      </c>
      <c r="G212" s="7">
        <f t="shared" si="15"/>
        <v>269730</v>
      </c>
      <c r="H212">
        <f>'RAW DATA'!G212</f>
        <v>4</v>
      </c>
      <c r="I212">
        <f>'RAW DATA'!H212</f>
        <v>27</v>
      </c>
      <c r="J212">
        <f t="shared" si="16"/>
        <v>3</v>
      </c>
      <c r="K212">
        <f t="shared" si="17"/>
        <v>2</v>
      </c>
      <c r="L212" t="str">
        <f t="shared" si="18"/>
        <v>&lt;50%</v>
      </c>
      <c r="M212">
        <f t="shared" si="19"/>
        <v>3</v>
      </c>
    </row>
    <row r="213" spans="1:13" x14ac:dyDescent="0.25">
      <c r="A213" t="str">
        <f>'RAW DATA'!A213</f>
        <v>B08RHPDNVV</v>
      </c>
      <c r="B213" t="str">
        <f>PROPER(LEFT('RAW DATA'!B213,FIND(" ",'RAW DATA'!B213,1)))</f>
        <v xml:space="preserve">7Seven¬Æ </v>
      </c>
      <c r="C213" t="str">
        <f>SUBSTITUTE(LEFT('RAW DATA'!C213,FIND("|",'RAW DATA'!C213,1)-1),"&amp;"," &amp; ")</f>
        <v>Electronics</v>
      </c>
      <c r="D213" s="7">
        <f>'RAW DATA'!D213</f>
        <v>235</v>
      </c>
      <c r="E213" s="7">
        <f>'RAW DATA'!E213</f>
        <v>599</v>
      </c>
      <c r="F213" s="1">
        <f>'RAW DATA'!F213</f>
        <v>0.61</v>
      </c>
      <c r="G213" s="7">
        <f t="shared" si="15"/>
        <v>118003</v>
      </c>
      <c r="H213">
        <f>'RAW DATA'!G213</f>
        <v>3.5</v>
      </c>
      <c r="I213">
        <f>'RAW DATA'!H213</f>
        <v>197</v>
      </c>
      <c r="J213">
        <f t="shared" si="16"/>
        <v>3</v>
      </c>
      <c r="K213">
        <f t="shared" si="17"/>
        <v>1</v>
      </c>
      <c r="L213" t="str">
        <f t="shared" si="18"/>
        <v>&gt;=50%</v>
      </c>
      <c r="M213">
        <f t="shared" si="19"/>
        <v>2</v>
      </c>
    </row>
    <row r="214" spans="1:13" x14ac:dyDescent="0.25">
      <c r="A214" t="str">
        <f>'RAW DATA'!A214</f>
        <v>B00NH13Q8W</v>
      </c>
      <c r="B214" t="str">
        <f>PROPER(LEFT('RAW DATA'!B214,FIND(" ",'RAW DATA'!B214,1)))</f>
        <v xml:space="preserve">Amazonbasics </v>
      </c>
      <c r="C214" t="str">
        <f>SUBSTITUTE(LEFT('RAW DATA'!C214,FIND("|",'RAW DATA'!C214,1)-1),"&amp;"," &amp; ")</f>
        <v>Computers &amp; Accessories</v>
      </c>
      <c r="D214" s="7">
        <f>'RAW DATA'!D214</f>
        <v>299</v>
      </c>
      <c r="E214" s="7">
        <f>'RAW DATA'!E214</f>
        <v>800</v>
      </c>
      <c r="F214" s="1">
        <f>'RAW DATA'!F214</f>
        <v>0.63</v>
      </c>
      <c r="G214" s="7">
        <f t="shared" si="15"/>
        <v>59981600</v>
      </c>
      <c r="H214">
        <f>'RAW DATA'!G214</f>
        <v>4.5</v>
      </c>
      <c r="I214">
        <f>'RAW DATA'!H214</f>
        <v>74977</v>
      </c>
      <c r="J214">
        <f t="shared" si="16"/>
        <v>3</v>
      </c>
      <c r="K214">
        <f t="shared" si="17"/>
        <v>1</v>
      </c>
      <c r="L214" t="str">
        <f t="shared" si="18"/>
        <v>&gt;=50%</v>
      </c>
      <c r="M214">
        <f t="shared" si="19"/>
        <v>3</v>
      </c>
    </row>
    <row r="215" spans="1:13" x14ac:dyDescent="0.25">
      <c r="A215" t="str">
        <f>'RAW DATA'!A215</f>
        <v>B0B8SSZ76F</v>
      </c>
      <c r="B215" t="str">
        <f>PROPER(LEFT('RAW DATA'!B215,FIND(" ",'RAW DATA'!B215,1)))</f>
        <v xml:space="preserve">Amazon </v>
      </c>
      <c r="C215" t="str">
        <f>SUBSTITUTE(LEFT('RAW DATA'!C215,FIND("|",'RAW DATA'!C215,1)-1),"&amp;"," &amp; ")</f>
        <v>Computers &amp; Accessories</v>
      </c>
      <c r="D215" s="7">
        <f>'RAW DATA'!D215</f>
        <v>799</v>
      </c>
      <c r="E215" s="7">
        <f>'RAW DATA'!E215</f>
        <v>1999</v>
      </c>
      <c r="F215" s="1">
        <f>'RAW DATA'!F215</f>
        <v>0.6</v>
      </c>
      <c r="G215" s="7">
        <f t="shared" si="15"/>
        <v>17157417</v>
      </c>
      <c r="H215">
        <f>'RAW DATA'!G215</f>
        <v>4.2</v>
      </c>
      <c r="I215">
        <f>'RAW DATA'!H215</f>
        <v>8583</v>
      </c>
      <c r="J215">
        <f t="shared" si="16"/>
        <v>3</v>
      </c>
      <c r="K215">
        <f t="shared" si="17"/>
        <v>1</v>
      </c>
      <c r="L215" t="str">
        <f t="shared" si="18"/>
        <v>&gt;=50%</v>
      </c>
      <c r="M215">
        <f t="shared" si="19"/>
        <v>3</v>
      </c>
    </row>
    <row r="216" spans="1:13" x14ac:dyDescent="0.25">
      <c r="A216" t="str">
        <f>'RAW DATA'!A216</f>
        <v>B0841KQR1Z</v>
      </c>
      <c r="B216" t="str">
        <f>PROPER(LEFT('RAW DATA'!B216,FIND(" ",'RAW DATA'!B216,1)))</f>
        <v xml:space="preserve">Crypo‚Ñ¢ </v>
      </c>
      <c r="C216" t="str">
        <f>SUBSTITUTE(LEFT('RAW DATA'!C216,FIND("|",'RAW DATA'!C216,1)-1),"&amp;"," &amp; ")</f>
        <v>Electronics</v>
      </c>
      <c r="D216" s="7">
        <f>'RAW DATA'!D216</f>
        <v>299</v>
      </c>
      <c r="E216" s="7">
        <f>'RAW DATA'!E216</f>
        <v>999</v>
      </c>
      <c r="F216" s="1">
        <f>'RAW DATA'!F216</f>
        <v>0.7</v>
      </c>
      <c r="G216" s="7">
        <f t="shared" si="15"/>
        <v>927072</v>
      </c>
      <c r="H216">
        <f>'RAW DATA'!G216</f>
        <v>3.8</v>
      </c>
      <c r="I216">
        <f>'RAW DATA'!H216</f>
        <v>928</v>
      </c>
      <c r="J216">
        <f t="shared" si="16"/>
        <v>3</v>
      </c>
      <c r="K216">
        <f t="shared" si="17"/>
        <v>1</v>
      </c>
      <c r="L216" t="str">
        <f t="shared" si="18"/>
        <v>&gt;=50%</v>
      </c>
      <c r="M216">
        <f t="shared" si="19"/>
        <v>2</v>
      </c>
    </row>
    <row r="217" spans="1:13" x14ac:dyDescent="0.25">
      <c r="A217" t="str">
        <f>'RAW DATA'!A217</f>
        <v>B0B467CCB9</v>
      </c>
      <c r="B217" t="str">
        <f>PROPER(LEFT('RAW DATA'!B217,FIND(" ",'RAW DATA'!B217,1)))</f>
        <v xml:space="preserve">Karbonn </v>
      </c>
      <c r="C217" t="str">
        <f>SUBSTITUTE(LEFT('RAW DATA'!C217,FIND("|",'RAW DATA'!C217,1)-1),"&amp;"," &amp; ")</f>
        <v>Electronics</v>
      </c>
      <c r="D217" s="7">
        <f>'RAW DATA'!D217</f>
        <v>6999</v>
      </c>
      <c r="E217" s="7">
        <f>'RAW DATA'!E217</f>
        <v>16990</v>
      </c>
      <c r="F217" s="1">
        <f>'RAW DATA'!F217</f>
        <v>0.59</v>
      </c>
      <c r="G217" s="7">
        <f t="shared" si="15"/>
        <v>1868900</v>
      </c>
      <c r="H217">
        <f>'RAW DATA'!G217</f>
        <v>3.8</v>
      </c>
      <c r="I217">
        <f>'RAW DATA'!H217</f>
        <v>110</v>
      </c>
      <c r="J217">
        <f t="shared" si="16"/>
        <v>3</v>
      </c>
      <c r="K217">
        <f t="shared" si="17"/>
        <v>1</v>
      </c>
      <c r="L217" t="str">
        <f t="shared" si="18"/>
        <v>&gt;=50%</v>
      </c>
      <c r="M217">
        <f t="shared" si="19"/>
        <v>2</v>
      </c>
    </row>
    <row r="218" spans="1:13" x14ac:dyDescent="0.25">
      <c r="A218" t="str">
        <f>'RAW DATA'!A218</f>
        <v>B095JQVC7N</v>
      </c>
      <c r="B218" t="str">
        <f>PROPER(LEFT('RAW DATA'!B218,FIND(" ",'RAW DATA'!B218,1)))</f>
        <v xml:space="preserve">Oneplus </v>
      </c>
      <c r="C218" t="str">
        <f>SUBSTITUTE(LEFT('RAW DATA'!C218,FIND("|",'RAW DATA'!C218,1)-1),"&amp;"," &amp; ")</f>
        <v>Electronics</v>
      </c>
      <c r="D218" s="7">
        <f>'RAW DATA'!D218</f>
        <v>42999</v>
      </c>
      <c r="E218" s="7">
        <f>'RAW DATA'!E218</f>
        <v>59999</v>
      </c>
      <c r="F218" s="1">
        <f>'RAW DATA'!F218</f>
        <v>0.28000000000000003</v>
      </c>
      <c r="G218" s="7">
        <f t="shared" si="15"/>
        <v>405173247</v>
      </c>
      <c r="H218">
        <f>'RAW DATA'!G218</f>
        <v>4.0999999999999996</v>
      </c>
      <c r="I218">
        <f>'RAW DATA'!H218</f>
        <v>6753</v>
      </c>
      <c r="J218">
        <f t="shared" si="16"/>
        <v>3</v>
      </c>
      <c r="K218">
        <f t="shared" si="17"/>
        <v>2</v>
      </c>
      <c r="L218" t="str">
        <f t="shared" si="18"/>
        <v>&lt;50%</v>
      </c>
      <c r="M218">
        <f t="shared" si="19"/>
        <v>3</v>
      </c>
    </row>
    <row r="219" spans="1:13" x14ac:dyDescent="0.25">
      <c r="A219" t="str">
        <f>'RAW DATA'!A219</f>
        <v>B08PPHFXG3</v>
      </c>
      <c r="B219" t="str">
        <f>PROPER(LEFT('RAW DATA'!B219,FIND(" ",'RAW DATA'!B219,1)))</f>
        <v xml:space="preserve">Posh </v>
      </c>
      <c r="C219" t="str">
        <f>SUBSTITUTE(LEFT('RAW DATA'!C219,FIND("|",'RAW DATA'!C219,1)-1),"&amp;"," &amp; ")</f>
        <v>Electronics</v>
      </c>
      <c r="D219" s="7">
        <f>'RAW DATA'!D219</f>
        <v>173</v>
      </c>
      <c r="E219" s="7">
        <f>'RAW DATA'!E219</f>
        <v>999</v>
      </c>
      <c r="F219" s="1">
        <f>'RAW DATA'!F219</f>
        <v>0.83</v>
      </c>
      <c r="G219" s="7">
        <f t="shared" si="15"/>
        <v>1235763</v>
      </c>
      <c r="H219">
        <f>'RAW DATA'!G219</f>
        <v>4.3</v>
      </c>
      <c r="I219">
        <f>'RAW DATA'!H219</f>
        <v>1237</v>
      </c>
      <c r="J219">
        <f t="shared" si="16"/>
        <v>3</v>
      </c>
      <c r="K219">
        <f t="shared" si="17"/>
        <v>1</v>
      </c>
      <c r="L219" t="str">
        <f t="shared" si="18"/>
        <v>&gt;=50%</v>
      </c>
      <c r="M219">
        <f t="shared" si="19"/>
        <v>3</v>
      </c>
    </row>
    <row r="220" spans="1:13" x14ac:dyDescent="0.25">
      <c r="A220" t="str">
        <f>'RAW DATA'!A220</f>
        <v>B06XR9PR5X</v>
      </c>
      <c r="B220" t="str">
        <f>PROPER(LEFT('RAW DATA'!B220,FIND(" ",'RAW DATA'!B220,1)))</f>
        <v xml:space="preserve">Amazon </v>
      </c>
      <c r="C220" t="str">
        <f>SUBSTITUTE(LEFT('RAW DATA'!C220,FIND("|",'RAW DATA'!C220,1)-1),"&amp;"," &amp; ")</f>
        <v>Electronics</v>
      </c>
      <c r="D220" s="7">
        <f>'RAW DATA'!D220</f>
        <v>209</v>
      </c>
      <c r="E220" s="7">
        <f>'RAW DATA'!E220</f>
        <v>600</v>
      </c>
      <c r="F220" s="1">
        <f>'RAW DATA'!F220</f>
        <v>0.65</v>
      </c>
      <c r="G220" s="7">
        <f t="shared" si="15"/>
        <v>11323200</v>
      </c>
      <c r="H220">
        <f>'RAW DATA'!G220</f>
        <v>4.4000000000000004</v>
      </c>
      <c r="I220">
        <f>'RAW DATA'!H220</f>
        <v>18872</v>
      </c>
      <c r="J220">
        <f t="shared" si="16"/>
        <v>3</v>
      </c>
      <c r="K220">
        <f t="shared" si="17"/>
        <v>1</v>
      </c>
      <c r="L220" t="str">
        <f t="shared" si="18"/>
        <v>&gt;=50%</v>
      </c>
      <c r="M220">
        <f t="shared" si="19"/>
        <v>3</v>
      </c>
    </row>
    <row r="221" spans="1:13" x14ac:dyDescent="0.25">
      <c r="A221" t="str">
        <f>'RAW DATA'!A221</f>
        <v>B09JSW16QD</v>
      </c>
      <c r="B221" t="str">
        <f>PROPER(LEFT('RAW DATA'!B221,FIND(" ",'RAW DATA'!B221,1)))</f>
        <v xml:space="preserve">Boat </v>
      </c>
      <c r="C221" t="str">
        <f>SUBSTITUTE(LEFT('RAW DATA'!C221,FIND("|",'RAW DATA'!C221,1)-1),"&amp;"," &amp; ")</f>
        <v>Computers &amp; Accessories</v>
      </c>
      <c r="D221" s="7">
        <f>'RAW DATA'!D221</f>
        <v>848.99</v>
      </c>
      <c r="E221" s="7">
        <f>'RAW DATA'!E221</f>
        <v>1490</v>
      </c>
      <c r="F221" s="1">
        <f>'RAW DATA'!F221</f>
        <v>0.43</v>
      </c>
      <c r="G221" s="7">
        <f t="shared" si="15"/>
        <v>530440</v>
      </c>
      <c r="H221">
        <f>'RAW DATA'!G221</f>
        <v>3.9</v>
      </c>
      <c r="I221">
        <f>'RAW DATA'!H221</f>
        <v>356</v>
      </c>
      <c r="J221">
        <f t="shared" si="16"/>
        <v>3</v>
      </c>
      <c r="K221">
        <f t="shared" si="17"/>
        <v>2</v>
      </c>
      <c r="L221" t="str">
        <f t="shared" si="18"/>
        <v>&lt;50%</v>
      </c>
      <c r="M221">
        <f t="shared" si="19"/>
        <v>2</v>
      </c>
    </row>
    <row r="222" spans="1:13" x14ac:dyDescent="0.25">
      <c r="A222" t="str">
        <f>'RAW DATA'!A222</f>
        <v>B07JH1CBGW</v>
      </c>
      <c r="B222" t="str">
        <f>PROPER(LEFT('RAW DATA'!B222,FIND(" ",'RAW DATA'!B222,1)))</f>
        <v xml:space="preserve">Wayona </v>
      </c>
      <c r="C222" t="str">
        <f>SUBSTITUTE(LEFT('RAW DATA'!C222,FIND("|",'RAW DATA'!C222,1)-1),"&amp;"," &amp; ")</f>
        <v>Computers &amp; Accessories</v>
      </c>
      <c r="D222" s="7">
        <f>'RAW DATA'!D222</f>
        <v>649</v>
      </c>
      <c r="E222" s="7">
        <f>'RAW DATA'!E222</f>
        <v>1999</v>
      </c>
      <c r="F222" s="1">
        <f>'RAW DATA'!F222</f>
        <v>0.68</v>
      </c>
      <c r="G222" s="7">
        <f t="shared" si="15"/>
        <v>48513731</v>
      </c>
      <c r="H222">
        <f>'RAW DATA'!G222</f>
        <v>4.2</v>
      </c>
      <c r="I222">
        <f>'RAW DATA'!H222</f>
        <v>24269</v>
      </c>
      <c r="J222">
        <f t="shared" si="16"/>
        <v>3</v>
      </c>
      <c r="K222">
        <f t="shared" si="17"/>
        <v>1</v>
      </c>
      <c r="L222" t="str">
        <f t="shared" si="18"/>
        <v>&gt;=50%</v>
      </c>
      <c r="M222">
        <f t="shared" si="19"/>
        <v>3</v>
      </c>
    </row>
    <row r="223" spans="1:13" x14ac:dyDescent="0.25">
      <c r="A223" t="str">
        <f>'RAW DATA'!A223</f>
        <v>B09127FZCK</v>
      </c>
      <c r="B223" t="str">
        <f>PROPER(LEFT('RAW DATA'!B223,FIND(" ",'RAW DATA'!B223,1)))</f>
        <v xml:space="preserve">Astigo </v>
      </c>
      <c r="C223" t="str">
        <f>SUBSTITUTE(LEFT('RAW DATA'!C223,FIND("|",'RAW DATA'!C223,1)-1),"&amp;"," &amp; ")</f>
        <v>Electronics</v>
      </c>
      <c r="D223" s="7">
        <f>'RAW DATA'!D223</f>
        <v>299</v>
      </c>
      <c r="E223" s="7">
        <f>'RAW DATA'!E223</f>
        <v>899</v>
      </c>
      <c r="F223" s="1">
        <f>'RAW DATA'!F223</f>
        <v>0.67</v>
      </c>
      <c r="G223" s="7">
        <f t="shared" si="15"/>
        <v>382075</v>
      </c>
      <c r="H223">
        <f>'RAW DATA'!G223</f>
        <v>3.8</v>
      </c>
      <c r="I223">
        <f>'RAW DATA'!H223</f>
        <v>425</v>
      </c>
      <c r="J223">
        <f t="shared" si="16"/>
        <v>3</v>
      </c>
      <c r="K223">
        <f t="shared" si="17"/>
        <v>1</v>
      </c>
      <c r="L223" t="str">
        <f t="shared" si="18"/>
        <v>&gt;=50%</v>
      </c>
      <c r="M223">
        <f t="shared" si="19"/>
        <v>2</v>
      </c>
    </row>
    <row r="224" spans="1:13" x14ac:dyDescent="0.25">
      <c r="A224" t="str">
        <f>'RAW DATA'!A224</f>
        <v>B083GQGT3Z</v>
      </c>
      <c r="B224" t="str">
        <f>PROPER(LEFT('RAW DATA'!B224,FIND(" ",'RAW DATA'!B224,1)))</f>
        <v xml:space="preserve">Caprigo </v>
      </c>
      <c r="C224" t="str">
        <f>SUBSTITUTE(LEFT('RAW DATA'!C224,FIND("|",'RAW DATA'!C224,1)-1),"&amp;"," &amp; ")</f>
        <v>Electronics</v>
      </c>
      <c r="D224" s="7">
        <f>'RAW DATA'!D224</f>
        <v>399</v>
      </c>
      <c r="E224" s="7">
        <f>'RAW DATA'!E224</f>
        <v>799</v>
      </c>
      <c r="F224" s="1">
        <f>'RAW DATA'!F224</f>
        <v>0.5</v>
      </c>
      <c r="G224" s="7">
        <f t="shared" si="15"/>
        <v>927639</v>
      </c>
      <c r="H224">
        <f>'RAW DATA'!G224</f>
        <v>4.0999999999999996</v>
      </c>
      <c r="I224">
        <f>'RAW DATA'!H224</f>
        <v>1161</v>
      </c>
      <c r="J224">
        <f t="shared" si="16"/>
        <v>3</v>
      </c>
      <c r="K224">
        <f t="shared" si="17"/>
        <v>1</v>
      </c>
      <c r="L224" t="str">
        <f t="shared" si="18"/>
        <v>&gt;=50%</v>
      </c>
      <c r="M224">
        <f t="shared" si="19"/>
        <v>3</v>
      </c>
    </row>
    <row r="225" spans="1:13" x14ac:dyDescent="0.25">
      <c r="A225" t="str">
        <f>'RAW DATA'!A225</f>
        <v>B09Q8WQ5QJ</v>
      </c>
      <c r="B225" t="str">
        <f>PROPER(LEFT('RAW DATA'!B225,FIND(" ",'RAW DATA'!B225,1)))</f>
        <v xml:space="preserve">Portronics </v>
      </c>
      <c r="C225" t="str">
        <f>SUBSTITUTE(LEFT('RAW DATA'!C225,FIND("|",'RAW DATA'!C225,1)-1),"&amp;"," &amp; ")</f>
        <v>Computers &amp; Accessories</v>
      </c>
      <c r="D225" s="7">
        <f>'RAW DATA'!D225</f>
        <v>249</v>
      </c>
      <c r="E225" s="7">
        <f>'RAW DATA'!E225</f>
        <v>499</v>
      </c>
      <c r="F225" s="1">
        <f>'RAW DATA'!F225</f>
        <v>0.5</v>
      </c>
      <c r="G225" s="7">
        <f t="shared" si="15"/>
        <v>752492</v>
      </c>
      <c r="H225">
        <f>'RAW DATA'!G225</f>
        <v>4.0999999999999996</v>
      </c>
      <c r="I225">
        <f>'RAW DATA'!H225</f>
        <v>1508</v>
      </c>
      <c r="J225">
        <f t="shared" si="16"/>
        <v>2</v>
      </c>
      <c r="K225">
        <f t="shared" si="17"/>
        <v>1</v>
      </c>
      <c r="L225" t="str">
        <f t="shared" si="18"/>
        <v>&gt;=50%</v>
      </c>
      <c r="M225">
        <f t="shared" si="19"/>
        <v>3</v>
      </c>
    </row>
    <row r="226" spans="1:13" x14ac:dyDescent="0.25">
      <c r="A226" t="str">
        <f>'RAW DATA'!A226</f>
        <v>B07YZG8PPY</v>
      </c>
      <c r="B226" t="str">
        <f>PROPER(LEFT('RAW DATA'!B226,FIND(" ",'RAW DATA'!B226,1)))</f>
        <v xml:space="preserve">Tata </v>
      </c>
      <c r="C226" t="str">
        <f>SUBSTITUTE(LEFT('RAW DATA'!C226,FIND("|",'RAW DATA'!C226,1)-1),"&amp;"," &amp; ")</f>
        <v>Electronics</v>
      </c>
      <c r="D226" s="7">
        <f>'RAW DATA'!D226</f>
        <v>1249</v>
      </c>
      <c r="E226" s="7">
        <f>'RAW DATA'!E226</f>
        <v>2299</v>
      </c>
      <c r="F226" s="1">
        <f>'RAW DATA'!F226</f>
        <v>0.46</v>
      </c>
      <c r="G226" s="7">
        <f t="shared" si="15"/>
        <v>17555164</v>
      </c>
      <c r="H226">
        <f>'RAW DATA'!G226</f>
        <v>4.3</v>
      </c>
      <c r="I226">
        <f>'RAW DATA'!H226</f>
        <v>7636</v>
      </c>
      <c r="J226">
        <f t="shared" si="16"/>
        <v>3</v>
      </c>
      <c r="K226">
        <f t="shared" si="17"/>
        <v>2</v>
      </c>
      <c r="L226" t="str">
        <f t="shared" si="18"/>
        <v>&lt;50%</v>
      </c>
      <c r="M226">
        <f t="shared" si="19"/>
        <v>3</v>
      </c>
    </row>
    <row r="227" spans="1:13" x14ac:dyDescent="0.25">
      <c r="A227" t="str">
        <f>'RAW DATA'!A227</f>
        <v>B09H39KTTB</v>
      </c>
      <c r="B227" t="str">
        <f>PROPER(LEFT('RAW DATA'!B227,FIND(" ",'RAW DATA'!B227,1)))</f>
        <v xml:space="preserve">Remote </v>
      </c>
      <c r="C227" t="str">
        <f>SUBSTITUTE(LEFT('RAW DATA'!C227,FIND("|",'RAW DATA'!C227,1)-1),"&amp;"," &amp; ")</f>
        <v>Electronics</v>
      </c>
      <c r="D227" s="7">
        <f>'RAW DATA'!D227</f>
        <v>213</v>
      </c>
      <c r="E227" s="7">
        <f>'RAW DATA'!E227</f>
        <v>499</v>
      </c>
      <c r="F227" s="1">
        <f>'RAW DATA'!F227</f>
        <v>0.56999999999999995</v>
      </c>
      <c r="G227" s="7">
        <f t="shared" si="15"/>
        <v>122754</v>
      </c>
      <c r="H227">
        <f>'RAW DATA'!G227</f>
        <v>3.7</v>
      </c>
      <c r="I227">
        <f>'RAW DATA'!H227</f>
        <v>246</v>
      </c>
      <c r="J227">
        <f t="shared" si="16"/>
        <v>2</v>
      </c>
      <c r="K227">
        <f t="shared" si="17"/>
        <v>1</v>
      </c>
      <c r="L227" t="str">
        <f t="shared" si="18"/>
        <v>&gt;=50%</v>
      </c>
      <c r="M227">
        <f t="shared" si="19"/>
        <v>2</v>
      </c>
    </row>
    <row r="228" spans="1:13" x14ac:dyDescent="0.25">
      <c r="A228" t="str">
        <f>'RAW DATA'!A228</f>
        <v>B08DCVRW98</v>
      </c>
      <c r="B228" t="str">
        <f>PROPER(LEFT('RAW DATA'!B228,FIND(" ",'RAW DATA'!B228,1)))</f>
        <v xml:space="preserve">Sonivision </v>
      </c>
      <c r="C228" t="str">
        <f>SUBSTITUTE(LEFT('RAW DATA'!C228,FIND("|",'RAW DATA'!C228,1)-1),"&amp;"," &amp; ")</f>
        <v>Electronics</v>
      </c>
      <c r="D228" s="7">
        <f>'RAW DATA'!D228</f>
        <v>209</v>
      </c>
      <c r="E228" s="7">
        <f>'RAW DATA'!E228</f>
        <v>499</v>
      </c>
      <c r="F228" s="1">
        <f>'RAW DATA'!F228</f>
        <v>0.57999999999999996</v>
      </c>
      <c r="G228" s="7">
        <f t="shared" si="15"/>
        <v>239021</v>
      </c>
      <c r="H228">
        <f>'RAW DATA'!G228</f>
        <v>4</v>
      </c>
      <c r="I228">
        <f>'RAW DATA'!H228</f>
        <v>479</v>
      </c>
      <c r="J228">
        <f t="shared" si="16"/>
        <v>2</v>
      </c>
      <c r="K228">
        <f t="shared" si="17"/>
        <v>1</v>
      </c>
      <c r="L228" t="str">
        <f t="shared" si="18"/>
        <v>&gt;=50%</v>
      </c>
      <c r="M228">
        <f t="shared" si="19"/>
        <v>3</v>
      </c>
    </row>
    <row r="229" spans="1:13" x14ac:dyDescent="0.25">
      <c r="A229" t="str">
        <f>'RAW DATA'!A229</f>
        <v>B0718ZN31Q</v>
      </c>
      <c r="B229" t="str">
        <f>PROPER(LEFT('RAW DATA'!B229,FIND(" ",'RAW DATA'!B229,1)))</f>
        <v xml:space="preserve">Rts‚Ñ¢ </v>
      </c>
      <c r="C229" t="str">
        <f>SUBSTITUTE(LEFT('RAW DATA'!C229,FIND("|",'RAW DATA'!C229,1)-1),"&amp;"," &amp; ")</f>
        <v>Electronics</v>
      </c>
      <c r="D229" s="7">
        <f>'RAW DATA'!D229</f>
        <v>598</v>
      </c>
      <c r="E229" s="7">
        <f>'RAW DATA'!E229</f>
        <v>4999</v>
      </c>
      <c r="F229" s="1">
        <f>'RAW DATA'!F229</f>
        <v>0.88</v>
      </c>
      <c r="G229" s="7">
        <f t="shared" si="15"/>
        <v>4549090</v>
      </c>
      <c r="H229">
        <f>'RAW DATA'!G229</f>
        <v>4.2</v>
      </c>
      <c r="I229">
        <f>'RAW DATA'!H229</f>
        <v>910</v>
      </c>
      <c r="J229">
        <f t="shared" si="16"/>
        <v>3</v>
      </c>
      <c r="K229">
        <f t="shared" si="17"/>
        <v>1</v>
      </c>
      <c r="L229" t="str">
        <f t="shared" si="18"/>
        <v>&gt;=50%</v>
      </c>
      <c r="M229">
        <f t="shared" si="19"/>
        <v>3</v>
      </c>
    </row>
    <row r="230" spans="1:13" x14ac:dyDescent="0.25">
      <c r="A230" t="str">
        <f>'RAW DATA'!A230</f>
        <v>B0162LYSFS</v>
      </c>
      <c r="B230" t="str">
        <f>PROPER(LEFT('RAW DATA'!B230,FIND(" ",'RAW DATA'!B230,1)))</f>
        <v xml:space="preserve">Boat </v>
      </c>
      <c r="C230" t="str">
        <f>SUBSTITUTE(LEFT('RAW DATA'!C230,FIND("|",'RAW DATA'!C230,1)-1),"&amp;"," &amp; ")</f>
        <v>Computers &amp; Accessories</v>
      </c>
      <c r="D230" s="7">
        <f>'RAW DATA'!D230</f>
        <v>799</v>
      </c>
      <c r="E230" s="7">
        <f>'RAW DATA'!E230</f>
        <v>1749</v>
      </c>
      <c r="F230" s="1">
        <f>'RAW DATA'!F230</f>
        <v>0.54</v>
      </c>
      <c r="G230" s="7">
        <f t="shared" si="15"/>
        <v>9839874</v>
      </c>
      <c r="H230">
        <f>'RAW DATA'!G230</f>
        <v>4.0999999999999996</v>
      </c>
      <c r="I230">
        <f>'RAW DATA'!H230</f>
        <v>5626</v>
      </c>
      <c r="J230">
        <f t="shared" si="16"/>
        <v>3</v>
      </c>
      <c r="K230">
        <f t="shared" si="17"/>
        <v>1</v>
      </c>
      <c r="L230" t="str">
        <f t="shared" si="18"/>
        <v>&gt;=50%</v>
      </c>
      <c r="M230">
        <f t="shared" si="19"/>
        <v>3</v>
      </c>
    </row>
    <row r="231" spans="1:13" x14ac:dyDescent="0.25">
      <c r="A231" t="str">
        <f>'RAW DATA'!A231</f>
        <v>B07PFJ5VQD</v>
      </c>
      <c r="B231" t="str">
        <f>PROPER(LEFT('RAW DATA'!B231,FIND(" ",'RAW DATA'!B231,1)))</f>
        <v xml:space="preserve">Agaro </v>
      </c>
      <c r="C231" t="str">
        <f>SUBSTITUTE(LEFT('RAW DATA'!C231,FIND("|",'RAW DATA'!C231,1)-1),"&amp;"," &amp; ")</f>
        <v>Computers &amp; Accessories</v>
      </c>
      <c r="D231" s="7">
        <f>'RAW DATA'!D231</f>
        <v>159</v>
      </c>
      <c r="E231" s="7">
        <f>'RAW DATA'!E231</f>
        <v>595</v>
      </c>
      <c r="F231" s="1">
        <f>'RAW DATA'!F231</f>
        <v>0.73</v>
      </c>
      <c r="G231" s="7">
        <f t="shared" si="15"/>
        <v>8439480</v>
      </c>
      <c r="H231">
        <f>'RAW DATA'!G231</f>
        <v>4.3</v>
      </c>
      <c r="I231">
        <f>'RAW DATA'!H231</f>
        <v>14184</v>
      </c>
      <c r="J231">
        <f t="shared" si="16"/>
        <v>3</v>
      </c>
      <c r="K231">
        <f t="shared" si="17"/>
        <v>1</v>
      </c>
      <c r="L231" t="str">
        <f t="shared" si="18"/>
        <v>&gt;=50%</v>
      </c>
      <c r="M231">
        <f t="shared" si="19"/>
        <v>3</v>
      </c>
    </row>
    <row r="232" spans="1:13" x14ac:dyDescent="0.25">
      <c r="A232" t="str">
        <f>'RAW DATA'!A232</f>
        <v>B01J8S6X2I</v>
      </c>
      <c r="B232" t="str">
        <f>PROPER(LEFT('RAW DATA'!B232,FIND(" ",'RAW DATA'!B232,1)))</f>
        <v xml:space="preserve">Amazonbasics </v>
      </c>
      <c r="C232" t="str">
        <f>SUBSTITUTE(LEFT('RAW DATA'!C232,FIND("|",'RAW DATA'!C232,1)-1),"&amp;"," &amp; ")</f>
        <v>Computers &amp; Accessories</v>
      </c>
      <c r="D232" s="7">
        <f>'RAW DATA'!D232</f>
        <v>499</v>
      </c>
      <c r="E232" s="7">
        <f>'RAW DATA'!E232</f>
        <v>1100</v>
      </c>
      <c r="F232" s="1">
        <f>'RAW DATA'!F232</f>
        <v>0.55000000000000004</v>
      </c>
      <c r="G232" s="7">
        <f t="shared" si="15"/>
        <v>27694700</v>
      </c>
      <c r="H232">
        <f>'RAW DATA'!G232</f>
        <v>4.4000000000000004</v>
      </c>
      <c r="I232">
        <f>'RAW DATA'!H232</f>
        <v>25177</v>
      </c>
      <c r="J232">
        <f t="shared" si="16"/>
        <v>3</v>
      </c>
      <c r="K232">
        <f t="shared" si="17"/>
        <v>1</v>
      </c>
      <c r="L232" t="str">
        <f t="shared" si="18"/>
        <v>&gt;=50%</v>
      </c>
      <c r="M232">
        <f t="shared" si="19"/>
        <v>3</v>
      </c>
    </row>
    <row r="233" spans="1:13" x14ac:dyDescent="0.25">
      <c r="A233" t="str">
        <f>'RAW DATA'!A233</f>
        <v>B09MJ77786</v>
      </c>
      <c r="B233" t="str">
        <f>PROPER(LEFT('RAW DATA'!B233,FIND(" ",'RAW DATA'!B233,1)))</f>
        <v xml:space="preserve">Mi </v>
      </c>
      <c r="C233" t="str">
        <f>SUBSTITUTE(LEFT('RAW DATA'!C233,FIND("|",'RAW DATA'!C233,1)-1),"&amp;"," &amp; ")</f>
        <v>Electronics</v>
      </c>
      <c r="D233" s="7">
        <f>'RAW DATA'!D233</f>
        <v>31999</v>
      </c>
      <c r="E233" s="7">
        <f>'RAW DATA'!E233</f>
        <v>49999</v>
      </c>
      <c r="F233" s="1">
        <f>'RAW DATA'!F233</f>
        <v>0.36</v>
      </c>
      <c r="G233" s="7">
        <f t="shared" si="15"/>
        <v>1062578748</v>
      </c>
      <c r="H233">
        <f>'RAW DATA'!G233</f>
        <v>4.3</v>
      </c>
      <c r="I233">
        <f>'RAW DATA'!H233</f>
        <v>21252</v>
      </c>
      <c r="J233">
        <f t="shared" si="16"/>
        <v>3</v>
      </c>
      <c r="K233">
        <f t="shared" si="17"/>
        <v>2</v>
      </c>
      <c r="L233" t="str">
        <f t="shared" si="18"/>
        <v>&lt;50%</v>
      </c>
      <c r="M233">
        <f t="shared" si="19"/>
        <v>3</v>
      </c>
    </row>
    <row r="234" spans="1:13" x14ac:dyDescent="0.25">
      <c r="A234" t="str">
        <f>'RAW DATA'!A234</f>
        <v>B09NNGHG22</v>
      </c>
      <c r="B234" t="str">
        <f>PROPER(LEFT('RAW DATA'!B234,FIND(" ",'RAW DATA'!B234,1)))</f>
        <v xml:space="preserve">Sansui </v>
      </c>
      <c r="C234" t="str">
        <f>SUBSTITUTE(LEFT('RAW DATA'!C234,FIND("|",'RAW DATA'!C234,1)-1),"&amp;"," &amp; ")</f>
        <v>Electronics</v>
      </c>
      <c r="D234" s="7">
        <f>'RAW DATA'!D234</f>
        <v>32990</v>
      </c>
      <c r="E234" s="7">
        <f>'RAW DATA'!E234</f>
        <v>56790</v>
      </c>
      <c r="F234" s="1">
        <f>'RAW DATA'!F234</f>
        <v>0.42</v>
      </c>
      <c r="G234" s="7">
        <f t="shared" si="15"/>
        <v>32199930</v>
      </c>
      <c r="H234">
        <f>'RAW DATA'!G234</f>
        <v>4.3</v>
      </c>
      <c r="I234">
        <f>'RAW DATA'!H234</f>
        <v>567</v>
      </c>
      <c r="J234">
        <f t="shared" si="16"/>
        <v>3</v>
      </c>
      <c r="K234">
        <f t="shared" si="17"/>
        <v>2</v>
      </c>
      <c r="L234" t="str">
        <f t="shared" si="18"/>
        <v>&lt;50%</v>
      </c>
      <c r="M234">
        <f t="shared" si="19"/>
        <v>3</v>
      </c>
    </row>
    <row r="235" spans="1:13" x14ac:dyDescent="0.25">
      <c r="A235" t="str">
        <f>'RAW DATA'!A235</f>
        <v>B07V5YF4ND</v>
      </c>
      <c r="B235" t="str">
        <f>PROPER(LEFT('RAW DATA'!B235,FIND(" ",'RAW DATA'!B235,1)))</f>
        <v xml:space="preserve">Lohaya </v>
      </c>
      <c r="C235" t="str">
        <f>SUBSTITUTE(LEFT('RAW DATA'!C235,FIND("|",'RAW DATA'!C235,1)-1),"&amp;"," &amp; ")</f>
        <v>Electronics</v>
      </c>
      <c r="D235" s="7">
        <f>'RAW DATA'!D235</f>
        <v>299</v>
      </c>
      <c r="E235" s="7">
        <f>'RAW DATA'!E235</f>
        <v>1199</v>
      </c>
      <c r="F235" s="1">
        <f>'RAW DATA'!F235</f>
        <v>0.75</v>
      </c>
      <c r="G235" s="7">
        <f t="shared" si="15"/>
        <v>558734</v>
      </c>
      <c r="H235">
        <f>'RAW DATA'!G235</f>
        <v>3.5</v>
      </c>
      <c r="I235">
        <f>'RAW DATA'!H235</f>
        <v>466</v>
      </c>
      <c r="J235">
        <f t="shared" si="16"/>
        <v>3</v>
      </c>
      <c r="K235">
        <f t="shared" si="17"/>
        <v>1</v>
      </c>
      <c r="L235" t="str">
        <f t="shared" si="18"/>
        <v>&gt;=50%</v>
      </c>
      <c r="M235">
        <f t="shared" si="19"/>
        <v>2</v>
      </c>
    </row>
    <row r="236" spans="1:13" x14ac:dyDescent="0.25">
      <c r="A236" t="str">
        <f>'RAW DATA'!A236</f>
        <v>B0B65P827P</v>
      </c>
      <c r="B236" t="str">
        <f>PROPER(LEFT('RAW DATA'!B236,FIND(" ",'RAW DATA'!B236,1)))</f>
        <v xml:space="preserve">Zebronics </v>
      </c>
      <c r="C236" t="str">
        <f>SUBSTITUTE(LEFT('RAW DATA'!C236,FIND("|",'RAW DATA'!C236,1)-1),"&amp;"," &amp; ")</f>
        <v>Computers &amp; Accessories</v>
      </c>
      <c r="D236" s="7">
        <f>'RAW DATA'!D236</f>
        <v>128.31</v>
      </c>
      <c r="E236" s="7">
        <f>'RAW DATA'!E236</f>
        <v>549</v>
      </c>
      <c r="F236" s="1">
        <f>'RAW DATA'!F236</f>
        <v>0.77</v>
      </c>
      <c r="G236" s="7">
        <f t="shared" si="15"/>
        <v>33489</v>
      </c>
      <c r="H236">
        <f>'RAW DATA'!G236</f>
        <v>3.9</v>
      </c>
      <c r="I236">
        <f>'RAW DATA'!H236</f>
        <v>61</v>
      </c>
      <c r="J236">
        <f t="shared" si="16"/>
        <v>3</v>
      </c>
      <c r="K236">
        <f t="shared" si="17"/>
        <v>1</v>
      </c>
      <c r="L236" t="str">
        <f t="shared" si="18"/>
        <v>&gt;=50%</v>
      </c>
      <c r="M236">
        <f t="shared" si="19"/>
        <v>2</v>
      </c>
    </row>
    <row r="237" spans="1:13" x14ac:dyDescent="0.25">
      <c r="A237" t="str">
        <f>'RAW DATA'!A237</f>
        <v>B084MZYBTV</v>
      </c>
      <c r="B237" t="str">
        <f>PROPER(LEFT('RAW DATA'!B237,FIND(" ",'RAW DATA'!B237,1)))</f>
        <v xml:space="preserve">Belkin </v>
      </c>
      <c r="C237" t="str">
        <f>SUBSTITUTE(LEFT('RAW DATA'!C237,FIND("|",'RAW DATA'!C237,1)-1),"&amp;"," &amp; ")</f>
        <v>Computers &amp; Accessories</v>
      </c>
      <c r="D237" s="7">
        <f>'RAW DATA'!D237</f>
        <v>599</v>
      </c>
      <c r="E237" s="7">
        <f>'RAW DATA'!E237</f>
        <v>849</v>
      </c>
      <c r="F237" s="1">
        <f>'RAW DATA'!F237</f>
        <v>0.28999999999999998</v>
      </c>
      <c r="G237" s="7">
        <f t="shared" si="15"/>
        <v>402426</v>
      </c>
      <c r="H237">
        <f>'RAW DATA'!G237</f>
        <v>4.5</v>
      </c>
      <c r="I237">
        <f>'RAW DATA'!H237</f>
        <v>474</v>
      </c>
      <c r="J237">
        <f t="shared" si="16"/>
        <v>3</v>
      </c>
      <c r="K237">
        <f t="shared" si="17"/>
        <v>2</v>
      </c>
      <c r="L237" t="str">
        <f t="shared" si="18"/>
        <v>&lt;50%</v>
      </c>
      <c r="M237">
        <f t="shared" si="19"/>
        <v>3</v>
      </c>
    </row>
    <row r="238" spans="1:13" x14ac:dyDescent="0.25">
      <c r="A238" t="str">
        <f>'RAW DATA'!A238</f>
        <v>B097ZQTDVZ</v>
      </c>
      <c r="B238" t="str">
        <f>PROPER(LEFT('RAW DATA'!B238,FIND(" ",'RAW DATA'!B238,1)))</f>
        <v xml:space="preserve">7Seven¬Æ </v>
      </c>
      <c r="C238" t="str">
        <f>SUBSTITUTE(LEFT('RAW DATA'!C238,FIND("|",'RAW DATA'!C238,1)-1),"&amp;"," &amp; ")</f>
        <v>Electronics</v>
      </c>
      <c r="D238" s="7">
        <f>'RAW DATA'!D238</f>
        <v>399</v>
      </c>
      <c r="E238" s="7">
        <f>'RAW DATA'!E238</f>
        <v>899</v>
      </c>
      <c r="F238" s="1">
        <f>'RAW DATA'!F238</f>
        <v>0.56000000000000005</v>
      </c>
      <c r="G238" s="7">
        <f t="shared" si="15"/>
        <v>387469</v>
      </c>
      <c r="H238">
        <f>'RAW DATA'!G238</f>
        <v>3.4</v>
      </c>
      <c r="I238">
        <f>'RAW DATA'!H238</f>
        <v>431</v>
      </c>
      <c r="J238">
        <f t="shared" si="16"/>
        <v>3</v>
      </c>
      <c r="K238">
        <f t="shared" si="17"/>
        <v>1</v>
      </c>
      <c r="L238" t="str">
        <f t="shared" si="18"/>
        <v>&gt;=50%</v>
      </c>
      <c r="M238">
        <f t="shared" si="19"/>
        <v>2</v>
      </c>
    </row>
    <row r="239" spans="1:13" x14ac:dyDescent="0.25">
      <c r="A239" t="str">
        <f>'RAW DATA'!A239</f>
        <v>B0B5F3YZY4</v>
      </c>
      <c r="B239" t="str">
        <f>PROPER(LEFT('RAW DATA'!B239,FIND(" ",'RAW DATA'!B239,1)))</f>
        <v xml:space="preserve">Wayona </v>
      </c>
      <c r="C239" t="str">
        <f>SUBSTITUTE(LEFT('RAW DATA'!C239,FIND("|",'RAW DATA'!C239,1)-1),"&amp;"," &amp; ")</f>
        <v>Computers &amp; Accessories</v>
      </c>
      <c r="D239" s="7">
        <f>'RAW DATA'!D239</f>
        <v>449</v>
      </c>
      <c r="E239" s="7">
        <f>'RAW DATA'!E239</f>
        <v>1099</v>
      </c>
      <c r="F239" s="1">
        <f>'RAW DATA'!F239</f>
        <v>0.59</v>
      </c>
      <c r="G239" s="7">
        <f t="shared" si="15"/>
        <v>265958</v>
      </c>
      <c r="H239">
        <f>'RAW DATA'!G239</f>
        <v>4</v>
      </c>
      <c r="I239">
        <f>'RAW DATA'!H239</f>
        <v>242</v>
      </c>
      <c r="J239">
        <f t="shared" si="16"/>
        <v>3</v>
      </c>
      <c r="K239">
        <f t="shared" si="17"/>
        <v>1</v>
      </c>
      <c r="L239" t="str">
        <f t="shared" si="18"/>
        <v>&gt;=50%</v>
      </c>
      <c r="M239">
        <f t="shared" si="19"/>
        <v>3</v>
      </c>
    </row>
    <row r="240" spans="1:13" x14ac:dyDescent="0.25">
      <c r="A240" t="str">
        <f>'RAW DATA'!A240</f>
        <v>B09G5TSGXV</v>
      </c>
      <c r="B240" t="str">
        <f>PROPER(LEFT('RAW DATA'!B240,FIND(" ",'RAW DATA'!B240,1)))</f>
        <v xml:space="preserve">Hi-Mobiler </v>
      </c>
      <c r="C240" t="str">
        <f>SUBSTITUTE(LEFT('RAW DATA'!C240,FIND("|",'RAW DATA'!C240,1)-1),"&amp;"," &amp; ")</f>
        <v>Computers &amp; Accessories</v>
      </c>
      <c r="D240" s="7">
        <f>'RAW DATA'!D240</f>
        <v>254</v>
      </c>
      <c r="E240" s="7">
        <f>'RAW DATA'!E240</f>
        <v>799</v>
      </c>
      <c r="F240" s="1">
        <f>'RAW DATA'!F240</f>
        <v>0.68</v>
      </c>
      <c r="G240" s="7">
        <f t="shared" si="15"/>
        <v>2321095</v>
      </c>
      <c r="H240">
        <f>'RAW DATA'!G240</f>
        <v>4</v>
      </c>
      <c r="I240">
        <f>'RAW DATA'!H240</f>
        <v>2905</v>
      </c>
      <c r="J240">
        <f t="shared" si="16"/>
        <v>3</v>
      </c>
      <c r="K240">
        <f t="shared" si="17"/>
        <v>1</v>
      </c>
      <c r="L240" t="str">
        <f t="shared" si="18"/>
        <v>&gt;=50%</v>
      </c>
      <c r="M240">
        <f t="shared" si="19"/>
        <v>3</v>
      </c>
    </row>
    <row r="241" spans="1:13" x14ac:dyDescent="0.25">
      <c r="A241" t="str">
        <f>'RAW DATA'!A241</f>
        <v>B006LW0WDQ</v>
      </c>
      <c r="B241" t="str">
        <f>PROPER(LEFT('RAW DATA'!B241,FIND(" ",'RAW DATA'!B241,1)))</f>
        <v xml:space="preserve">Amazon </v>
      </c>
      <c r="C241" t="str">
        <f>SUBSTITUTE(LEFT('RAW DATA'!C241,FIND("|",'RAW DATA'!C241,1)-1),"&amp;"," &amp; ")</f>
        <v>Electronics</v>
      </c>
      <c r="D241" s="7">
        <f>'RAW DATA'!D241</f>
        <v>399</v>
      </c>
      <c r="E241" s="7">
        <f>'RAW DATA'!E241</f>
        <v>795</v>
      </c>
      <c r="F241" s="1">
        <f>'RAW DATA'!F241</f>
        <v>0.5</v>
      </c>
      <c r="G241" s="7">
        <f t="shared" si="15"/>
        <v>9612345</v>
      </c>
      <c r="H241">
        <f>'RAW DATA'!G241</f>
        <v>4.4000000000000004</v>
      </c>
      <c r="I241">
        <f>'RAW DATA'!H241</f>
        <v>12091</v>
      </c>
      <c r="J241">
        <f t="shared" si="16"/>
        <v>3</v>
      </c>
      <c r="K241">
        <f t="shared" si="17"/>
        <v>1</v>
      </c>
      <c r="L241" t="str">
        <f t="shared" si="18"/>
        <v>&gt;=50%</v>
      </c>
      <c r="M241">
        <f t="shared" si="19"/>
        <v>3</v>
      </c>
    </row>
    <row r="242" spans="1:13" x14ac:dyDescent="0.25">
      <c r="A242" t="str">
        <f>'RAW DATA'!A242</f>
        <v>B09YLX91QR</v>
      </c>
      <c r="B242" t="str">
        <f>PROPER(LEFT('RAW DATA'!B242,FIND(" ",'RAW DATA'!B242,1)))</f>
        <v xml:space="preserve">Ambrane </v>
      </c>
      <c r="C242" t="str">
        <f>SUBSTITUTE(LEFT('RAW DATA'!C242,FIND("|",'RAW DATA'!C242,1)-1),"&amp;"," &amp; ")</f>
        <v>Computers &amp; Accessories</v>
      </c>
      <c r="D242" s="7">
        <f>'RAW DATA'!D242</f>
        <v>179</v>
      </c>
      <c r="E242" s="7">
        <f>'RAW DATA'!E242</f>
        <v>399</v>
      </c>
      <c r="F242" s="1">
        <f>'RAW DATA'!F242</f>
        <v>0.55000000000000004</v>
      </c>
      <c r="G242" s="7">
        <f t="shared" si="15"/>
        <v>567777</v>
      </c>
      <c r="H242">
        <f>'RAW DATA'!G242</f>
        <v>4</v>
      </c>
      <c r="I242">
        <f>'RAW DATA'!H242</f>
        <v>1423</v>
      </c>
      <c r="J242">
        <f t="shared" si="16"/>
        <v>2</v>
      </c>
      <c r="K242">
        <f t="shared" si="17"/>
        <v>1</v>
      </c>
      <c r="L242" t="str">
        <f t="shared" si="18"/>
        <v>&gt;=50%</v>
      </c>
      <c r="M242">
        <f t="shared" si="19"/>
        <v>3</v>
      </c>
    </row>
    <row r="243" spans="1:13" x14ac:dyDescent="0.25">
      <c r="A243" t="str">
        <f>'RAW DATA'!A243</f>
        <v>B081FJWN52</v>
      </c>
      <c r="B243" t="str">
        <f>PROPER(LEFT('RAW DATA'!B243,FIND(" ",'RAW DATA'!B243,1)))</f>
        <v xml:space="preserve">Wayona </v>
      </c>
      <c r="C243" t="str">
        <f>SUBSTITUTE(LEFT('RAW DATA'!C243,FIND("|",'RAW DATA'!C243,1)-1),"&amp;"," &amp; ")</f>
        <v>Computers &amp; Accessories</v>
      </c>
      <c r="D243" s="7">
        <f>'RAW DATA'!D243</f>
        <v>339</v>
      </c>
      <c r="E243" s="7">
        <f>'RAW DATA'!E243</f>
        <v>999</v>
      </c>
      <c r="F243" s="1">
        <f>'RAW DATA'!F243</f>
        <v>0.66</v>
      </c>
      <c r="G243" s="7">
        <f t="shared" si="15"/>
        <v>6248745</v>
      </c>
      <c r="H243">
        <f>'RAW DATA'!G243</f>
        <v>4.3</v>
      </c>
      <c r="I243">
        <f>'RAW DATA'!H243</f>
        <v>6255</v>
      </c>
      <c r="J243">
        <f t="shared" si="16"/>
        <v>3</v>
      </c>
      <c r="K243">
        <f t="shared" si="17"/>
        <v>1</v>
      </c>
      <c r="L243" t="str">
        <f t="shared" si="18"/>
        <v>&gt;=50%</v>
      </c>
      <c r="M243">
        <f t="shared" si="19"/>
        <v>3</v>
      </c>
    </row>
    <row r="244" spans="1:13" x14ac:dyDescent="0.25">
      <c r="A244" t="str">
        <f>'RAW DATA'!A244</f>
        <v>B0758F7KK7</v>
      </c>
      <c r="B244" t="str">
        <f>PROPER(LEFT('RAW DATA'!B244,FIND(" ",'RAW DATA'!B244,1)))</f>
        <v xml:space="preserve">Caprigo </v>
      </c>
      <c r="C244" t="str">
        <f>SUBSTITUTE(LEFT('RAW DATA'!C244,FIND("|",'RAW DATA'!C244,1)-1),"&amp;"," &amp; ")</f>
        <v>Electronics</v>
      </c>
      <c r="D244" s="7">
        <f>'RAW DATA'!D244</f>
        <v>399</v>
      </c>
      <c r="E244" s="7">
        <f>'RAW DATA'!E244</f>
        <v>999</v>
      </c>
      <c r="F244" s="1">
        <f>'RAW DATA'!F244</f>
        <v>0.6</v>
      </c>
      <c r="G244" s="7">
        <f t="shared" si="15"/>
        <v>1234764</v>
      </c>
      <c r="H244">
        <f>'RAW DATA'!G244</f>
        <v>4</v>
      </c>
      <c r="I244">
        <f>'RAW DATA'!H244</f>
        <v>1236</v>
      </c>
      <c r="J244">
        <f t="shared" si="16"/>
        <v>3</v>
      </c>
      <c r="K244">
        <f t="shared" si="17"/>
        <v>1</v>
      </c>
      <c r="L244" t="str">
        <f t="shared" si="18"/>
        <v>&gt;=50%</v>
      </c>
      <c r="M244">
        <f t="shared" si="19"/>
        <v>3</v>
      </c>
    </row>
    <row r="245" spans="1:13" x14ac:dyDescent="0.25">
      <c r="A245" t="str">
        <f>'RAW DATA'!A245</f>
        <v>B09L835C3V</v>
      </c>
      <c r="B245" t="str">
        <f>PROPER(LEFT('RAW DATA'!B245,FIND(" ",'RAW DATA'!B245,1)))</f>
        <v xml:space="preserve">Smashtronics¬Æ </v>
      </c>
      <c r="C245" t="str">
        <f>SUBSTITUTE(LEFT('RAW DATA'!C245,FIND("|",'RAW DATA'!C245,1)-1),"&amp;"," &amp; ")</f>
        <v>Electronics</v>
      </c>
      <c r="D245" s="7">
        <f>'RAW DATA'!D245</f>
        <v>199</v>
      </c>
      <c r="E245" s="7">
        <f>'RAW DATA'!E245</f>
        <v>399</v>
      </c>
      <c r="F245" s="1">
        <f>'RAW DATA'!F245</f>
        <v>0.5</v>
      </c>
      <c r="G245" s="7">
        <f t="shared" si="15"/>
        <v>532665</v>
      </c>
      <c r="H245">
        <f>'RAW DATA'!G245</f>
        <v>4.2</v>
      </c>
      <c r="I245">
        <f>'RAW DATA'!H245</f>
        <v>1335</v>
      </c>
      <c r="J245">
        <f t="shared" si="16"/>
        <v>2</v>
      </c>
      <c r="K245">
        <f t="shared" si="17"/>
        <v>1</v>
      </c>
      <c r="L245" t="str">
        <f t="shared" si="18"/>
        <v>&gt;=50%</v>
      </c>
      <c r="M245">
        <f t="shared" si="19"/>
        <v>3</v>
      </c>
    </row>
    <row r="246" spans="1:13" x14ac:dyDescent="0.25">
      <c r="A246" t="str">
        <f>'RAW DATA'!A246</f>
        <v>B098TV3L96</v>
      </c>
      <c r="B246" t="str">
        <f>PROPER(LEFT('RAW DATA'!B246,FIND(" ",'RAW DATA'!B246,1)))</f>
        <v xml:space="preserve">Electvision </v>
      </c>
      <c r="C246" t="str">
        <f>SUBSTITUTE(LEFT('RAW DATA'!C246,FIND("|",'RAW DATA'!C246,1)-1),"&amp;"," &amp; ")</f>
        <v>Electronics</v>
      </c>
      <c r="D246" s="7">
        <f>'RAW DATA'!D246</f>
        <v>349</v>
      </c>
      <c r="E246" s="7">
        <f>'RAW DATA'!E246</f>
        <v>1999</v>
      </c>
      <c r="F246" s="1">
        <f>'RAW DATA'!F246</f>
        <v>0.83</v>
      </c>
      <c r="G246" s="7">
        <f t="shared" si="15"/>
        <v>393803</v>
      </c>
      <c r="H246">
        <f>'RAW DATA'!G246</f>
        <v>3.8</v>
      </c>
      <c r="I246">
        <f>'RAW DATA'!H246</f>
        <v>197</v>
      </c>
      <c r="J246">
        <f t="shared" si="16"/>
        <v>3</v>
      </c>
      <c r="K246">
        <f t="shared" si="17"/>
        <v>1</v>
      </c>
      <c r="L246" t="str">
        <f t="shared" si="18"/>
        <v>&gt;=50%</v>
      </c>
      <c r="M246">
        <f t="shared" si="19"/>
        <v>2</v>
      </c>
    </row>
    <row r="247" spans="1:13" x14ac:dyDescent="0.25">
      <c r="A247" t="str">
        <f>'RAW DATA'!A247</f>
        <v>B08NCKT9FG</v>
      </c>
      <c r="B247" t="str">
        <f>PROPER(LEFT('RAW DATA'!B247,FIND(" ",'RAW DATA'!B247,1)))</f>
        <v xml:space="preserve">Boat </v>
      </c>
      <c r="C247" t="str">
        <f>SUBSTITUTE(LEFT('RAW DATA'!C247,FIND("|",'RAW DATA'!C247,1)-1),"&amp;"," &amp; ")</f>
        <v>Computers &amp; Accessories</v>
      </c>
      <c r="D247" s="7">
        <f>'RAW DATA'!D247</f>
        <v>299</v>
      </c>
      <c r="E247" s="7">
        <f>'RAW DATA'!E247</f>
        <v>798</v>
      </c>
      <c r="F247" s="1">
        <f>'RAW DATA'!F247</f>
        <v>0.63</v>
      </c>
      <c r="G247" s="7">
        <f t="shared" si="15"/>
        <v>22975218</v>
      </c>
      <c r="H247">
        <f>'RAW DATA'!G247</f>
        <v>4.4000000000000004</v>
      </c>
      <c r="I247">
        <f>'RAW DATA'!H247</f>
        <v>28791</v>
      </c>
      <c r="J247">
        <f t="shared" si="16"/>
        <v>3</v>
      </c>
      <c r="K247">
        <f t="shared" si="17"/>
        <v>1</v>
      </c>
      <c r="L247" t="str">
        <f t="shared" si="18"/>
        <v>&gt;=50%</v>
      </c>
      <c r="M247">
        <f t="shared" si="19"/>
        <v>3</v>
      </c>
    </row>
    <row r="248" spans="1:13" x14ac:dyDescent="0.25">
      <c r="A248" t="str">
        <f>'RAW DATA'!A248</f>
        <v>B0B4T6MR8N</v>
      </c>
      <c r="B248" t="str">
        <f>PROPER(LEFT('RAW DATA'!B248,FIND(" ",'RAW DATA'!B248,1)))</f>
        <v xml:space="preserve">Ptron </v>
      </c>
      <c r="C248" t="str">
        <f>SUBSTITUTE(LEFT('RAW DATA'!C248,FIND("|",'RAW DATA'!C248,1)-1),"&amp;"," &amp; ")</f>
        <v>Computers &amp; Accessories</v>
      </c>
      <c r="D248" s="7">
        <f>'RAW DATA'!D248</f>
        <v>89</v>
      </c>
      <c r="E248" s="7">
        <f>'RAW DATA'!E248</f>
        <v>800</v>
      </c>
      <c r="F248" s="1">
        <f>'RAW DATA'!F248</f>
        <v>0.89</v>
      </c>
      <c r="G248" s="7">
        <f t="shared" si="15"/>
        <v>860000</v>
      </c>
      <c r="H248">
        <f>'RAW DATA'!G248</f>
        <v>3.9</v>
      </c>
      <c r="I248">
        <f>'RAW DATA'!H248</f>
        <v>1075</v>
      </c>
      <c r="J248">
        <f t="shared" si="16"/>
        <v>3</v>
      </c>
      <c r="K248">
        <f t="shared" si="17"/>
        <v>1</v>
      </c>
      <c r="L248" t="str">
        <f t="shared" si="18"/>
        <v>&gt;=50%</v>
      </c>
      <c r="M248">
        <f t="shared" si="19"/>
        <v>2</v>
      </c>
    </row>
    <row r="249" spans="1:13" x14ac:dyDescent="0.25">
      <c r="A249" t="str">
        <f>'RAW DATA'!A249</f>
        <v>B01GGKZ4NU</v>
      </c>
      <c r="B249" t="str">
        <f>PROPER(LEFT('RAW DATA'!B249,FIND(" ",'RAW DATA'!B249,1)))</f>
        <v xml:space="preserve">Amazonbasics </v>
      </c>
      <c r="C249" t="str">
        <f>SUBSTITUTE(LEFT('RAW DATA'!C249,FIND("|",'RAW DATA'!C249,1)-1),"&amp;"," &amp; ")</f>
        <v>Computers &amp; Accessories</v>
      </c>
      <c r="D249" s="7">
        <f>'RAW DATA'!D249</f>
        <v>549</v>
      </c>
      <c r="E249" s="7">
        <f>'RAW DATA'!E249</f>
        <v>995</v>
      </c>
      <c r="F249" s="1">
        <f>'RAW DATA'!F249</f>
        <v>0.45</v>
      </c>
      <c r="G249" s="7">
        <f t="shared" si="15"/>
        <v>29597270</v>
      </c>
      <c r="H249">
        <f>'RAW DATA'!G249</f>
        <v>4.2</v>
      </c>
      <c r="I249">
        <f>'RAW DATA'!H249</f>
        <v>29746</v>
      </c>
      <c r="J249">
        <f t="shared" si="16"/>
        <v>3</v>
      </c>
      <c r="K249">
        <f t="shared" si="17"/>
        <v>2</v>
      </c>
      <c r="L249" t="str">
        <f t="shared" si="18"/>
        <v>&lt;50%</v>
      </c>
      <c r="M249">
        <f t="shared" si="19"/>
        <v>3</v>
      </c>
    </row>
    <row r="250" spans="1:13" x14ac:dyDescent="0.25">
      <c r="A250" t="str">
        <f>'RAW DATA'!A250</f>
        <v>B09BW2GP18</v>
      </c>
      <c r="B250" t="str">
        <f>PROPER(LEFT('RAW DATA'!B250,FIND(" ",'RAW DATA'!B250,1)))</f>
        <v xml:space="preserve">Croma </v>
      </c>
      <c r="C250" t="str">
        <f>SUBSTITUTE(LEFT('RAW DATA'!C250,FIND("|",'RAW DATA'!C250,1)-1),"&amp;"," &amp; ")</f>
        <v>Computers &amp; Accessories</v>
      </c>
      <c r="D250" s="7">
        <f>'RAW DATA'!D250</f>
        <v>129</v>
      </c>
      <c r="E250" s="7">
        <f>'RAW DATA'!E250</f>
        <v>1000</v>
      </c>
      <c r="F250" s="1">
        <f>'RAW DATA'!F250</f>
        <v>0.87</v>
      </c>
      <c r="G250" s="7">
        <f t="shared" si="15"/>
        <v>295000</v>
      </c>
      <c r="H250">
        <f>'RAW DATA'!G250</f>
        <v>3.9</v>
      </c>
      <c r="I250">
        <f>'RAW DATA'!H250</f>
        <v>295</v>
      </c>
      <c r="J250">
        <f t="shared" si="16"/>
        <v>3</v>
      </c>
      <c r="K250">
        <f t="shared" si="17"/>
        <v>1</v>
      </c>
      <c r="L250" t="str">
        <f t="shared" si="18"/>
        <v>&gt;=50%</v>
      </c>
      <c r="M250">
        <f t="shared" si="19"/>
        <v>2</v>
      </c>
    </row>
    <row r="251" spans="1:13" x14ac:dyDescent="0.25">
      <c r="A251" t="str">
        <f>'RAW DATA'!A251</f>
        <v>B09WN3SRC7</v>
      </c>
      <c r="B251" t="str">
        <f>PROPER(LEFT('RAW DATA'!B251,FIND(" ",'RAW DATA'!B251,1)))</f>
        <v xml:space="preserve">Sony </v>
      </c>
      <c r="C251" t="str">
        <f>SUBSTITUTE(LEFT('RAW DATA'!C251,FIND("|",'RAW DATA'!C251,1)-1),"&amp;"," &amp; ")</f>
        <v>Electronics</v>
      </c>
      <c r="D251" s="7">
        <f>'RAW DATA'!D251</f>
        <v>77990</v>
      </c>
      <c r="E251" s="7">
        <f>'RAW DATA'!E251</f>
        <v>139900</v>
      </c>
      <c r="F251" s="1">
        <f>'RAW DATA'!F251</f>
        <v>0.44</v>
      </c>
      <c r="G251" s="7">
        <f t="shared" si="15"/>
        <v>830306500</v>
      </c>
      <c r="H251">
        <f>'RAW DATA'!G251</f>
        <v>4.7</v>
      </c>
      <c r="I251">
        <f>'RAW DATA'!H251</f>
        <v>5935</v>
      </c>
      <c r="J251">
        <f t="shared" si="16"/>
        <v>3</v>
      </c>
      <c r="K251">
        <f t="shared" si="17"/>
        <v>2</v>
      </c>
      <c r="L251" t="str">
        <f t="shared" si="18"/>
        <v>&lt;50%</v>
      </c>
      <c r="M251">
        <f t="shared" si="19"/>
        <v>3</v>
      </c>
    </row>
    <row r="252" spans="1:13" x14ac:dyDescent="0.25">
      <c r="A252" t="str">
        <f>'RAW DATA'!A252</f>
        <v>B09B125CFJ</v>
      </c>
      <c r="B252" t="str">
        <f>PROPER(LEFT('RAW DATA'!B252,FIND(" ",'RAW DATA'!B252,1)))</f>
        <v xml:space="preserve">7Seven¬Æ </v>
      </c>
      <c r="C252" t="str">
        <f>SUBSTITUTE(LEFT('RAW DATA'!C252,FIND("|",'RAW DATA'!C252,1)-1),"&amp;"," &amp; ")</f>
        <v>Electronics</v>
      </c>
      <c r="D252" s="7">
        <f>'RAW DATA'!D252</f>
        <v>349</v>
      </c>
      <c r="E252" s="7">
        <f>'RAW DATA'!E252</f>
        <v>799</v>
      </c>
      <c r="F252" s="1">
        <f>'RAW DATA'!F252</f>
        <v>0.56000000000000005</v>
      </c>
      <c r="G252" s="7">
        <f t="shared" si="15"/>
        <v>258077</v>
      </c>
      <c r="H252">
        <f>'RAW DATA'!G252</f>
        <v>3.6</v>
      </c>
      <c r="I252">
        <f>'RAW DATA'!H252</f>
        <v>323</v>
      </c>
      <c r="J252">
        <f t="shared" si="16"/>
        <v>3</v>
      </c>
      <c r="K252">
        <f t="shared" si="17"/>
        <v>1</v>
      </c>
      <c r="L252" t="str">
        <f t="shared" si="18"/>
        <v>&gt;=50%</v>
      </c>
      <c r="M252">
        <f t="shared" si="19"/>
        <v>2</v>
      </c>
    </row>
    <row r="253" spans="1:13" x14ac:dyDescent="0.25">
      <c r="A253" t="str">
        <f>'RAW DATA'!A253</f>
        <v>B09RQRZW2X</v>
      </c>
      <c r="B253" t="str">
        <f>PROPER(LEFT('RAW DATA'!B253,FIND(" ",'RAW DATA'!B253,1)))</f>
        <v xml:space="preserve">7Seven¬Æ </v>
      </c>
      <c r="C253" t="str">
        <f>SUBSTITUTE(LEFT('RAW DATA'!C253,FIND("|",'RAW DATA'!C253,1)-1),"&amp;"," &amp; ")</f>
        <v>Electronics</v>
      </c>
      <c r="D253" s="7">
        <f>'RAW DATA'!D253</f>
        <v>499</v>
      </c>
      <c r="E253" s="7">
        <f>'RAW DATA'!E253</f>
        <v>899</v>
      </c>
      <c r="F253" s="1">
        <f>'RAW DATA'!F253</f>
        <v>0.44</v>
      </c>
      <c r="G253" s="7">
        <f t="shared" si="15"/>
        <v>166315</v>
      </c>
      <c r="H253">
        <f>'RAW DATA'!G253</f>
        <v>3.7</v>
      </c>
      <c r="I253">
        <f>'RAW DATA'!H253</f>
        <v>185</v>
      </c>
      <c r="J253">
        <f t="shared" si="16"/>
        <v>3</v>
      </c>
      <c r="K253">
        <f t="shared" si="17"/>
        <v>2</v>
      </c>
      <c r="L253" t="str">
        <f t="shared" si="18"/>
        <v>&lt;50%</v>
      </c>
      <c r="M253">
        <f t="shared" si="19"/>
        <v>2</v>
      </c>
    </row>
    <row r="254" spans="1:13" x14ac:dyDescent="0.25">
      <c r="A254" t="str">
        <f>'RAW DATA'!A254</f>
        <v>B07924P3C5</v>
      </c>
      <c r="B254" t="str">
        <f>PROPER(LEFT('RAW DATA'!B254,FIND(" ",'RAW DATA'!B254,1)))</f>
        <v xml:space="preserve">Storite </v>
      </c>
      <c r="C254" t="str">
        <f>SUBSTITUTE(LEFT('RAW DATA'!C254,FIND("|",'RAW DATA'!C254,1)-1),"&amp;"," &amp; ")</f>
        <v>Computers &amp; Accessories</v>
      </c>
      <c r="D254" s="7">
        <f>'RAW DATA'!D254</f>
        <v>299</v>
      </c>
      <c r="E254" s="7">
        <f>'RAW DATA'!E254</f>
        <v>799</v>
      </c>
      <c r="F254" s="1">
        <f>'RAW DATA'!F254</f>
        <v>0.63</v>
      </c>
      <c r="G254" s="7">
        <f t="shared" si="15"/>
        <v>1691483</v>
      </c>
      <c r="H254">
        <f>'RAW DATA'!G254</f>
        <v>4.2</v>
      </c>
      <c r="I254">
        <f>'RAW DATA'!H254</f>
        <v>2117</v>
      </c>
      <c r="J254">
        <f t="shared" si="16"/>
        <v>3</v>
      </c>
      <c r="K254">
        <f t="shared" si="17"/>
        <v>1</v>
      </c>
      <c r="L254" t="str">
        <f t="shared" si="18"/>
        <v>&gt;=50%</v>
      </c>
      <c r="M254">
        <f t="shared" si="19"/>
        <v>3</v>
      </c>
    </row>
    <row r="255" spans="1:13" x14ac:dyDescent="0.25">
      <c r="A255" t="str">
        <f>'RAW DATA'!A255</f>
        <v>B08N1WL9XW</v>
      </c>
      <c r="B255" t="str">
        <f>PROPER(LEFT('RAW DATA'!B255,FIND(" ",'RAW DATA'!B255,1)))</f>
        <v xml:space="preserve">Flix </v>
      </c>
      <c r="C255" t="str">
        <f>SUBSTITUTE(LEFT('RAW DATA'!C255,FIND("|",'RAW DATA'!C255,1)-1),"&amp;"," &amp; ")</f>
        <v>Computers &amp; Accessories</v>
      </c>
      <c r="D255" s="7">
        <f>'RAW DATA'!D255</f>
        <v>182</v>
      </c>
      <c r="E255" s="7">
        <f>'RAW DATA'!E255</f>
        <v>599</v>
      </c>
      <c r="F255" s="1">
        <f>'RAW DATA'!F255</f>
        <v>0.7</v>
      </c>
      <c r="G255" s="7">
        <f t="shared" si="15"/>
        <v>5617422</v>
      </c>
      <c r="H255">
        <f>'RAW DATA'!G255</f>
        <v>4</v>
      </c>
      <c r="I255">
        <f>'RAW DATA'!H255</f>
        <v>9378</v>
      </c>
      <c r="J255">
        <f t="shared" si="16"/>
        <v>3</v>
      </c>
      <c r="K255">
        <f t="shared" si="17"/>
        <v>1</v>
      </c>
      <c r="L255" t="str">
        <f t="shared" si="18"/>
        <v>&gt;=50%</v>
      </c>
      <c r="M255">
        <f t="shared" si="19"/>
        <v>3</v>
      </c>
    </row>
    <row r="256" spans="1:13" x14ac:dyDescent="0.25">
      <c r="A256" t="str">
        <f>'RAW DATA'!A256</f>
        <v>B07VVXJ2P5</v>
      </c>
      <c r="B256" t="str">
        <f>PROPER(LEFT('RAW DATA'!B256,FIND(" ",'RAW DATA'!B256,1)))</f>
        <v xml:space="preserve">Svm </v>
      </c>
      <c r="C256" t="str">
        <f>SUBSTITUTE(LEFT('RAW DATA'!C256,FIND("|",'RAW DATA'!C256,1)-1),"&amp;"," &amp; ")</f>
        <v>Electronics</v>
      </c>
      <c r="D256" s="7">
        <f>'RAW DATA'!D256</f>
        <v>96</v>
      </c>
      <c r="E256" s="7">
        <f>'RAW DATA'!E256</f>
        <v>399</v>
      </c>
      <c r="F256" s="1">
        <f>'RAW DATA'!F256</f>
        <v>0.76</v>
      </c>
      <c r="G256" s="7">
        <f t="shared" si="15"/>
        <v>716604</v>
      </c>
      <c r="H256">
        <f>'RAW DATA'!G256</f>
        <v>3.6</v>
      </c>
      <c r="I256">
        <f>'RAW DATA'!H256</f>
        <v>1796</v>
      </c>
      <c r="J256">
        <f t="shared" si="16"/>
        <v>2</v>
      </c>
      <c r="K256">
        <f t="shared" si="17"/>
        <v>1</v>
      </c>
      <c r="L256" t="str">
        <f t="shared" si="18"/>
        <v>&gt;=50%</v>
      </c>
      <c r="M256">
        <f t="shared" si="19"/>
        <v>2</v>
      </c>
    </row>
    <row r="257" spans="1:13" x14ac:dyDescent="0.25">
      <c r="A257" t="str">
        <f>'RAW DATA'!A257</f>
        <v>B0BC8BQ432</v>
      </c>
      <c r="B257" t="str">
        <f>PROPER(LEFT('RAW DATA'!B257,FIND(" ",'RAW DATA'!B257,1)))</f>
        <v xml:space="preserve">Vu </v>
      </c>
      <c r="C257" t="str">
        <f>SUBSTITUTE(LEFT('RAW DATA'!C257,FIND("|",'RAW DATA'!C257,1)-1),"&amp;"," &amp; ")</f>
        <v>Electronics</v>
      </c>
      <c r="D257" s="7">
        <f>'RAW DATA'!D257</f>
        <v>54990</v>
      </c>
      <c r="E257" s="7">
        <f>'RAW DATA'!E257</f>
        <v>85000</v>
      </c>
      <c r="F257" s="1">
        <f>'RAW DATA'!F257</f>
        <v>0.35</v>
      </c>
      <c r="G257" s="7">
        <f t="shared" si="15"/>
        <v>304895000</v>
      </c>
      <c r="H257">
        <f>'RAW DATA'!G257</f>
        <v>4.3</v>
      </c>
      <c r="I257">
        <f>'RAW DATA'!H257</f>
        <v>3587</v>
      </c>
      <c r="J257">
        <f t="shared" si="16"/>
        <v>3</v>
      </c>
      <c r="K257">
        <f t="shared" si="17"/>
        <v>2</v>
      </c>
      <c r="L257" t="str">
        <f t="shared" si="18"/>
        <v>&lt;50%</v>
      </c>
      <c r="M257">
        <f t="shared" si="19"/>
        <v>3</v>
      </c>
    </row>
    <row r="258" spans="1:13" x14ac:dyDescent="0.25">
      <c r="A258" t="str">
        <f>'RAW DATA'!A258</f>
        <v>B06XFTHCNY</v>
      </c>
      <c r="B258" t="str">
        <f>PROPER(LEFT('RAW DATA'!B258,FIND(" ",'RAW DATA'!B258,1)))</f>
        <v xml:space="preserve">Cablecreation </v>
      </c>
      <c r="C258" t="str">
        <f>SUBSTITUTE(LEFT('RAW DATA'!C258,FIND("|",'RAW DATA'!C258,1)-1),"&amp;"," &amp; ")</f>
        <v>Electronics</v>
      </c>
      <c r="D258" s="7">
        <f>'RAW DATA'!D258</f>
        <v>439</v>
      </c>
      <c r="E258" s="7">
        <f>'RAW DATA'!E258</f>
        <v>758</v>
      </c>
      <c r="F258" s="1">
        <f>'RAW DATA'!F258</f>
        <v>0.42</v>
      </c>
      <c r="G258" s="7">
        <f t="shared" si="15"/>
        <v>3256368</v>
      </c>
      <c r="H258">
        <f>'RAW DATA'!G258</f>
        <v>4.2</v>
      </c>
      <c r="I258">
        <f>'RAW DATA'!H258</f>
        <v>4296</v>
      </c>
      <c r="J258">
        <f t="shared" si="16"/>
        <v>3</v>
      </c>
      <c r="K258">
        <f t="shared" si="17"/>
        <v>2</v>
      </c>
      <c r="L258" t="str">
        <f t="shared" si="18"/>
        <v>&lt;50%</v>
      </c>
      <c r="M258">
        <f t="shared" si="19"/>
        <v>3</v>
      </c>
    </row>
    <row r="259" spans="1:13" x14ac:dyDescent="0.25">
      <c r="A259" t="str">
        <f>'RAW DATA'!A259</f>
        <v>B08CT62BM1</v>
      </c>
      <c r="B259" t="str">
        <f>PROPER(LEFT('RAW DATA'!B259,FIND(" ",'RAW DATA'!B259,1)))</f>
        <v xml:space="preserve">Wayona </v>
      </c>
      <c r="C259" t="str">
        <f>SUBSTITUTE(LEFT('RAW DATA'!C259,FIND("|",'RAW DATA'!C259,1)-1),"&amp;"," &amp; ")</f>
        <v>Computers &amp; Accessories</v>
      </c>
      <c r="D259" s="7">
        <f>'RAW DATA'!D259</f>
        <v>299</v>
      </c>
      <c r="E259" s="7">
        <f>'RAW DATA'!E259</f>
        <v>999</v>
      </c>
      <c r="F259" s="1">
        <f>'RAW DATA'!F259</f>
        <v>0.7</v>
      </c>
      <c r="G259" s="7">
        <f t="shared" ref="G259:G322" si="20">E259*I259</f>
        <v>2648349</v>
      </c>
      <c r="H259">
        <f>'RAW DATA'!G259</f>
        <v>4.3</v>
      </c>
      <c r="I259">
        <f>'RAW DATA'!H259</f>
        <v>2651</v>
      </c>
      <c r="J259">
        <f t="shared" ref="J259:J322" si="21">IF(E259&lt;200,1,IF(E259&lt;=500,2,IF(E259&gt;500,3,3)))</f>
        <v>3</v>
      </c>
      <c r="K259">
        <f t="shared" ref="K259:K322" si="22">IF(F259&gt;=50%,1,IF(F259&lt;50%,2,0))</f>
        <v>1</v>
      </c>
      <c r="L259" t="str">
        <f t="shared" ref="L259:L322" si="23">IF(K259=1,"&gt;=50%","&lt;50%")</f>
        <v>&gt;=50%</v>
      </c>
      <c r="M259">
        <f t="shared" ref="M259:M322" si="24">IF(H259&lt;=2.9,1,IF(H259&lt;=3.9,2,IF(H259&lt;=4.9,3,IF(H259=5,4," "))))</f>
        <v>3</v>
      </c>
    </row>
    <row r="260" spans="1:13" x14ac:dyDescent="0.25">
      <c r="A260" t="str">
        <f>'RAW DATA'!A260</f>
        <v>B07CRL2GY6</v>
      </c>
      <c r="B260" t="str">
        <f>PROPER(LEFT('RAW DATA'!B260,FIND(" ",'RAW DATA'!B260,1)))</f>
        <v xml:space="preserve">Boat </v>
      </c>
      <c r="C260" t="str">
        <f>SUBSTITUTE(LEFT('RAW DATA'!C260,FIND("|",'RAW DATA'!C260,1)-1),"&amp;"," &amp; ")</f>
        <v>Computers &amp; Accessories</v>
      </c>
      <c r="D260" s="7">
        <f>'RAW DATA'!D260</f>
        <v>299</v>
      </c>
      <c r="E260" s="7">
        <f>'RAW DATA'!E260</f>
        <v>799</v>
      </c>
      <c r="F260" s="1">
        <f>'RAW DATA'!F260</f>
        <v>0.63</v>
      </c>
      <c r="G260" s="7">
        <f t="shared" si="20"/>
        <v>75396037</v>
      </c>
      <c r="H260">
        <f>'RAW DATA'!G260</f>
        <v>4.2</v>
      </c>
      <c r="I260">
        <f>'RAW DATA'!H260</f>
        <v>94363</v>
      </c>
      <c r="J260">
        <f t="shared" si="21"/>
        <v>3</v>
      </c>
      <c r="K260">
        <f t="shared" si="22"/>
        <v>1</v>
      </c>
      <c r="L260" t="str">
        <f t="shared" si="23"/>
        <v>&gt;=50%</v>
      </c>
      <c r="M260">
        <f t="shared" si="24"/>
        <v>3</v>
      </c>
    </row>
    <row r="261" spans="1:13" x14ac:dyDescent="0.25">
      <c r="A261" t="str">
        <f>'RAW DATA'!A261</f>
        <v>B07DWFX9YS</v>
      </c>
      <c r="B261" t="str">
        <f>PROPER(LEFT('RAW DATA'!B261,FIND(" ",'RAW DATA'!B261,1)))</f>
        <v xml:space="preserve">Amazon </v>
      </c>
      <c r="C261" t="str">
        <f>SUBSTITUTE(LEFT('RAW DATA'!C261,FIND("|",'RAW DATA'!C261,1)-1),"&amp;"," &amp; ")</f>
        <v>Computers &amp; Accessories</v>
      </c>
      <c r="D261" s="7">
        <f>'RAW DATA'!D261</f>
        <v>789</v>
      </c>
      <c r="E261" s="7">
        <f>'RAW DATA'!E261</f>
        <v>1999</v>
      </c>
      <c r="F261" s="1">
        <f>'RAW DATA'!F261</f>
        <v>0.61</v>
      </c>
      <c r="G261" s="7">
        <f t="shared" si="20"/>
        <v>69045460</v>
      </c>
      <c r="H261">
        <f>'RAW DATA'!G261</f>
        <v>4.2</v>
      </c>
      <c r="I261">
        <f>'RAW DATA'!H261</f>
        <v>34540</v>
      </c>
      <c r="J261">
        <f t="shared" si="21"/>
        <v>3</v>
      </c>
      <c r="K261">
        <f t="shared" si="22"/>
        <v>1</v>
      </c>
      <c r="L261" t="str">
        <f t="shared" si="23"/>
        <v>&gt;=50%</v>
      </c>
      <c r="M261">
        <f t="shared" si="24"/>
        <v>3</v>
      </c>
    </row>
    <row r="262" spans="1:13" x14ac:dyDescent="0.25">
      <c r="A262" t="str">
        <f>'RAW DATA'!A262</f>
        <v>B01D5H90L4</v>
      </c>
      <c r="B262" t="str">
        <f>PROPER(LEFT('RAW DATA'!B262,FIND(" ",'RAW DATA'!B262,1)))</f>
        <v xml:space="preserve">Amazonbasics </v>
      </c>
      <c r="C262" t="str">
        <f>SUBSTITUTE(LEFT('RAW DATA'!C262,FIND("|",'RAW DATA'!C262,1)-1),"&amp;"," &amp; ")</f>
        <v>Electronics</v>
      </c>
      <c r="D262" s="7">
        <f>'RAW DATA'!D262</f>
        <v>299</v>
      </c>
      <c r="E262" s="7">
        <f>'RAW DATA'!E262</f>
        <v>700</v>
      </c>
      <c r="F262" s="1">
        <f>'RAW DATA'!F262</f>
        <v>0.56999999999999995</v>
      </c>
      <c r="G262" s="7">
        <f t="shared" si="20"/>
        <v>6099800</v>
      </c>
      <c r="H262">
        <f>'RAW DATA'!G262</f>
        <v>4.4000000000000004</v>
      </c>
      <c r="I262">
        <f>'RAW DATA'!H262</f>
        <v>8714</v>
      </c>
      <c r="J262">
        <f t="shared" si="21"/>
        <v>3</v>
      </c>
      <c r="K262">
        <f t="shared" si="22"/>
        <v>1</v>
      </c>
      <c r="L262" t="str">
        <f t="shared" si="23"/>
        <v>&gt;=50%</v>
      </c>
      <c r="M262">
        <f t="shared" si="24"/>
        <v>3</v>
      </c>
    </row>
    <row r="263" spans="1:13" x14ac:dyDescent="0.25">
      <c r="A263" t="str">
        <f>'RAW DATA'!A263</f>
        <v>B07F1P8KNV</v>
      </c>
      <c r="B263" t="str">
        <f>PROPER(LEFT('RAW DATA'!B263,FIND(" ",'RAW DATA'!B263,1)))</f>
        <v xml:space="preserve">Wayona </v>
      </c>
      <c r="C263" t="str">
        <f>SUBSTITUTE(LEFT('RAW DATA'!C263,FIND("|",'RAW DATA'!C263,1)-1),"&amp;"," &amp; ")</f>
        <v>Computers &amp; Accessories</v>
      </c>
      <c r="D263" s="7">
        <f>'RAW DATA'!D263</f>
        <v>325</v>
      </c>
      <c r="E263" s="7">
        <f>'RAW DATA'!E263</f>
        <v>1099</v>
      </c>
      <c r="F263" s="1">
        <f>'RAW DATA'!F263</f>
        <v>0.7</v>
      </c>
      <c r="G263" s="7">
        <f t="shared" si="20"/>
        <v>11623024</v>
      </c>
      <c r="H263">
        <f>'RAW DATA'!G263</f>
        <v>4.2</v>
      </c>
      <c r="I263">
        <f>'RAW DATA'!H263</f>
        <v>10576</v>
      </c>
      <c r="J263">
        <f t="shared" si="21"/>
        <v>3</v>
      </c>
      <c r="K263">
        <f t="shared" si="22"/>
        <v>1</v>
      </c>
      <c r="L263" t="str">
        <f t="shared" si="23"/>
        <v>&gt;=50%</v>
      </c>
      <c r="M263">
        <f t="shared" si="24"/>
        <v>3</v>
      </c>
    </row>
    <row r="264" spans="1:13" x14ac:dyDescent="0.25">
      <c r="A264" t="str">
        <f>'RAW DATA'!A264</f>
        <v>B084N1BM9L</v>
      </c>
      <c r="B264" t="str">
        <f>PROPER(LEFT('RAW DATA'!B264,FIND(" ",'RAW DATA'!B264,1)))</f>
        <v xml:space="preserve">Belkin </v>
      </c>
      <c r="C264" t="str">
        <f>SUBSTITUTE(LEFT('RAW DATA'!C264,FIND("|",'RAW DATA'!C264,1)-1),"&amp;"," &amp; ")</f>
        <v>Computers &amp; Accessories</v>
      </c>
      <c r="D264" s="7">
        <f>'RAW DATA'!D264</f>
        <v>1299</v>
      </c>
      <c r="E264" s="7">
        <f>'RAW DATA'!E264</f>
        <v>1999</v>
      </c>
      <c r="F264" s="1">
        <f>'RAW DATA'!F264</f>
        <v>0.35</v>
      </c>
      <c r="G264" s="7">
        <f t="shared" si="20"/>
        <v>14628682</v>
      </c>
      <c r="H264">
        <f>'RAW DATA'!G264</f>
        <v>4.4000000000000004</v>
      </c>
      <c r="I264">
        <f>'RAW DATA'!H264</f>
        <v>7318</v>
      </c>
      <c r="J264">
        <f t="shared" si="21"/>
        <v>3</v>
      </c>
      <c r="K264">
        <f t="shared" si="22"/>
        <v>2</v>
      </c>
      <c r="L264" t="str">
        <f t="shared" si="23"/>
        <v>&lt;50%</v>
      </c>
      <c r="M264">
        <f t="shared" si="24"/>
        <v>3</v>
      </c>
    </row>
    <row r="265" spans="1:13" x14ac:dyDescent="0.25">
      <c r="A265" t="str">
        <f>'RAW DATA'!A265</f>
        <v>B09F6D21BY</v>
      </c>
      <c r="B265" t="str">
        <f>PROPER(LEFT('RAW DATA'!B265,FIND(" ",'RAW DATA'!B265,1)))</f>
        <v xml:space="preserve">7Seven </v>
      </c>
      <c r="C265" t="str">
        <f>SUBSTITUTE(LEFT('RAW DATA'!C265,FIND("|",'RAW DATA'!C265,1)-1),"&amp;"," &amp; ")</f>
        <v>Electronics</v>
      </c>
      <c r="D265" s="7">
        <f>'RAW DATA'!D265</f>
        <v>790</v>
      </c>
      <c r="E265" s="7">
        <f>'RAW DATA'!E265</f>
        <v>1999</v>
      </c>
      <c r="F265" s="1">
        <f>'RAW DATA'!F265</f>
        <v>0.6</v>
      </c>
      <c r="G265" s="7">
        <f t="shared" si="20"/>
        <v>205897</v>
      </c>
      <c r="H265">
        <f>'RAW DATA'!G265</f>
        <v>3</v>
      </c>
      <c r="I265">
        <f>'RAW DATA'!H265</f>
        <v>103</v>
      </c>
      <c r="J265">
        <f t="shared" si="21"/>
        <v>3</v>
      </c>
      <c r="K265">
        <f t="shared" si="22"/>
        <v>1</v>
      </c>
      <c r="L265" t="str">
        <f t="shared" si="23"/>
        <v>&gt;=50%</v>
      </c>
      <c r="M265">
        <f t="shared" si="24"/>
        <v>2</v>
      </c>
    </row>
    <row r="266" spans="1:13" x14ac:dyDescent="0.25">
      <c r="A266" t="str">
        <f>'RAW DATA'!A266</f>
        <v>B09LQQYNZQ</v>
      </c>
      <c r="B266" t="str">
        <f>PROPER(LEFT('RAW DATA'!B266,FIND(" ",'RAW DATA'!B266,1)))</f>
        <v xml:space="preserve">Realme </v>
      </c>
      <c r="C266" t="str">
        <f>SUBSTITUTE(LEFT('RAW DATA'!C266,FIND("|",'RAW DATA'!C266,1)-1),"&amp;"," &amp; ")</f>
        <v>Electronics</v>
      </c>
      <c r="D266" s="7">
        <f>'RAW DATA'!D266</f>
        <v>4699</v>
      </c>
      <c r="E266" s="7">
        <f>'RAW DATA'!E266</f>
        <v>4699</v>
      </c>
      <c r="F266" s="1">
        <f>'RAW DATA'!F266</f>
        <v>0</v>
      </c>
      <c r="G266" s="7">
        <f t="shared" si="20"/>
        <v>1052576</v>
      </c>
      <c r="H266">
        <f>'RAW DATA'!G266</f>
        <v>4.5</v>
      </c>
      <c r="I266">
        <f>'RAW DATA'!H266</f>
        <v>224</v>
      </c>
      <c r="J266">
        <f t="shared" si="21"/>
        <v>3</v>
      </c>
      <c r="K266">
        <f t="shared" si="22"/>
        <v>2</v>
      </c>
      <c r="L266" t="str">
        <f t="shared" si="23"/>
        <v>&lt;50%</v>
      </c>
      <c r="M266">
        <f t="shared" si="24"/>
        <v>3</v>
      </c>
    </row>
    <row r="267" spans="1:13" x14ac:dyDescent="0.25">
      <c r="A267" t="str">
        <f>'RAW DATA'!A267</f>
        <v>B0BC9BW512</v>
      </c>
      <c r="B267" t="str">
        <f>PROPER(LEFT('RAW DATA'!B267,FIND(" ",'RAW DATA'!B267,1)))</f>
        <v xml:space="preserve">Acer </v>
      </c>
      <c r="C267" t="str">
        <f>SUBSTITUTE(LEFT('RAW DATA'!C267,FIND("|",'RAW DATA'!C267,1)-1),"&amp;"," &amp; ")</f>
        <v>Electronics</v>
      </c>
      <c r="D267" s="7">
        <f>'RAW DATA'!D267</f>
        <v>18999</v>
      </c>
      <c r="E267" s="7">
        <f>'RAW DATA'!E267</f>
        <v>24990</v>
      </c>
      <c r="F267" s="1">
        <f>'RAW DATA'!F267</f>
        <v>0.24</v>
      </c>
      <c r="G267" s="7">
        <f t="shared" si="20"/>
        <v>117502980</v>
      </c>
      <c r="H267">
        <f>'RAW DATA'!G267</f>
        <v>4.3</v>
      </c>
      <c r="I267">
        <f>'RAW DATA'!H267</f>
        <v>4702</v>
      </c>
      <c r="J267">
        <f t="shared" si="21"/>
        <v>3</v>
      </c>
      <c r="K267">
        <f t="shared" si="22"/>
        <v>2</v>
      </c>
      <c r="L267" t="str">
        <f t="shared" si="23"/>
        <v>&lt;50%</v>
      </c>
      <c r="M267">
        <f t="shared" si="24"/>
        <v>3</v>
      </c>
    </row>
    <row r="268" spans="1:13" x14ac:dyDescent="0.25">
      <c r="A268" t="str">
        <f>'RAW DATA'!A268</f>
        <v>B0B61HYR92</v>
      </c>
      <c r="B268" t="str">
        <f>PROPER(LEFT('RAW DATA'!B268,FIND(" ",'RAW DATA'!B268,1)))</f>
        <v xml:space="preserve">Lapster </v>
      </c>
      <c r="C268" t="str">
        <f>SUBSTITUTE(LEFT('RAW DATA'!C268,FIND("|",'RAW DATA'!C268,1)-1),"&amp;"," &amp; ")</f>
        <v>Computers &amp; Accessories</v>
      </c>
      <c r="D268" s="7">
        <f>'RAW DATA'!D268</f>
        <v>199</v>
      </c>
      <c r="E268" s="7">
        <f>'RAW DATA'!E268</f>
        <v>999</v>
      </c>
      <c r="F268" s="1">
        <f>'RAW DATA'!F268</f>
        <v>0.8</v>
      </c>
      <c r="G268" s="7">
        <f t="shared" si="20"/>
        <v>84915</v>
      </c>
      <c r="H268">
        <f>'RAW DATA'!G268</f>
        <v>4.2</v>
      </c>
      <c r="I268">
        <f>'RAW DATA'!H268</f>
        <v>85</v>
      </c>
      <c r="J268">
        <f t="shared" si="21"/>
        <v>3</v>
      </c>
      <c r="K268">
        <f t="shared" si="22"/>
        <v>1</v>
      </c>
      <c r="L268" t="str">
        <f t="shared" si="23"/>
        <v>&gt;=50%</v>
      </c>
      <c r="M268">
        <f t="shared" si="24"/>
        <v>3</v>
      </c>
    </row>
    <row r="269" spans="1:13" x14ac:dyDescent="0.25">
      <c r="A269" t="str">
        <f>'RAW DATA'!A269</f>
        <v>B075ZTJ9XR</v>
      </c>
      <c r="B269" t="str">
        <f>PROPER(LEFT('RAW DATA'!B269,FIND(" ",'RAW DATA'!B269,1)))</f>
        <v xml:space="preserve">Amazonbasics </v>
      </c>
      <c r="C269" t="str">
        <f>SUBSTITUTE(LEFT('RAW DATA'!C269,FIND("|",'RAW DATA'!C269,1)-1),"&amp;"," &amp; ")</f>
        <v>Electronics</v>
      </c>
      <c r="D269" s="7">
        <f>'RAW DATA'!D269</f>
        <v>269</v>
      </c>
      <c r="E269" s="7">
        <f>'RAW DATA'!E269</f>
        <v>650</v>
      </c>
      <c r="F269" s="1">
        <f>'RAW DATA'!F269</f>
        <v>0.59</v>
      </c>
      <c r="G269" s="7">
        <f t="shared" si="20"/>
        <v>23320050</v>
      </c>
      <c r="H269">
        <f>'RAW DATA'!G269</f>
        <v>4.4000000000000004</v>
      </c>
      <c r="I269">
        <f>'RAW DATA'!H269</f>
        <v>35877</v>
      </c>
      <c r="J269">
        <f t="shared" si="21"/>
        <v>3</v>
      </c>
      <c r="K269">
        <f t="shared" si="22"/>
        <v>1</v>
      </c>
      <c r="L269" t="str">
        <f t="shared" si="23"/>
        <v>&gt;=50%</v>
      </c>
      <c r="M269">
        <f t="shared" si="24"/>
        <v>3</v>
      </c>
    </row>
    <row r="270" spans="1:13" x14ac:dyDescent="0.25">
      <c r="A270" t="str">
        <f>'RAW DATA'!A270</f>
        <v>B0978V2CP6</v>
      </c>
      <c r="B270" t="str">
        <f>PROPER(LEFT('RAW DATA'!B270,FIND(" ",'RAW DATA'!B270,1)))</f>
        <v xml:space="preserve">Cubetek </v>
      </c>
      <c r="C270" t="str">
        <f>SUBSTITUTE(LEFT('RAW DATA'!C270,FIND("|",'RAW DATA'!C270,1)-1),"&amp;"," &amp; ")</f>
        <v>Electronics</v>
      </c>
      <c r="D270" s="7">
        <f>'RAW DATA'!D270</f>
        <v>1990</v>
      </c>
      <c r="E270" s="7">
        <f>'RAW DATA'!E270</f>
        <v>3100</v>
      </c>
      <c r="F270" s="1">
        <f>'RAW DATA'!F270</f>
        <v>0.36</v>
      </c>
      <c r="G270" s="7">
        <f t="shared" si="20"/>
        <v>2780700</v>
      </c>
      <c r="H270">
        <f>'RAW DATA'!G270</f>
        <v>4</v>
      </c>
      <c r="I270">
        <f>'RAW DATA'!H270</f>
        <v>897</v>
      </c>
      <c r="J270">
        <f t="shared" si="21"/>
        <v>3</v>
      </c>
      <c r="K270">
        <f t="shared" si="22"/>
        <v>2</v>
      </c>
      <c r="L270" t="str">
        <f t="shared" si="23"/>
        <v>&lt;50%</v>
      </c>
      <c r="M270">
        <f t="shared" si="24"/>
        <v>3</v>
      </c>
    </row>
    <row r="271" spans="1:13" x14ac:dyDescent="0.25">
      <c r="A271" t="str">
        <f>'RAW DATA'!A271</f>
        <v>B09LRZYBH1</v>
      </c>
      <c r="B271" t="str">
        <f>PROPER(LEFT('RAW DATA'!B271,FIND(" ",'RAW DATA'!B271,1)))</f>
        <v xml:space="preserve">Krisons </v>
      </c>
      <c r="C271" t="str">
        <f>SUBSTITUTE(LEFT('RAW DATA'!C271,FIND("|",'RAW DATA'!C271,1)-1),"&amp;"," &amp; ")</f>
        <v>Electronics</v>
      </c>
      <c r="D271" s="7">
        <f>'RAW DATA'!D271</f>
        <v>2299</v>
      </c>
      <c r="E271" s="7">
        <f>'RAW DATA'!E271</f>
        <v>3999</v>
      </c>
      <c r="F271" s="1">
        <f>'RAW DATA'!F271</f>
        <v>0.43</v>
      </c>
      <c r="G271" s="7">
        <f t="shared" si="20"/>
        <v>1127718</v>
      </c>
      <c r="H271">
        <f>'RAW DATA'!G271</f>
        <v>3.8</v>
      </c>
      <c r="I271">
        <f>'RAW DATA'!H271</f>
        <v>282</v>
      </c>
      <c r="J271">
        <f t="shared" si="21"/>
        <v>3</v>
      </c>
      <c r="K271">
        <f t="shared" si="22"/>
        <v>2</v>
      </c>
      <c r="L271" t="str">
        <f t="shared" si="23"/>
        <v>&lt;50%</v>
      </c>
      <c r="M271">
        <f t="shared" si="24"/>
        <v>2</v>
      </c>
    </row>
    <row r="272" spans="1:13" x14ac:dyDescent="0.25">
      <c r="A272" t="str">
        <f>'RAW DATA'!A272</f>
        <v>B0B997FBZT</v>
      </c>
      <c r="B272" t="str">
        <f>PROPER(LEFT('RAW DATA'!B272,FIND(" ",'RAW DATA'!B272,1)))</f>
        <v xml:space="preserve">Acer </v>
      </c>
      <c r="C272" t="str">
        <f>SUBSTITUTE(LEFT('RAW DATA'!C272,FIND("|",'RAW DATA'!C272,1)-1),"&amp;"," &amp; ")</f>
        <v>Electronics</v>
      </c>
      <c r="D272" s="7">
        <f>'RAW DATA'!D272</f>
        <v>35999</v>
      </c>
      <c r="E272" s="7">
        <f>'RAW DATA'!E272</f>
        <v>49990</v>
      </c>
      <c r="F272" s="1">
        <f>'RAW DATA'!F272</f>
        <v>0.28000000000000003</v>
      </c>
      <c r="G272" s="7">
        <f t="shared" si="20"/>
        <v>80533890</v>
      </c>
      <c r="H272">
        <f>'RAW DATA'!G272</f>
        <v>4.3</v>
      </c>
      <c r="I272">
        <f>'RAW DATA'!H272</f>
        <v>1611</v>
      </c>
      <c r="J272">
        <f t="shared" si="21"/>
        <v>3</v>
      </c>
      <c r="K272">
        <f t="shared" si="22"/>
        <v>2</v>
      </c>
      <c r="L272" t="str">
        <f t="shared" si="23"/>
        <v>&lt;50%</v>
      </c>
      <c r="M272">
        <f t="shared" si="24"/>
        <v>3</v>
      </c>
    </row>
    <row r="273" spans="1:13" x14ac:dyDescent="0.25">
      <c r="A273" t="str">
        <f>'RAW DATA'!A273</f>
        <v>B098LCVYPW</v>
      </c>
      <c r="B273" t="str">
        <f>PROPER(LEFT('RAW DATA'!B273,FIND(" ",'RAW DATA'!B273,1)))</f>
        <v xml:space="preserve">Dealfreez </v>
      </c>
      <c r="C273" t="str">
        <f>SUBSTITUTE(LEFT('RAW DATA'!C273,FIND("|",'RAW DATA'!C273,1)-1),"&amp;"," &amp; ")</f>
        <v>Electronics</v>
      </c>
      <c r="D273" s="7">
        <f>'RAW DATA'!D273</f>
        <v>349</v>
      </c>
      <c r="E273" s="7">
        <f>'RAW DATA'!E273</f>
        <v>999</v>
      </c>
      <c r="F273" s="1">
        <f>'RAW DATA'!F273</f>
        <v>0.65</v>
      </c>
      <c r="G273" s="7">
        <f t="shared" si="20"/>
        <v>512487</v>
      </c>
      <c r="H273">
        <f>'RAW DATA'!G273</f>
        <v>4.2</v>
      </c>
      <c r="I273">
        <f>'RAW DATA'!H273</f>
        <v>513</v>
      </c>
      <c r="J273">
        <f t="shared" si="21"/>
        <v>3</v>
      </c>
      <c r="K273">
        <f t="shared" si="22"/>
        <v>1</v>
      </c>
      <c r="L273" t="str">
        <f t="shared" si="23"/>
        <v>&gt;=50%</v>
      </c>
      <c r="M273">
        <f t="shared" si="24"/>
        <v>3</v>
      </c>
    </row>
    <row r="274" spans="1:13" x14ac:dyDescent="0.25">
      <c r="A274" t="str">
        <f>'RAW DATA'!A274</f>
        <v>B09HV71RL1</v>
      </c>
      <c r="B274" t="str">
        <f>PROPER(LEFT('RAW DATA'!B274,FIND(" ",'RAW DATA'!B274,1)))</f>
        <v xml:space="preserve">Wayona </v>
      </c>
      <c r="C274" t="str">
        <f>SUBSTITUTE(LEFT('RAW DATA'!C274,FIND("|",'RAW DATA'!C274,1)-1),"&amp;"," &amp; ")</f>
        <v>Computers &amp; Accessories</v>
      </c>
      <c r="D274" s="7">
        <f>'RAW DATA'!D274</f>
        <v>719</v>
      </c>
      <c r="E274" s="7">
        <f>'RAW DATA'!E274</f>
        <v>1499</v>
      </c>
      <c r="F274" s="1">
        <f>'RAW DATA'!F274</f>
        <v>0.52</v>
      </c>
      <c r="G274" s="7">
        <f t="shared" si="20"/>
        <v>1566455</v>
      </c>
      <c r="H274">
        <f>'RAW DATA'!G274</f>
        <v>4.0999999999999996</v>
      </c>
      <c r="I274">
        <f>'RAW DATA'!H274</f>
        <v>1045</v>
      </c>
      <c r="J274">
        <f t="shared" si="21"/>
        <v>3</v>
      </c>
      <c r="K274">
        <f t="shared" si="22"/>
        <v>1</v>
      </c>
      <c r="L274" t="str">
        <f t="shared" si="23"/>
        <v>&gt;=50%</v>
      </c>
      <c r="M274">
        <f t="shared" si="24"/>
        <v>3</v>
      </c>
    </row>
    <row r="275" spans="1:13" x14ac:dyDescent="0.25">
      <c r="A275" t="str">
        <f>'RAW DATA'!A275</f>
        <v>B08PZ6HZLT</v>
      </c>
      <c r="B275" t="str">
        <f>PROPER(LEFT('RAW DATA'!B275,FIND(" ",'RAW DATA'!B275,1)))</f>
        <v xml:space="preserve">Vw </v>
      </c>
      <c r="C275" t="str">
        <f>SUBSTITUTE(LEFT('RAW DATA'!C275,FIND("|",'RAW DATA'!C275,1)-1),"&amp;"," &amp; ")</f>
        <v>Electronics</v>
      </c>
      <c r="D275" s="7">
        <f>'RAW DATA'!D275</f>
        <v>8999</v>
      </c>
      <c r="E275" s="7">
        <f>'RAW DATA'!E275</f>
        <v>18999</v>
      </c>
      <c r="F275" s="1">
        <f>'RAW DATA'!F275</f>
        <v>0.53</v>
      </c>
      <c r="G275" s="7">
        <f t="shared" si="20"/>
        <v>120586653</v>
      </c>
      <c r="H275">
        <f>'RAW DATA'!G275</f>
        <v>4</v>
      </c>
      <c r="I275">
        <f>'RAW DATA'!H275</f>
        <v>6347</v>
      </c>
      <c r="J275">
        <f t="shared" si="21"/>
        <v>3</v>
      </c>
      <c r="K275">
        <f t="shared" si="22"/>
        <v>1</v>
      </c>
      <c r="L275" t="str">
        <f t="shared" si="23"/>
        <v>&gt;=50%</v>
      </c>
      <c r="M275">
        <f t="shared" si="24"/>
        <v>3</v>
      </c>
    </row>
    <row r="276" spans="1:13" x14ac:dyDescent="0.25">
      <c r="A276" t="str">
        <f>'RAW DATA'!A276</f>
        <v>B075TJHWVC</v>
      </c>
      <c r="B276" t="str">
        <f>PROPER(LEFT('RAW DATA'!B276,FIND(" ",'RAW DATA'!B276,1)))</f>
        <v xml:space="preserve">Airtel </v>
      </c>
      <c r="C276" t="str">
        <f>SUBSTITUTE(LEFT('RAW DATA'!C276,FIND("|",'RAW DATA'!C276,1)-1),"&amp;"," &amp; ")</f>
        <v>Electronics</v>
      </c>
      <c r="D276" s="7">
        <f>'RAW DATA'!D276</f>
        <v>917</v>
      </c>
      <c r="E276" s="7">
        <f>'RAW DATA'!E276</f>
        <v>2299</v>
      </c>
      <c r="F276" s="1">
        <f>'RAW DATA'!F276</f>
        <v>0.6</v>
      </c>
      <c r="G276" s="7">
        <f t="shared" si="20"/>
        <v>7586700</v>
      </c>
      <c r="H276">
        <f>'RAW DATA'!G276</f>
        <v>4.2</v>
      </c>
      <c r="I276">
        <f>'RAW DATA'!H276</f>
        <v>3300</v>
      </c>
      <c r="J276">
        <f t="shared" si="21"/>
        <v>3</v>
      </c>
      <c r="K276">
        <f t="shared" si="22"/>
        <v>1</v>
      </c>
      <c r="L276" t="str">
        <f t="shared" si="23"/>
        <v>&gt;=50%</v>
      </c>
      <c r="M276">
        <f t="shared" si="24"/>
        <v>3</v>
      </c>
    </row>
    <row r="277" spans="1:13" x14ac:dyDescent="0.25">
      <c r="A277" t="str">
        <f>'RAW DATA'!A277</f>
        <v>B09LV13JFB</v>
      </c>
      <c r="B277" t="str">
        <f>PROPER(LEFT('RAW DATA'!B277,FIND(" ",'RAW DATA'!B277,1)))</f>
        <v xml:space="preserve">Lohaya </v>
      </c>
      <c r="C277" t="str">
        <f>SUBSTITUTE(LEFT('RAW DATA'!C277,FIND("|",'RAW DATA'!C277,1)-1),"&amp;"," &amp; ")</f>
        <v>Electronics</v>
      </c>
      <c r="D277" s="7">
        <f>'RAW DATA'!D277</f>
        <v>399</v>
      </c>
      <c r="E277" s="7">
        <f>'RAW DATA'!E277</f>
        <v>999</v>
      </c>
      <c r="F277" s="1">
        <f>'RAW DATA'!F277</f>
        <v>0.6</v>
      </c>
      <c r="G277" s="7">
        <f t="shared" si="20"/>
        <v>22977</v>
      </c>
      <c r="H277">
        <f>'RAW DATA'!G277</f>
        <v>3.3</v>
      </c>
      <c r="I277">
        <f>'RAW DATA'!H277</f>
        <v>23</v>
      </c>
      <c r="J277">
        <f t="shared" si="21"/>
        <v>3</v>
      </c>
      <c r="K277">
        <f t="shared" si="22"/>
        <v>1</v>
      </c>
      <c r="L277" t="str">
        <f t="shared" si="23"/>
        <v>&gt;=50%</v>
      </c>
      <c r="M277">
        <f t="shared" si="24"/>
        <v>2</v>
      </c>
    </row>
    <row r="278" spans="1:13" x14ac:dyDescent="0.25">
      <c r="A278" t="str">
        <f>'RAW DATA'!A278</f>
        <v>B092BL5DCX</v>
      </c>
      <c r="B278" t="str">
        <f>PROPER(LEFT('RAW DATA'!B278,FIND(" ",'RAW DATA'!B278,1)))</f>
        <v xml:space="preserve">Samsung </v>
      </c>
      <c r="C278" t="str">
        <f>SUBSTITUTE(LEFT('RAW DATA'!C278,FIND("|",'RAW DATA'!C278,1)-1),"&amp;"," &amp; ")</f>
        <v>Electronics</v>
      </c>
      <c r="D278" s="7">
        <f>'RAW DATA'!D278</f>
        <v>45999</v>
      </c>
      <c r="E278" s="7">
        <f>'RAW DATA'!E278</f>
        <v>69900</v>
      </c>
      <c r="F278" s="1">
        <f>'RAW DATA'!F278</f>
        <v>0.34</v>
      </c>
      <c r="G278" s="7">
        <f t="shared" si="20"/>
        <v>496919100</v>
      </c>
      <c r="H278">
        <f>'RAW DATA'!G278</f>
        <v>4.3</v>
      </c>
      <c r="I278">
        <f>'RAW DATA'!H278</f>
        <v>7109</v>
      </c>
      <c r="J278">
        <f t="shared" si="21"/>
        <v>3</v>
      </c>
      <c r="K278">
        <f t="shared" si="22"/>
        <v>2</v>
      </c>
      <c r="L278" t="str">
        <f t="shared" si="23"/>
        <v>&lt;50%</v>
      </c>
      <c r="M278">
        <f t="shared" si="24"/>
        <v>3</v>
      </c>
    </row>
    <row r="279" spans="1:13" x14ac:dyDescent="0.25">
      <c r="A279" t="str">
        <f>'RAW DATA'!A279</f>
        <v>B09VH568H7</v>
      </c>
      <c r="B279" t="str">
        <f>PROPER(LEFT('RAW DATA'!B279,FIND(" ",'RAW DATA'!B279,1)))</f>
        <v xml:space="preserve">Amazon </v>
      </c>
      <c r="C279" t="str">
        <f>SUBSTITUTE(LEFT('RAW DATA'!C279,FIND("|",'RAW DATA'!C279,1)-1),"&amp;"," &amp; ")</f>
        <v>Computers &amp; Accessories</v>
      </c>
      <c r="D279" s="7">
        <f>'RAW DATA'!D279</f>
        <v>119</v>
      </c>
      <c r="E279" s="7">
        <f>'RAW DATA'!E279</f>
        <v>299</v>
      </c>
      <c r="F279" s="1">
        <f>'RAW DATA'!F279</f>
        <v>0.6</v>
      </c>
      <c r="G279" s="7">
        <f t="shared" si="20"/>
        <v>15249</v>
      </c>
      <c r="H279">
        <f>'RAW DATA'!G279</f>
        <v>3.8</v>
      </c>
      <c r="I279">
        <f>'RAW DATA'!H279</f>
        <v>51</v>
      </c>
      <c r="J279">
        <f t="shared" si="21"/>
        <v>2</v>
      </c>
      <c r="K279">
        <f t="shared" si="22"/>
        <v>1</v>
      </c>
      <c r="L279" t="str">
        <f t="shared" si="23"/>
        <v>&gt;=50%</v>
      </c>
      <c r="M279">
        <f t="shared" si="24"/>
        <v>2</v>
      </c>
    </row>
    <row r="280" spans="1:13" x14ac:dyDescent="0.25">
      <c r="A280" t="str">
        <f>'RAW DATA'!A280</f>
        <v>B09HQSV46W</v>
      </c>
      <c r="B280" t="str">
        <f>PROPER(LEFT('RAW DATA'!B280,FIND(" ",'RAW DATA'!B280,1)))</f>
        <v xml:space="preserve">Mi </v>
      </c>
      <c r="C280" t="str">
        <f>SUBSTITUTE(LEFT('RAW DATA'!C280,FIND("|",'RAW DATA'!C280,1)-1),"&amp;"," &amp; ")</f>
        <v>Electronics</v>
      </c>
      <c r="D280" s="7">
        <f>'RAW DATA'!D280</f>
        <v>21999</v>
      </c>
      <c r="E280" s="7">
        <f>'RAW DATA'!E280</f>
        <v>29999</v>
      </c>
      <c r="F280" s="1">
        <f>'RAW DATA'!F280</f>
        <v>0.27</v>
      </c>
      <c r="G280" s="7">
        <f t="shared" si="20"/>
        <v>985167160</v>
      </c>
      <c r="H280">
        <f>'RAW DATA'!G280</f>
        <v>4.2</v>
      </c>
      <c r="I280">
        <f>'RAW DATA'!H280</f>
        <v>32840</v>
      </c>
      <c r="J280">
        <f t="shared" si="21"/>
        <v>3</v>
      </c>
      <c r="K280">
        <f t="shared" si="22"/>
        <v>2</v>
      </c>
      <c r="L280" t="str">
        <f t="shared" si="23"/>
        <v>&lt;50%</v>
      </c>
      <c r="M280">
        <f t="shared" si="24"/>
        <v>3</v>
      </c>
    </row>
    <row r="281" spans="1:13" x14ac:dyDescent="0.25">
      <c r="A281" t="str">
        <f>'RAW DATA'!A281</f>
        <v>B08TZD7FQN</v>
      </c>
      <c r="B281" t="str">
        <f>PROPER(LEFT('RAW DATA'!B281,FIND(" ",'RAW DATA'!B281,1)))</f>
        <v xml:space="preserve">Astigo </v>
      </c>
      <c r="C281" t="str">
        <f>SUBSTITUTE(LEFT('RAW DATA'!C281,FIND("|",'RAW DATA'!C281,1)-1),"&amp;"," &amp; ")</f>
        <v>Electronics</v>
      </c>
      <c r="D281" s="7">
        <f>'RAW DATA'!D281</f>
        <v>299</v>
      </c>
      <c r="E281" s="7">
        <f>'RAW DATA'!E281</f>
        <v>599</v>
      </c>
      <c r="F281" s="1">
        <f>'RAW DATA'!F281</f>
        <v>0.5</v>
      </c>
      <c r="G281" s="7">
        <f t="shared" si="20"/>
        <v>424092</v>
      </c>
      <c r="H281">
        <f>'RAW DATA'!G281</f>
        <v>3.7</v>
      </c>
      <c r="I281">
        <f>'RAW DATA'!H281</f>
        <v>708</v>
      </c>
      <c r="J281">
        <f t="shared" si="21"/>
        <v>3</v>
      </c>
      <c r="K281">
        <f t="shared" si="22"/>
        <v>1</v>
      </c>
      <c r="L281" t="str">
        <f t="shared" si="23"/>
        <v>&gt;=50%</v>
      </c>
      <c r="M281">
        <f t="shared" si="24"/>
        <v>2</v>
      </c>
    </row>
    <row r="282" spans="1:13" x14ac:dyDescent="0.25">
      <c r="A282" t="str">
        <f>'RAW DATA'!A282</f>
        <v>B0B21XL94T</v>
      </c>
      <c r="B282" t="str">
        <f>PROPER(LEFT('RAW DATA'!B282,FIND(" ",'RAW DATA'!B282,1)))</f>
        <v xml:space="preserve">Toshiba </v>
      </c>
      <c r="C282" t="str">
        <f>SUBSTITUTE(LEFT('RAW DATA'!C282,FIND("|",'RAW DATA'!C282,1)-1),"&amp;"," &amp; ")</f>
        <v>Electronics</v>
      </c>
      <c r="D282" s="7">
        <f>'RAW DATA'!D282</f>
        <v>21990</v>
      </c>
      <c r="E282" s="7">
        <f>'RAW DATA'!E282</f>
        <v>34990</v>
      </c>
      <c r="F282" s="1">
        <f>'RAW DATA'!F282</f>
        <v>0.37</v>
      </c>
      <c r="G282" s="7">
        <f t="shared" si="20"/>
        <v>57978430</v>
      </c>
      <c r="H282">
        <f>'RAW DATA'!G282</f>
        <v>4.3</v>
      </c>
      <c r="I282">
        <f>'RAW DATA'!H282</f>
        <v>1657</v>
      </c>
      <c r="J282">
        <f t="shared" si="21"/>
        <v>3</v>
      </c>
      <c r="K282">
        <f t="shared" si="22"/>
        <v>2</v>
      </c>
      <c r="L282" t="str">
        <f t="shared" si="23"/>
        <v>&lt;50%</v>
      </c>
      <c r="M282">
        <f t="shared" si="24"/>
        <v>3</v>
      </c>
    </row>
    <row r="283" spans="1:13" x14ac:dyDescent="0.25">
      <c r="A283" t="str">
        <f>'RAW DATA'!A283</f>
        <v>B09PTT8DZF</v>
      </c>
      <c r="B283" t="str">
        <f>PROPER(LEFT('RAW DATA'!B283,FIND(" ",'RAW DATA'!B283,1)))</f>
        <v xml:space="preserve">Lenovo </v>
      </c>
      <c r="C283" t="str">
        <f>SUBSTITUTE(LEFT('RAW DATA'!C283,FIND("|",'RAW DATA'!C283,1)-1),"&amp;"," &amp; ")</f>
        <v>Computers &amp; Accessories</v>
      </c>
      <c r="D283" s="7">
        <f>'RAW DATA'!D283</f>
        <v>417.44</v>
      </c>
      <c r="E283" s="7">
        <f>'RAW DATA'!E283</f>
        <v>670</v>
      </c>
      <c r="F283" s="1">
        <f>'RAW DATA'!F283</f>
        <v>0.38</v>
      </c>
      <c r="G283" s="7">
        <f t="shared" si="20"/>
        <v>350410</v>
      </c>
      <c r="H283">
        <f>'RAW DATA'!G283</f>
        <v>3.9</v>
      </c>
      <c r="I283">
        <f>'RAW DATA'!H283</f>
        <v>523</v>
      </c>
      <c r="J283">
        <f t="shared" si="21"/>
        <v>3</v>
      </c>
      <c r="K283">
        <f t="shared" si="22"/>
        <v>2</v>
      </c>
      <c r="L283" t="str">
        <f t="shared" si="23"/>
        <v>&lt;50%</v>
      </c>
      <c r="M283">
        <f t="shared" si="24"/>
        <v>2</v>
      </c>
    </row>
    <row r="284" spans="1:13" x14ac:dyDescent="0.25">
      <c r="A284" t="str">
        <f>'RAW DATA'!A284</f>
        <v>B0B94JPY2N</v>
      </c>
      <c r="B284" t="str">
        <f>PROPER(LEFT('RAW DATA'!B284,FIND(" ",'RAW DATA'!B284,1)))</f>
        <v xml:space="preserve">Amazon </v>
      </c>
      <c r="C284" t="str">
        <f>SUBSTITUTE(LEFT('RAW DATA'!C284,FIND("|",'RAW DATA'!C284,1)-1),"&amp;"," &amp; ")</f>
        <v>Computers &amp; Accessories</v>
      </c>
      <c r="D284" s="7">
        <f>'RAW DATA'!D284</f>
        <v>199</v>
      </c>
      <c r="E284" s="7">
        <f>'RAW DATA'!E284</f>
        <v>999</v>
      </c>
      <c r="F284" s="1">
        <f>'RAW DATA'!F284</f>
        <v>0.8</v>
      </c>
      <c r="G284" s="7">
        <f t="shared" si="20"/>
        <v>0</v>
      </c>
      <c r="H284">
        <f>'RAW DATA'!G284</f>
        <v>3</v>
      </c>
      <c r="I284">
        <f>'RAW DATA'!H284</f>
        <v>0</v>
      </c>
      <c r="J284">
        <f t="shared" si="21"/>
        <v>3</v>
      </c>
      <c r="K284">
        <f t="shared" si="22"/>
        <v>1</v>
      </c>
      <c r="L284" t="str">
        <f t="shared" si="23"/>
        <v>&gt;=50%</v>
      </c>
      <c r="M284">
        <f t="shared" si="24"/>
        <v>2</v>
      </c>
    </row>
    <row r="285" spans="1:13" x14ac:dyDescent="0.25">
      <c r="A285" t="str">
        <f>'RAW DATA'!A285</f>
        <v>B0B3XXSB1K</v>
      </c>
      <c r="B285" t="str">
        <f>PROPER(LEFT('RAW DATA'!B285,FIND(" ",'RAW DATA'!B285,1)))</f>
        <v xml:space="preserve">Lg </v>
      </c>
      <c r="C285" t="str">
        <f>SUBSTITUTE(LEFT('RAW DATA'!C285,FIND("|",'RAW DATA'!C285,1)-1),"&amp;"," &amp; ")</f>
        <v>Electronics</v>
      </c>
      <c r="D285" s="7">
        <f>'RAW DATA'!D285</f>
        <v>47990</v>
      </c>
      <c r="E285" s="7">
        <f>'RAW DATA'!E285</f>
        <v>79990</v>
      </c>
      <c r="F285" s="1">
        <f>'RAW DATA'!F285</f>
        <v>0.4</v>
      </c>
      <c r="G285" s="7">
        <f t="shared" si="20"/>
        <v>110066240</v>
      </c>
      <c r="H285">
        <f>'RAW DATA'!G285</f>
        <v>4.3</v>
      </c>
      <c r="I285">
        <f>'RAW DATA'!H285</f>
        <v>1376</v>
      </c>
      <c r="J285">
        <f t="shared" si="21"/>
        <v>3</v>
      </c>
      <c r="K285">
        <f t="shared" si="22"/>
        <v>2</v>
      </c>
      <c r="L285" t="str">
        <f t="shared" si="23"/>
        <v>&lt;50%</v>
      </c>
      <c r="M285">
        <f t="shared" si="24"/>
        <v>3</v>
      </c>
    </row>
    <row r="286" spans="1:13" x14ac:dyDescent="0.25">
      <c r="A286" t="str">
        <f>'RAW DATA'!A286</f>
        <v>B08RZ12GKR</v>
      </c>
      <c r="B286" t="str">
        <f>PROPER(LEFT('RAW DATA'!B286,FIND(" ",'RAW DATA'!B286,1)))</f>
        <v xml:space="preserve">Tata </v>
      </c>
      <c r="C286" t="str">
        <f>SUBSTITUTE(LEFT('RAW DATA'!C286,FIND("|",'RAW DATA'!C286,1)-1),"&amp;"," &amp; ")</f>
        <v>Electronics</v>
      </c>
      <c r="D286" s="7">
        <f>'RAW DATA'!D286</f>
        <v>215</v>
      </c>
      <c r="E286" s="7">
        <f>'RAW DATA'!E286</f>
        <v>499</v>
      </c>
      <c r="F286" s="1">
        <f>'RAW DATA'!F286</f>
        <v>0.56999999999999995</v>
      </c>
      <c r="G286" s="7">
        <f t="shared" si="20"/>
        <v>60379</v>
      </c>
      <c r="H286">
        <f>'RAW DATA'!G286</f>
        <v>3.5</v>
      </c>
      <c r="I286">
        <f>'RAW DATA'!H286</f>
        <v>121</v>
      </c>
      <c r="J286">
        <f t="shared" si="21"/>
        <v>2</v>
      </c>
      <c r="K286">
        <f t="shared" si="22"/>
        <v>1</v>
      </c>
      <c r="L286" t="str">
        <f t="shared" si="23"/>
        <v>&gt;=50%</v>
      </c>
      <c r="M286">
        <f t="shared" si="24"/>
        <v>2</v>
      </c>
    </row>
    <row r="287" spans="1:13" x14ac:dyDescent="0.25">
      <c r="A287" t="str">
        <f>'RAW DATA'!A287</f>
        <v>B0B4T8RSJ1</v>
      </c>
      <c r="B287" t="str">
        <f>PROPER(LEFT('RAW DATA'!B287,FIND(" ",'RAW DATA'!B287,1)))</f>
        <v xml:space="preserve">Ptron </v>
      </c>
      <c r="C287" t="str">
        <f>SUBSTITUTE(LEFT('RAW DATA'!C287,FIND("|",'RAW DATA'!C287,1)-1),"&amp;"," &amp; ")</f>
        <v>Computers &amp; Accessories</v>
      </c>
      <c r="D287" s="7">
        <f>'RAW DATA'!D287</f>
        <v>99</v>
      </c>
      <c r="E287" s="7">
        <f>'RAW DATA'!E287</f>
        <v>800</v>
      </c>
      <c r="F287" s="1">
        <f>'RAW DATA'!F287</f>
        <v>0.88</v>
      </c>
      <c r="G287" s="7">
        <f t="shared" si="20"/>
        <v>860000</v>
      </c>
      <c r="H287">
        <f>'RAW DATA'!G287</f>
        <v>3.9</v>
      </c>
      <c r="I287">
        <f>'RAW DATA'!H287</f>
        <v>1075</v>
      </c>
      <c r="J287">
        <f t="shared" si="21"/>
        <v>3</v>
      </c>
      <c r="K287">
        <f t="shared" si="22"/>
        <v>1</v>
      </c>
      <c r="L287" t="str">
        <f t="shared" si="23"/>
        <v>&gt;=50%</v>
      </c>
      <c r="M287">
        <f t="shared" si="24"/>
        <v>2</v>
      </c>
    </row>
    <row r="288" spans="1:13" x14ac:dyDescent="0.25">
      <c r="A288" t="str">
        <f>'RAW DATA'!A288</f>
        <v>B0B7B9V9QP</v>
      </c>
      <c r="B288" t="str">
        <f>PROPER(LEFT('RAW DATA'!B288,FIND(" ",'RAW DATA'!B288,1)))</f>
        <v xml:space="preserve">Vu </v>
      </c>
      <c r="C288" t="str">
        <f>SUBSTITUTE(LEFT('RAW DATA'!C288,FIND("|",'RAW DATA'!C288,1)-1),"&amp;"," &amp; ")</f>
        <v>Electronics</v>
      </c>
      <c r="D288" s="7">
        <f>'RAW DATA'!D288</f>
        <v>18999</v>
      </c>
      <c r="E288" s="7">
        <f>'RAW DATA'!E288</f>
        <v>35000</v>
      </c>
      <c r="F288" s="1">
        <f>'RAW DATA'!F288</f>
        <v>0.46</v>
      </c>
      <c r="G288" s="7">
        <f t="shared" si="20"/>
        <v>35035000</v>
      </c>
      <c r="H288">
        <f>'RAW DATA'!G288</f>
        <v>4</v>
      </c>
      <c r="I288">
        <f>'RAW DATA'!H288</f>
        <v>1001</v>
      </c>
      <c r="J288">
        <f t="shared" si="21"/>
        <v>3</v>
      </c>
      <c r="K288">
        <f t="shared" si="22"/>
        <v>2</v>
      </c>
      <c r="L288" t="str">
        <f t="shared" si="23"/>
        <v>&lt;50%</v>
      </c>
      <c r="M288">
        <f t="shared" si="24"/>
        <v>3</v>
      </c>
    </row>
    <row r="289" spans="1:13" x14ac:dyDescent="0.25">
      <c r="A289" t="str">
        <f>'RAW DATA'!A289</f>
        <v>B08XXVXP3J</v>
      </c>
      <c r="B289" t="str">
        <f>PROPER(LEFT('RAW DATA'!B289,FIND(" ",'RAW DATA'!B289,1)))</f>
        <v xml:space="preserve">Storite </v>
      </c>
      <c r="C289" t="str">
        <f>SUBSTITUTE(LEFT('RAW DATA'!C289,FIND("|",'RAW DATA'!C289,1)-1),"&amp;"," &amp; ")</f>
        <v>Computers &amp; Accessories</v>
      </c>
      <c r="D289" s="7">
        <f>'RAW DATA'!D289</f>
        <v>249</v>
      </c>
      <c r="E289" s="7">
        <f>'RAW DATA'!E289</f>
        <v>999</v>
      </c>
      <c r="F289" s="1">
        <f>'RAW DATA'!F289</f>
        <v>0.75</v>
      </c>
      <c r="G289" s="7">
        <f t="shared" si="20"/>
        <v>111888</v>
      </c>
      <c r="H289">
        <f>'RAW DATA'!G289</f>
        <v>4.3</v>
      </c>
      <c r="I289">
        <f>'RAW DATA'!H289</f>
        <v>112</v>
      </c>
      <c r="J289">
        <f t="shared" si="21"/>
        <v>3</v>
      </c>
      <c r="K289">
        <f t="shared" si="22"/>
        <v>1</v>
      </c>
      <c r="L289" t="str">
        <f t="shared" si="23"/>
        <v>&gt;=50%</v>
      </c>
      <c r="M289">
        <f t="shared" si="24"/>
        <v>3</v>
      </c>
    </row>
    <row r="290" spans="1:13" x14ac:dyDescent="0.25">
      <c r="A290" t="str">
        <f>'RAW DATA'!A290</f>
        <v>B06XGWRKYT</v>
      </c>
      <c r="B290" t="str">
        <f>PROPER(LEFT('RAW DATA'!B290,FIND(" ",'RAW DATA'!B290,1)))</f>
        <v xml:space="preserve">Kodak </v>
      </c>
      <c r="C290" t="str">
        <f>SUBSTITUTE(LEFT('RAW DATA'!C290,FIND("|",'RAW DATA'!C290,1)-1),"&amp;"," &amp; ")</f>
        <v>Electronics</v>
      </c>
      <c r="D290" s="7">
        <f>'RAW DATA'!D290</f>
        <v>7999</v>
      </c>
      <c r="E290" s="7">
        <f>'RAW DATA'!E290</f>
        <v>15999</v>
      </c>
      <c r="F290" s="1">
        <f>'RAW DATA'!F290</f>
        <v>0.5</v>
      </c>
      <c r="G290" s="7">
        <f t="shared" si="20"/>
        <v>48348978</v>
      </c>
      <c r="H290">
        <f>'RAW DATA'!G290</f>
        <v>3.8</v>
      </c>
      <c r="I290">
        <f>'RAW DATA'!H290</f>
        <v>3022</v>
      </c>
      <c r="J290">
        <f t="shared" si="21"/>
        <v>3</v>
      </c>
      <c r="K290">
        <f t="shared" si="22"/>
        <v>1</v>
      </c>
      <c r="L290" t="str">
        <f t="shared" si="23"/>
        <v>&gt;=50%</v>
      </c>
      <c r="M290">
        <f t="shared" si="24"/>
        <v>2</v>
      </c>
    </row>
    <row r="291" spans="1:13" x14ac:dyDescent="0.25">
      <c r="A291" t="str">
        <f>'RAW DATA'!A291</f>
        <v>B07CWDX49D</v>
      </c>
      <c r="B291" t="str">
        <f>PROPER(LEFT('RAW DATA'!B291,FIND(" ",'RAW DATA'!B291,1)))</f>
        <v xml:space="preserve">Amazonbasics </v>
      </c>
      <c r="C291" t="str">
        <f>SUBSTITUTE(LEFT('RAW DATA'!C291,FIND("|",'RAW DATA'!C291,1)-1),"&amp;"," &amp; ")</f>
        <v>Computers &amp; Accessories</v>
      </c>
      <c r="D291" s="7">
        <f>'RAW DATA'!D291</f>
        <v>649</v>
      </c>
      <c r="E291" s="7">
        <f>'RAW DATA'!E291</f>
        <v>1600</v>
      </c>
      <c r="F291" s="1">
        <f>'RAW DATA'!F291</f>
        <v>0.59</v>
      </c>
      <c r="G291" s="7">
        <f t="shared" si="20"/>
        <v>8721600</v>
      </c>
      <c r="H291">
        <f>'RAW DATA'!G291</f>
        <v>4.3</v>
      </c>
      <c r="I291">
        <f>'RAW DATA'!H291</f>
        <v>5451</v>
      </c>
      <c r="J291">
        <f t="shared" si="21"/>
        <v>3</v>
      </c>
      <c r="K291">
        <f t="shared" si="22"/>
        <v>1</v>
      </c>
      <c r="L291" t="str">
        <f t="shared" si="23"/>
        <v>&gt;=50%</v>
      </c>
      <c r="M291">
        <f t="shared" si="24"/>
        <v>3</v>
      </c>
    </row>
    <row r="292" spans="1:13" x14ac:dyDescent="0.25">
      <c r="A292" t="str">
        <f>'RAW DATA'!A292</f>
        <v>B09TY4MSH3</v>
      </c>
      <c r="B292" t="str">
        <f>PROPER(LEFT('RAW DATA'!B292,FIND(" ",'RAW DATA'!B292,1)))</f>
        <v xml:space="preserve">Firestick </v>
      </c>
      <c r="C292" t="str">
        <f>SUBSTITUTE(LEFT('RAW DATA'!C292,FIND("|",'RAW DATA'!C292,1)-1),"&amp;"," &amp; ")</f>
        <v>Electronics</v>
      </c>
      <c r="D292" s="7">
        <f>'RAW DATA'!D292</f>
        <v>1289</v>
      </c>
      <c r="E292" s="7">
        <f>'RAW DATA'!E292</f>
        <v>2499</v>
      </c>
      <c r="F292" s="1">
        <f>'RAW DATA'!F292</f>
        <v>0.48</v>
      </c>
      <c r="G292" s="7">
        <f t="shared" si="20"/>
        <v>182427</v>
      </c>
      <c r="H292">
        <f>'RAW DATA'!G292</f>
        <v>3.3</v>
      </c>
      <c r="I292">
        <f>'RAW DATA'!H292</f>
        <v>73</v>
      </c>
      <c r="J292">
        <f t="shared" si="21"/>
        <v>3</v>
      </c>
      <c r="K292">
        <f t="shared" si="22"/>
        <v>2</v>
      </c>
      <c r="L292" t="str">
        <f t="shared" si="23"/>
        <v>&lt;50%</v>
      </c>
      <c r="M292">
        <f t="shared" si="24"/>
        <v>2</v>
      </c>
    </row>
    <row r="293" spans="1:13" x14ac:dyDescent="0.25">
      <c r="A293" t="str">
        <f>'RAW DATA'!A293</f>
        <v>B07RY2X9MP</v>
      </c>
      <c r="B293" t="str">
        <f>PROPER(LEFT('RAW DATA'!B293,FIND(" ",'RAW DATA'!B293,1)))</f>
        <v xml:space="preserve">Amazonbasics </v>
      </c>
      <c r="C293" t="str">
        <f>SUBSTITUTE(LEFT('RAW DATA'!C293,FIND("|",'RAW DATA'!C293,1)-1),"&amp;"," &amp; ")</f>
        <v>Electronics</v>
      </c>
      <c r="D293" s="7">
        <f>'RAW DATA'!D293</f>
        <v>609</v>
      </c>
      <c r="E293" s="7">
        <f>'RAW DATA'!E293</f>
        <v>1500</v>
      </c>
      <c r="F293" s="1">
        <f>'RAW DATA'!F293</f>
        <v>0.59</v>
      </c>
      <c r="G293" s="7">
        <f t="shared" si="20"/>
        <v>1543500</v>
      </c>
      <c r="H293">
        <f>'RAW DATA'!G293</f>
        <v>4.5</v>
      </c>
      <c r="I293">
        <f>'RAW DATA'!H293</f>
        <v>1029</v>
      </c>
      <c r="J293">
        <f t="shared" si="21"/>
        <v>3</v>
      </c>
      <c r="K293">
        <f t="shared" si="22"/>
        <v>1</v>
      </c>
      <c r="L293" t="str">
        <f t="shared" si="23"/>
        <v>&gt;=50%</v>
      </c>
      <c r="M293">
        <f t="shared" si="24"/>
        <v>3</v>
      </c>
    </row>
    <row r="294" spans="1:13" x14ac:dyDescent="0.25">
      <c r="A294" t="str">
        <f>'RAW DATA'!A294</f>
        <v>B0B2C5MJN6</v>
      </c>
      <c r="B294" t="str">
        <f>PROPER(LEFT('RAW DATA'!B294,FIND(" ",'RAW DATA'!B294,1)))</f>
        <v xml:space="preserve">Hisense </v>
      </c>
      <c r="C294" t="str">
        <f>SUBSTITUTE(LEFT('RAW DATA'!C294,FIND("|",'RAW DATA'!C294,1)-1),"&amp;"," &amp; ")</f>
        <v>Electronics</v>
      </c>
      <c r="D294" s="7">
        <f>'RAW DATA'!D294</f>
        <v>32990</v>
      </c>
      <c r="E294" s="7">
        <f>'RAW DATA'!E294</f>
        <v>54990</v>
      </c>
      <c r="F294" s="1">
        <f>'RAW DATA'!F294</f>
        <v>0.4</v>
      </c>
      <c r="G294" s="7">
        <f t="shared" si="20"/>
        <v>85509450</v>
      </c>
      <c r="H294">
        <f>'RAW DATA'!G294</f>
        <v>4.0999999999999996</v>
      </c>
      <c r="I294">
        <f>'RAW DATA'!H294</f>
        <v>1555</v>
      </c>
      <c r="J294">
        <f t="shared" si="21"/>
        <v>3</v>
      </c>
      <c r="K294">
        <f t="shared" si="22"/>
        <v>2</v>
      </c>
      <c r="L294" t="str">
        <f t="shared" si="23"/>
        <v>&lt;50%</v>
      </c>
      <c r="M294">
        <f t="shared" si="24"/>
        <v>3</v>
      </c>
    </row>
    <row r="295" spans="1:13" x14ac:dyDescent="0.25">
      <c r="A295" t="str">
        <f>'RAW DATA'!A295</f>
        <v>B0BBMGLQDW</v>
      </c>
      <c r="B295" t="str">
        <f>PROPER(LEFT('RAW DATA'!B295,FIND(" ",'RAW DATA'!B295,1)))</f>
        <v xml:space="preserve">Tuarso </v>
      </c>
      <c r="C295" t="str">
        <f>SUBSTITUTE(LEFT('RAW DATA'!C295,FIND("|",'RAW DATA'!C295,1)-1),"&amp;"," &amp; ")</f>
        <v>Electronics</v>
      </c>
      <c r="D295" s="7">
        <f>'RAW DATA'!D295</f>
        <v>599</v>
      </c>
      <c r="E295" s="7">
        <f>'RAW DATA'!E295</f>
        <v>1999</v>
      </c>
      <c r="F295" s="1">
        <f>'RAW DATA'!F295</f>
        <v>0.7</v>
      </c>
      <c r="G295" s="7">
        <f t="shared" si="20"/>
        <v>93953</v>
      </c>
      <c r="H295">
        <f>'RAW DATA'!G295</f>
        <v>4.2</v>
      </c>
      <c r="I295">
        <f>'RAW DATA'!H295</f>
        <v>47</v>
      </c>
      <c r="J295">
        <f t="shared" si="21"/>
        <v>3</v>
      </c>
      <c r="K295">
        <f t="shared" si="22"/>
        <v>1</v>
      </c>
      <c r="L295" t="str">
        <f t="shared" si="23"/>
        <v>&gt;=50%</v>
      </c>
      <c r="M295">
        <f t="shared" si="24"/>
        <v>3</v>
      </c>
    </row>
    <row r="296" spans="1:13" x14ac:dyDescent="0.25">
      <c r="A296" t="str">
        <f>'RAW DATA'!A296</f>
        <v>B01LONQBDG</v>
      </c>
      <c r="B296" t="str">
        <f>PROPER(LEFT('RAW DATA'!B296,FIND(" ",'RAW DATA'!B296,1)))</f>
        <v xml:space="preserve">Amazonbasics </v>
      </c>
      <c r="C296" t="str">
        <f>SUBSTITUTE(LEFT('RAW DATA'!C296,FIND("|",'RAW DATA'!C296,1)-1),"&amp;"," &amp; ")</f>
        <v>Computers &amp; Accessories</v>
      </c>
      <c r="D296" s="7">
        <f>'RAW DATA'!D296</f>
        <v>349</v>
      </c>
      <c r="E296" s="7">
        <f>'RAW DATA'!E296</f>
        <v>899</v>
      </c>
      <c r="F296" s="1">
        <f>'RAW DATA'!F296</f>
        <v>0.61</v>
      </c>
      <c r="G296" s="7">
        <f t="shared" si="20"/>
        <v>13391504</v>
      </c>
      <c r="H296">
        <f>'RAW DATA'!G296</f>
        <v>4.0999999999999996</v>
      </c>
      <c r="I296">
        <f>'RAW DATA'!H296</f>
        <v>14896</v>
      </c>
      <c r="J296">
        <f t="shared" si="21"/>
        <v>3</v>
      </c>
      <c r="K296">
        <f t="shared" si="22"/>
        <v>1</v>
      </c>
      <c r="L296" t="str">
        <f t="shared" si="23"/>
        <v>&gt;=50%</v>
      </c>
      <c r="M296">
        <f t="shared" si="24"/>
        <v>3</v>
      </c>
    </row>
    <row r="297" spans="1:13" x14ac:dyDescent="0.25">
      <c r="A297" t="str">
        <f>'RAW DATA'!A297</f>
        <v>B08XXF5V6G</v>
      </c>
      <c r="B297" t="str">
        <f>PROPER(LEFT('RAW DATA'!B297,FIND(" ",'RAW DATA'!B297,1)))</f>
        <v xml:space="preserve">Kodak </v>
      </c>
      <c r="C297" t="str">
        <f>SUBSTITUTE(LEFT('RAW DATA'!C297,FIND("|",'RAW DATA'!C297,1)-1),"&amp;"," &amp; ")</f>
        <v>Electronics</v>
      </c>
      <c r="D297" s="7">
        <f>'RAW DATA'!D297</f>
        <v>29999</v>
      </c>
      <c r="E297" s="7">
        <f>'RAW DATA'!E297</f>
        <v>50999</v>
      </c>
      <c r="F297" s="1">
        <f>'RAW DATA'!F297</f>
        <v>0.41</v>
      </c>
      <c r="G297" s="7">
        <f t="shared" si="20"/>
        <v>87310288</v>
      </c>
      <c r="H297">
        <f>'RAW DATA'!G297</f>
        <v>4.4000000000000004</v>
      </c>
      <c r="I297">
        <f>'RAW DATA'!H297</f>
        <v>1712</v>
      </c>
      <c r="J297">
        <f t="shared" si="21"/>
        <v>3</v>
      </c>
      <c r="K297">
        <f t="shared" si="22"/>
        <v>2</v>
      </c>
      <c r="L297" t="str">
        <f t="shared" si="23"/>
        <v>&lt;50%</v>
      </c>
      <c r="M297">
        <f t="shared" si="24"/>
        <v>3</v>
      </c>
    </row>
    <row r="298" spans="1:13" x14ac:dyDescent="0.25">
      <c r="A298" t="str">
        <f>'RAW DATA'!A298</f>
        <v>B09HK9JH4F</v>
      </c>
      <c r="B298" t="str">
        <f>PROPER(LEFT('RAW DATA'!B298,FIND(" ",'RAW DATA'!B298,1)))</f>
        <v xml:space="preserve">Smashtronics¬Æ </v>
      </c>
      <c r="C298" t="str">
        <f>SUBSTITUTE(LEFT('RAW DATA'!C298,FIND("|",'RAW DATA'!C298,1)-1),"&amp;"," &amp; ")</f>
        <v>Electronics</v>
      </c>
      <c r="D298" s="7">
        <f>'RAW DATA'!D298</f>
        <v>199</v>
      </c>
      <c r="E298" s="7">
        <f>'RAW DATA'!E298</f>
        <v>399</v>
      </c>
      <c r="F298" s="1">
        <f>'RAW DATA'!F298</f>
        <v>0.5</v>
      </c>
      <c r="G298" s="7">
        <f t="shared" si="20"/>
        <v>532665</v>
      </c>
      <c r="H298">
        <f>'RAW DATA'!G298</f>
        <v>4.2</v>
      </c>
      <c r="I298">
        <f>'RAW DATA'!H298</f>
        <v>1335</v>
      </c>
      <c r="J298">
        <f t="shared" si="21"/>
        <v>2</v>
      </c>
      <c r="K298">
        <f t="shared" si="22"/>
        <v>1</v>
      </c>
      <c r="L298" t="str">
        <f t="shared" si="23"/>
        <v>&gt;=50%</v>
      </c>
      <c r="M298">
        <f t="shared" si="24"/>
        <v>3</v>
      </c>
    </row>
    <row r="299" spans="1:13" x14ac:dyDescent="0.25">
      <c r="A299" t="str">
        <f>'RAW DATA'!A299</f>
        <v>B09MMD1FDN</v>
      </c>
      <c r="B299" t="str">
        <f>PROPER(LEFT('RAW DATA'!B299,FIND(" ",'RAW DATA'!B299,1)))</f>
        <v xml:space="preserve">7Seven¬Æ </v>
      </c>
      <c r="C299" t="str">
        <f>SUBSTITUTE(LEFT('RAW DATA'!C299,FIND("|",'RAW DATA'!C299,1)-1),"&amp;"," &amp; ")</f>
        <v>Electronics</v>
      </c>
      <c r="D299" s="7">
        <f>'RAW DATA'!D299</f>
        <v>349</v>
      </c>
      <c r="E299" s="7">
        <f>'RAW DATA'!E299</f>
        <v>699</v>
      </c>
      <c r="F299" s="1">
        <f>'RAW DATA'!F299</f>
        <v>0.5</v>
      </c>
      <c r="G299" s="7">
        <f t="shared" si="20"/>
        <v>149586</v>
      </c>
      <c r="H299">
        <f>'RAW DATA'!G299</f>
        <v>3.9</v>
      </c>
      <c r="I299">
        <f>'RAW DATA'!H299</f>
        <v>214</v>
      </c>
      <c r="J299">
        <f t="shared" si="21"/>
        <v>3</v>
      </c>
      <c r="K299">
        <f t="shared" si="22"/>
        <v>1</v>
      </c>
      <c r="L299" t="str">
        <f t="shared" si="23"/>
        <v>&gt;=50%</v>
      </c>
      <c r="M299">
        <f t="shared" si="24"/>
        <v>2</v>
      </c>
    </row>
    <row r="300" spans="1:13" x14ac:dyDescent="0.25">
      <c r="A300" t="str">
        <f>'RAW DATA'!A300</f>
        <v>B09HN7LD5L</v>
      </c>
      <c r="B300" t="str">
        <f>PROPER(LEFT('RAW DATA'!B300,FIND(" ",'RAW DATA'!B300,1)))</f>
        <v xml:space="preserve">Prolegend¬Æ </v>
      </c>
      <c r="C300" t="str">
        <f>SUBSTITUTE(LEFT('RAW DATA'!C300,FIND("|",'RAW DATA'!C300,1)-1),"&amp;"," &amp; ")</f>
        <v>Electronics</v>
      </c>
      <c r="D300" s="7">
        <f>'RAW DATA'!D300</f>
        <v>1850</v>
      </c>
      <c r="E300" s="7">
        <f>'RAW DATA'!E300</f>
        <v>4500</v>
      </c>
      <c r="F300" s="1">
        <f>'RAW DATA'!F300</f>
        <v>0.59</v>
      </c>
      <c r="G300" s="7">
        <f t="shared" si="20"/>
        <v>828000</v>
      </c>
      <c r="H300">
        <f>'RAW DATA'!G300</f>
        <v>4</v>
      </c>
      <c r="I300">
        <f>'RAW DATA'!H300</f>
        <v>184</v>
      </c>
      <c r="J300">
        <f t="shared" si="21"/>
        <v>3</v>
      </c>
      <c r="K300">
        <f t="shared" si="22"/>
        <v>1</v>
      </c>
      <c r="L300" t="str">
        <f t="shared" si="23"/>
        <v>&gt;=50%</v>
      </c>
      <c r="M300">
        <f t="shared" si="24"/>
        <v>3</v>
      </c>
    </row>
    <row r="301" spans="1:13" x14ac:dyDescent="0.25">
      <c r="A301" t="str">
        <f>'RAW DATA'!A301</f>
        <v>B0BNDD9TN6</v>
      </c>
      <c r="B301" t="str">
        <f>PROPER(LEFT('RAW DATA'!B301,FIND(" ",'RAW DATA'!B301,1)))</f>
        <v xml:space="preserve">Wanbo </v>
      </c>
      <c r="C301" t="str">
        <f>SUBSTITUTE(LEFT('RAW DATA'!C301,FIND("|",'RAW DATA'!C301,1)-1),"&amp;"," &amp; ")</f>
        <v>Electronics</v>
      </c>
      <c r="D301" s="7">
        <f>'RAW DATA'!D301</f>
        <v>13990</v>
      </c>
      <c r="E301" s="7">
        <f>'RAW DATA'!E301</f>
        <v>28900</v>
      </c>
      <c r="F301" s="1">
        <f>'RAW DATA'!F301</f>
        <v>0.52</v>
      </c>
      <c r="G301" s="7">
        <f t="shared" si="20"/>
        <v>202300</v>
      </c>
      <c r="H301">
        <f>'RAW DATA'!G301</f>
        <v>4.5</v>
      </c>
      <c r="I301">
        <f>'RAW DATA'!H301</f>
        <v>7</v>
      </c>
      <c r="J301">
        <f t="shared" si="21"/>
        <v>3</v>
      </c>
      <c r="K301">
        <f t="shared" si="22"/>
        <v>1</v>
      </c>
      <c r="L301" t="str">
        <f t="shared" si="23"/>
        <v>&gt;=50%</v>
      </c>
      <c r="M301">
        <f t="shared" si="24"/>
        <v>3</v>
      </c>
    </row>
    <row r="302" spans="1:13" x14ac:dyDescent="0.25">
      <c r="A302" t="str">
        <f>'RAW DATA'!A302</f>
        <v>B0941392C8</v>
      </c>
      <c r="B302" t="str">
        <f>PROPER(LEFT('RAW DATA'!B302,FIND(" ",'RAW DATA'!B302,1)))</f>
        <v xml:space="preserve">Lava </v>
      </c>
      <c r="C302" t="str">
        <f>SUBSTITUTE(LEFT('RAW DATA'!C302,FIND("|",'RAW DATA'!C302,1)-1),"&amp;"," &amp; ")</f>
        <v>Computers &amp; Accessories</v>
      </c>
      <c r="D302" s="7">
        <f>'RAW DATA'!D302</f>
        <v>129</v>
      </c>
      <c r="E302" s="7">
        <f>'RAW DATA'!E302</f>
        <v>449</v>
      </c>
      <c r="F302" s="1">
        <f>'RAW DATA'!F302</f>
        <v>0.71</v>
      </c>
      <c r="G302" s="7">
        <f t="shared" si="20"/>
        <v>18409</v>
      </c>
      <c r="H302">
        <f>'RAW DATA'!G302</f>
        <v>3.7</v>
      </c>
      <c r="I302">
        <f>'RAW DATA'!H302</f>
        <v>41</v>
      </c>
      <c r="J302">
        <f t="shared" si="21"/>
        <v>2</v>
      </c>
      <c r="K302">
        <f t="shared" si="22"/>
        <v>1</v>
      </c>
      <c r="L302" t="str">
        <f t="shared" si="23"/>
        <v>&gt;=50%</v>
      </c>
      <c r="M302">
        <f t="shared" si="24"/>
        <v>2</v>
      </c>
    </row>
    <row r="303" spans="1:13" x14ac:dyDescent="0.25">
      <c r="A303" t="str">
        <f>'RAW DATA'!A303</f>
        <v>B01M5967SY</v>
      </c>
      <c r="B303" t="str">
        <f>PROPER(LEFT('RAW DATA'!B303,FIND(" ",'RAW DATA'!B303,1)))</f>
        <v xml:space="preserve">Tizum </v>
      </c>
      <c r="C303" t="str">
        <f>SUBSTITUTE(LEFT('RAW DATA'!C303,FIND("|",'RAW DATA'!C303,1)-1),"&amp;"," &amp; ")</f>
        <v>Electronics</v>
      </c>
      <c r="D303" s="7">
        <f>'RAW DATA'!D303</f>
        <v>379</v>
      </c>
      <c r="E303" s="7">
        <f>'RAW DATA'!E303</f>
        <v>999</v>
      </c>
      <c r="F303" s="1">
        <f>'RAW DATA'!F303</f>
        <v>0.62</v>
      </c>
      <c r="G303" s="7">
        <f t="shared" si="20"/>
        <v>12140847</v>
      </c>
      <c r="H303">
        <f>'RAW DATA'!G303</f>
        <v>4.2</v>
      </c>
      <c r="I303">
        <f>'RAW DATA'!H303</f>
        <v>12153</v>
      </c>
      <c r="J303">
        <f t="shared" si="21"/>
        <v>3</v>
      </c>
      <c r="K303">
        <f t="shared" si="22"/>
        <v>1</v>
      </c>
      <c r="L303" t="str">
        <f t="shared" si="23"/>
        <v>&gt;=50%</v>
      </c>
      <c r="M303">
        <f t="shared" si="24"/>
        <v>3</v>
      </c>
    </row>
    <row r="304" spans="1:13" x14ac:dyDescent="0.25">
      <c r="A304" t="str">
        <f>'RAW DATA'!A304</f>
        <v>B016MDK4F4</v>
      </c>
      <c r="B304" t="str">
        <f>PROPER(LEFT('RAW DATA'!B304,FIND(" ",'RAW DATA'!B304,1)))</f>
        <v xml:space="preserve">Technotech </v>
      </c>
      <c r="C304" t="str">
        <f>SUBSTITUTE(LEFT('RAW DATA'!C304,FIND("|",'RAW DATA'!C304,1)-1),"&amp;"," &amp; ")</f>
        <v>Electronics</v>
      </c>
      <c r="D304" s="7">
        <f>'RAW DATA'!D304</f>
        <v>185</v>
      </c>
      <c r="E304" s="7">
        <f>'RAW DATA'!E304</f>
        <v>499</v>
      </c>
      <c r="F304" s="1">
        <f>'RAW DATA'!F304</f>
        <v>0.63</v>
      </c>
      <c r="G304" s="7">
        <f t="shared" si="20"/>
        <v>12475</v>
      </c>
      <c r="H304">
        <f>'RAW DATA'!G304</f>
        <v>4.2</v>
      </c>
      <c r="I304">
        <f>'RAW DATA'!H304</f>
        <v>25</v>
      </c>
      <c r="J304">
        <f t="shared" si="21"/>
        <v>2</v>
      </c>
      <c r="K304">
        <f t="shared" si="22"/>
        <v>1</v>
      </c>
      <c r="L304" t="str">
        <f t="shared" si="23"/>
        <v>&gt;=50%</v>
      </c>
      <c r="M304">
        <f t="shared" si="24"/>
        <v>3</v>
      </c>
    </row>
    <row r="305" spans="1:13" x14ac:dyDescent="0.25">
      <c r="A305" t="str">
        <f>'RAW DATA'!A305</f>
        <v>B08G43CCLC</v>
      </c>
      <c r="B305" t="str">
        <f>PROPER(LEFT('RAW DATA'!B305,FIND(" ",'RAW DATA'!B305,1)))</f>
        <v xml:space="preserve">Nk </v>
      </c>
      <c r="C305" t="str">
        <f>SUBSTITUTE(LEFT('RAW DATA'!C305,FIND("|",'RAW DATA'!C305,1)-1),"&amp;"," &amp; ")</f>
        <v>Computers &amp; Accessories</v>
      </c>
      <c r="D305" s="7">
        <f>'RAW DATA'!D305</f>
        <v>218</v>
      </c>
      <c r="E305" s="7">
        <f>'RAW DATA'!E305</f>
        <v>999</v>
      </c>
      <c r="F305" s="1">
        <f>'RAW DATA'!F305</f>
        <v>0.78</v>
      </c>
      <c r="G305" s="7">
        <f t="shared" si="20"/>
        <v>162837</v>
      </c>
      <c r="H305">
        <f>'RAW DATA'!G305</f>
        <v>4.2</v>
      </c>
      <c r="I305">
        <f>'RAW DATA'!H305</f>
        <v>163</v>
      </c>
      <c r="J305">
        <f t="shared" si="21"/>
        <v>3</v>
      </c>
      <c r="K305">
        <f t="shared" si="22"/>
        <v>1</v>
      </c>
      <c r="L305" t="str">
        <f t="shared" si="23"/>
        <v>&gt;=50%</v>
      </c>
      <c r="M305">
        <f t="shared" si="24"/>
        <v>3</v>
      </c>
    </row>
    <row r="306" spans="1:13" x14ac:dyDescent="0.25">
      <c r="A306" t="str">
        <f>'RAW DATA'!A306</f>
        <v>B0B61GCHC1</v>
      </c>
      <c r="B306" t="str">
        <f>PROPER(LEFT('RAW DATA'!B306,FIND(" ",'RAW DATA'!B306,1)))</f>
        <v xml:space="preserve">Ls </v>
      </c>
      <c r="C306" t="str">
        <f>SUBSTITUTE(LEFT('RAW DATA'!C306,FIND("|",'RAW DATA'!C306,1)-1),"&amp;"," &amp; ")</f>
        <v>Computers &amp; Accessories</v>
      </c>
      <c r="D306" s="7">
        <f>'RAW DATA'!D306</f>
        <v>199</v>
      </c>
      <c r="E306" s="7">
        <f>'RAW DATA'!E306</f>
        <v>999</v>
      </c>
      <c r="F306" s="1">
        <f>'RAW DATA'!F306</f>
        <v>0.8</v>
      </c>
      <c r="G306" s="7">
        <f t="shared" si="20"/>
        <v>86913</v>
      </c>
      <c r="H306">
        <f>'RAW DATA'!G306</f>
        <v>4.3</v>
      </c>
      <c r="I306">
        <f>'RAW DATA'!H306</f>
        <v>87</v>
      </c>
      <c r="J306">
        <f t="shared" si="21"/>
        <v>3</v>
      </c>
      <c r="K306">
        <f t="shared" si="22"/>
        <v>1</v>
      </c>
      <c r="L306" t="str">
        <f t="shared" si="23"/>
        <v>&gt;=50%</v>
      </c>
      <c r="M306">
        <f t="shared" si="24"/>
        <v>3</v>
      </c>
    </row>
    <row r="307" spans="1:13" x14ac:dyDescent="0.25">
      <c r="A307" t="str">
        <f>'RAW DATA'!A307</f>
        <v>B07RX14W1Q</v>
      </c>
      <c r="B307" t="str">
        <f>PROPER(LEFT('RAW DATA'!B307,FIND(" ",'RAW DATA'!B307,1)))</f>
        <v xml:space="preserve">Amazon </v>
      </c>
      <c r="C307" t="str">
        <f>SUBSTITUTE(LEFT('RAW DATA'!C307,FIND("|",'RAW DATA'!C307,1)-1),"&amp;"," &amp; ")</f>
        <v>Electronics</v>
      </c>
      <c r="D307" s="7">
        <f>'RAW DATA'!D307</f>
        <v>499</v>
      </c>
      <c r="E307" s="7">
        <f>'RAW DATA'!E307</f>
        <v>900</v>
      </c>
      <c r="F307" s="1">
        <f>'RAW DATA'!F307</f>
        <v>0.45</v>
      </c>
      <c r="G307" s="7">
        <f t="shared" si="20"/>
        <v>1948500</v>
      </c>
      <c r="H307">
        <f>'RAW DATA'!G307</f>
        <v>4.4000000000000004</v>
      </c>
      <c r="I307">
        <f>'RAW DATA'!H307</f>
        <v>2165</v>
      </c>
      <c r="J307">
        <f t="shared" si="21"/>
        <v>3</v>
      </c>
      <c r="K307">
        <f t="shared" si="22"/>
        <v>2</v>
      </c>
      <c r="L307" t="str">
        <f t="shared" si="23"/>
        <v>&lt;50%</v>
      </c>
      <c r="M307">
        <f t="shared" si="24"/>
        <v>3</v>
      </c>
    </row>
    <row r="308" spans="1:13" x14ac:dyDescent="0.25">
      <c r="A308" t="str">
        <f>'RAW DATA'!A308</f>
        <v>B09PLD9TCD</v>
      </c>
      <c r="B308" t="str">
        <f>PROPER(LEFT('RAW DATA'!B308,FIND(" ",'RAW DATA'!B308,1)))</f>
        <v xml:space="preserve">Kodak </v>
      </c>
      <c r="C308" t="str">
        <f>SUBSTITUTE(LEFT('RAW DATA'!C308,FIND("|",'RAW DATA'!C308,1)-1),"&amp;"," &amp; ")</f>
        <v>Electronics</v>
      </c>
      <c r="D308" s="7">
        <f>'RAW DATA'!D308</f>
        <v>26999</v>
      </c>
      <c r="E308" s="7">
        <f>'RAW DATA'!E308</f>
        <v>42999</v>
      </c>
      <c r="F308" s="1">
        <f>'RAW DATA'!F308</f>
        <v>0.37</v>
      </c>
      <c r="G308" s="7">
        <f t="shared" si="20"/>
        <v>64928490</v>
      </c>
      <c r="H308">
        <f>'RAW DATA'!G308</f>
        <v>4.2</v>
      </c>
      <c r="I308">
        <f>'RAW DATA'!H308</f>
        <v>1510</v>
      </c>
      <c r="J308">
        <f t="shared" si="21"/>
        <v>3</v>
      </c>
      <c r="K308">
        <f t="shared" si="22"/>
        <v>2</v>
      </c>
      <c r="L308" t="str">
        <f t="shared" si="23"/>
        <v>&lt;50%</v>
      </c>
      <c r="M308">
        <f t="shared" si="24"/>
        <v>3</v>
      </c>
    </row>
    <row r="309" spans="1:13" x14ac:dyDescent="0.25">
      <c r="A309" t="str">
        <f>'RAW DATA'!A309</f>
        <v>B0B8ZKWGKD</v>
      </c>
      <c r="B309" t="str">
        <f>PROPER(LEFT('RAW DATA'!B309,FIND(" ",'RAW DATA'!B309,1)))</f>
        <v xml:space="preserve">Zorbes¬Æ </v>
      </c>
      <c r="C309" t="str">
        <f>SUBSTITUTE(LEFT('RAW DATA'!C309,FIND("|",'RAW DATA'!C309,1)-1),"&amp;"," &amp; ")</f>
        <v>Electronics</v>
      </c>
      <c r="D309" s="7">
        <f>'RAW DATA'!D309</f>
        <v>893</v>
      </c>
      <c r="E309" s="7">
        <f>'RAW DATA'!E309</f>
        <v>1052</v>
      </c>
      <c r="F309" s="1">
        <f>'RAW DATA'!F309</f>
        <v>0.15</v>
      </c>
      <c r="G309" s="7">
        <f t="shared" si="20"/>
        <v>111512</v>
      </c>
      <c r="H309">
        <f>'RAW DATA'!G309</f>
        <v>4.3</v>
      </c>
      <c r="I309">
        <f>'RAW DATA'!H309</f>
        <v>106</v>
      </c>
      <c r="J309">
        <f t="shared" si="21"/>
        <v>3</v>
      </c>
      <c r="K309">
        <f t="shared" si="22"/>
        <v>2</v>
      </c>
      <c r="L309" t="str">
        <f t="shared" si="23"/>
        <v>&lt;50%</v>
      </c>
      <c r="M309">
        <f t="shared" si="24"/>
        <v>3</v>
      </c>
    </row>
    <row r="310" spans="1:13" x14ac:dyDescent="0.25">
      <c r="A310" t="str">
        <f>'RAW DATA'!A310</f>
        <v>B09NNJ9WYM</v>
      </c>
      <c r="B310" t="str">
        <f>PROPER(LEFT('RAW DATA'!B310,FIND(" ",'RAW DATA'!B310,1)))</f>
        <v xml:space="preserve">Sansui </v>
      </c>
      <c r="C310" t="str">
        <f>SUBSTITUTE(LEFT('RAW DATA'!C310,FIND("|",'RAW DATA'!C310,1)-1),"&amp;"," &amp; ")</f>
        <v>Electronics</v>
      </c>
      <c r="D310" s="7">
        <f>'RAW DATA'!D310</f>
        <v>10990</v>
      </c>
      <c r="E310" s="7">
        <f>'RAW DATA'!E310</f>
        <v>19990</v>
      </c>
      <c r="F310" s="1">
        <f>'RAW DATA'!F310</f>
        <v>0.45</v>
      </c>
      <c r="G310" s="7">
        <f t="shared" si="20"/>
        <v>2578710</v>
      </c>
      <c r="H310">
        <f>'RAW DATA'!G310</f>
        <v>3.7</v>
      </c>
      <c r="I310">
        <f>'RAW DATA'!H310</f>
        <v>129</v>
      </c>
      <c r="J310">
        <f t="shared" si="21"/>
        <v>3</v>
      </c>
      <c r="K310">
        <f t="shared" si="22"/>
        <v>2</v>
      </c>
      <c r="L310" t="str">
        <f t="shared" si="23"/>
        <v>&lt;50%</v>
      </c>
      <c r="M310">
        <f t="shared" si="24"/>
        <v>2</v>
      </c>
    </row>
    <row r="311" spans="1:13" x14ac:dyDescent="0.25">
      <c r="A311" t="str">
        <f>'RAW DATA'!A311</f>
        <v>B08H5L8V1L</v>
      </c>
      <c r="B311" t="str">
        <f>PROPER(LEFT('RAW DATA'!B311,FIND(" ",'RAW DATA'!B311,1)))</f>
        <v xml:space="preserve">Synqe </v>
      </c>
      <c r="C311" t="str">
        <f>SUBSTITUTE(LEFT('RAW DATA'!C311,FIND("|",'RAW DATA'!C311,1)-1),"&amp;"," &amp; ")</f>
        <v>Computers &amp; Accessories</v>
      </c>
      <c r="D311" s="7">
        <f>'RAW DATA'!D311</f>
        <v>379</v>
      </c>
      <c r="E311" s="7">
        <f>'RAW DATA'!E311</f>
        <v>1099</v>
      </c>
      <c r="F311" s="1">
        <f>'RAW DATA'!F311</f>
        <v>0.66</v>
      </c>
      <c r="G311" s="7">
        <f t="shared" si="20"/>
        <v>3350851</v>
      </c>
      <c r="H311">
        <f>'RAW DATA'!G311</f>
        <v>4.3</v>
      </c>
      <c r="I311">
        <f>'RAW DATA'!H311</f>
        <v>3049</v>
      </c>
      <c r="J311">
        <f t="shared" si="21"/>
        <v>3</v>
      </c>
      <c r="K311">
        <f t="shared" si="22"/>
        <v>1</v>
      </c>
      <c r="L311" t="str">
        <f t="shared" si="23"/>
        <v>&gt;=50%</v>
      </c>
      <c r="M311">
        <f t="shared" si="24"/>
        <v>3</v>
      </c>
    </row>
    <row r="312" spans="1:13" x14ac:dyDescent="0.25">
      <c r="A312" t="str">
        <f>'RAW DATA'!A312</f>
        <v>B0B8CXTTG3</v>
      </c>
      <c r="B312" t="str">
        <f>PROPER(LEFT('RAW DATA'!B312,FIND(" ",'RAW DATA'!B312,1)))</f>
        <v xml:space="preserve">Mi </v>
      </c>
      <c r="C312" t="str">
        <f>SUBSTITUTE(LEFT('RAW DATA'!C312,FIND("|",'RAW DATA'!C312,1)-1),"&amp;"," &amp; ")</f>
        <v>Electronics</v>
      </c>
      <c r="D312" s="7">
        <f>'RAW DATA'!D312</f>
        <v>16999</v>
      </c>
      <c r="E312" s="7">
        <f>'RAW DATA'!E312</f>
        <v>25999</v>
      </c>
      <c r="F312" s="1">
        <f>'RAW DATA'!F312</f>
        <v>0.35</v>
      </c>
      <c r="G312" s="7">
        <f t="shared" si="20"/>
        <v>853807160</v>
      </c>
      <c r="H312">
        <f>'RAW DATA'!G312</f>
        <v>4.2</v>
      </c>
      <c r="I312">
        <f>'RAW DATA'!H312</f>
        <v>32840</v>
      </c>
      <c r="J312">
        <f t="shared" si="21"/>
        <v>3</v>
      </c>
      <c r="K312">
        <f t="shared" si="22"/>
        <v>2</v>
      </c>
      <c r="L312" t="str">
        <f t="shared" si="23"/>
        <v>&lt;50%</v>
      </c>
      <c r="M312">
        <f t="shared" si="24"/>
        <v>3</v>
      </c>
    </row>
    <row r="313" spans="1:13" x14ac:dyDescent="0.25">
      <c r="A313" t="str">
        <f>'RAW DATA'!A313</f>
        <v>B09HCH3JZG</v>
      </c>
      <c r="B313" t="str">
        <f>PROPER(LEFT('RAW DATA'!B313,FIND(" ",'RAW DATA'!B313,1)))</f>
        <v xml:space="preserve">Bestor </v>
      </c>
      <c r="C313" t="str">
        <f>SUBSTITUTE(LEFT('RAW DATA'!C313,FIND("|",'RAW DATA'!C313,1)-1),"&amp;"," &amp; ")</f>
        <v>Electronics</v>
      </c>
      <c r="D313" s="7">
        <f>'RAW DATA'!D313</f>
        <v>699</v>
      </c>
      <c r="E313" s="7">
        <f>'RAW DATA'!E313</f>
        <v>1899</v>
      </c>
      <c r="F313" s="1">
        <f>'RAW DATA'!F313</f>
        <v>0.63</v>
      </c>
      <c r="G313" s="7">
        <f t="shared" si="20"/>
        <v>740610</v>
      </c>
      <c r="H313">
        <f>'RAW DATA'!G313</f>
        <v>4.4000000000000004</v>
      </c>
      <c r="I313">
        <f>'RAW DATA'!H313</f>
        <v>390</v>
      </c>
      <c r="J313">
        <f t="shared" si="21"/>
        <v>3</v>
      </c>
      <c r="K313">
        <f t="shared" si="22"/>
        <v>1</v>
      </c>
      <c r="L313" t="str">
        <f t="shared" si="23"/>
        <v>&gt;=50%</v>
      </c>
      <c r="M313">
        <f t="shared" si="24"/>
        <v>3</v>
      </c>
    </row>
    <row r="314" spans="1:13" x14ac:dyDescent="0.25">
      <c r="A314" t="str">
        <f>'RAW DATA'!A314</f>
        <v>B097JVLW3L</v>
      </c>
      <c r="B314" t="str">
        <f>PROPER(LEFT('RAW DATA'!B314,FIND(" ",'RAW DATA'!B314,1)))</f>
        <v xml:space="preserve">Irusu </v>
      </c>
      <c r="C314" t="str">
        <f>SUBSTITUTE(LEFT('RAW DATA'!C314,FIND("|",'RAW DATA'!C314,1)-1),"&amp;"," &amp; ")</f>
        <v>Electronics</v>
      </c>
      <c r="D314" s="7">
        <f>'RAW DATA'!D314</f>
        <v>2699</v>
      </c>
      <c r="E314" s="7">
        <f>'RAW DATA'!E314</f>
        <v>3500</v>
      </c>
      <c r="F314" s="1">
        <f>'RAW DATA'!F314</f>
        <v>0.23</v>
      </c>
      <c r="G314" s="7">
        <f t="shared" si="20"/>
        <v>2173500</v>
      </c>
      <c r="H314">
        <f>'RAW DATA'!G314</f>
        <v>3.5</v>
      </c>
      <c r="I314">
        <f>'RAW DATA'!H314</f>
        <v>621</v>
      </c>
      <c r="J314">
        <f t="shared" si="21"/>
        <v>3</v>
      </c>
      <c r="K314">
        <f t="shared" si="22"/>
        <v>2</v>
      </c>
      <c r="L314" t="str">
        <f t="shared" si="23"/>
        <v>&lt;50%</v>
      </c>
      <c r="M314">
        <f t="shared" si="24"/>
        <v>2</v>
      </c>
    </row>
    <row r="315" spans="1:13" x14ac:dyDescent="0.25">
      <c r="A315" t="str">
        <f>'RAW DATA'!A315</f>
        <v>B09SB6SJB4</v>
      </c>
      <c r="B315" t="str">
        <f>PROPER(LEFT('RAW DATA'!B315,FIND(" ",'RAW DATA'!B315,1)))</f>
        <v xml:space="preserve">Amazon </v>
      </c>
      <c r="C315" t="str">
        <f>SUBSTITUTE(LEFT('RAW DATA'!C315,FIND("|",'RAW DATA'!C315,1)-1),"&amp;"," &amp; ")</f>
        <v>Computers &amp; Accessories</v>
      </c>
      <c r="D315" s="7">
        <f>'RAW DATA'!D315</f>
        <v>129</v>
      </c>
      <c r="E315" s="7">
        <f>'RAW DATA'!E315</f>
        <v>599</v>
      </c>
      <c r="F315" s="1">
        <f>'RAW DATA'!F315</f>
        <v>0.78</v>
      </c>
      <c r="G315" s="7">
        <f t="shared" si="20"/>
        <v>158735</v>
      </c>
      <c r="H315">
        <f>'RAW DATA'!G315</f>
        <v>4.0999999999999996</v>
      </c>
      <c r="I315">
        <f>'RAW DATA'!H315</f>
        <v>265</v>
      </c>
      <c r="J315">
        <f t="shared" si="21"/>
        <v>3</v>
      </c>
      <c r="K315">
        <f t="shared" si="22"/>
        <v>1</v>
      </c>
      <c r="L315" t="str">
        <f t="shared" si="23"/>
        <v>&gt;=50%</v>
      </c>
      <c r="M315">
        <f t="shared" si="24"/>
        <v>3</v>
      </c>
    </row>
    <row r="316" spans="1:13" x14ac:dyDescent="0.25">
      <c r="A316" t="str">
        <f>'RAW DATA'!A316</f>
        <v>B08NW8GHCJ</v>
      </c>
      <c r="B316" t="str">
        <f>PROPER(LEFT('RAW DATA'!B316,FIND(" ",'RAW DATA'!B316,1)))</f>
        <v xml:space="preserve">Synqe </v>
      </c>
      <c r="C316" t="str">
        <f>SUBSTITUTE(LEFT('RAW DATA'!C316,FIND("|",'RAW DATA'!C316,1)-1),"&amp;"," &amp; ")</f>
        <v>Computers &amp; Accessories</v>
      </c>
      <c r="D316" s="7">
        <f>'RAW DATA'!D316</f>
        <v>389</v>
      </c>
      <c r="E316" s="7">
        <f>'RAW DATA'!E316</f>
        <v>999</v>
      </c>
      <c r="F316" s="1">
        <f>'RAW DATA'!F316</f>
        <v>0.61</v>
      </c>
      <c r="G316" s="7">
        <f t="shared" si="20"/>
        <v>837162</v>
      </c>
      <c r="H316">
        <f>'RAW DATA'!G316</f>
        <v>4.3</v>
      </c>
      <c r="I316">
        <f>'RAW DATA'!H316</f>
        <v>838</v>
      </c>
      <c r="J316">
        <f t="shared" si="21"/>
        <v>3</v>
      </c>
      <c r="K316">
        <f t="shared" si="22"/>
        <v>1</v>
      </c>
      <c r="L316" t="str">
        <f t="shared" si="23"/>
        <v>&gt;=50%</v>
      </c>
      <c r="M316">
        <f t="shared" si="24"/>
        <v>3</v>
      </c>
    </row>
    <row r="317" spans="1:13" x14ac:dyDescent="0.25">
      <c r="A317" t="str">
        <f>'RAW DATA'!A317</f>
        <v>B09YHLPQYT</v>
      </c>
      <c r="B317" t="str">
        <f>PROPER(LEFT('RAW DATA'!B317,FIND(" ",'RAW DATA'!B317,1)))</f>
        <v xml:space="preserve">Shopoflux </v>
      </c>
      <c r="C317" t="str">
        <f>SUBSTITUTE(LEFT('RAW DATA'!C317,FIND("|",'RAW DATA'!C317,1)-1),"&amp;"," &amp; ")</f>
        <v>Electronics</v>
      </c>
      <c r="D317" s="7">
        <f>'RAW DATA'!D317</f>
        <v>246</v>
      </c>
      <c r="E317" s="7">
        <f>'RAW DATA'!E317</f>
        <v>600</v>
      </c>
      <c r="F317" s="1">
        <f>'RAW DATA'!F317</f>
        <v>0.59</v>
      </c>
      <c r="G317" s="7">
        <f t="shared" si="20"/>
        <v>85800</v>
      </c>
      <c r="H317">
        <f>'RAW DATA'!G317</f>
        <v>4.2</v>
      </c>
      <c r="I317">
        <f>'RAW DATA'!H317</f>
        <v>143</v>
      </c>
      <c r="J317">
        <f t="shared" si="21"/>
        <v>3</v>
      </c>
      <c r="K317">
        <f t="shared" si="22"/>
        <v>1</v>
      </c>
      <c r="L317" t="str">
        <f t="shared" si="23"/>
        <v>&gt;=50%</v>
      </c>
      <c r="M317">
        <f t="shared" si="24"/>
        <v>3</v>
      </c>
    </row>
    <row r="318" spans="1:13" x14ac:dyDescent="0.25">
      <c r="A318" t="str">
        <f>'RAW DATA'!A318</f>
        <v>B08G1RW2Q3</v>
      </c>
      <c r="B318" t="str">
        <f>PROPER(LEFT('RAW DATA'!B318,FIND(" ",'RAW DATA'!B318,1)))</f>
        <v xml:space="preserve">Eynk </v>
      </c>
      <c r="C318" t="str">
        <f>SUBSTITUTE(LEFT('RAW DATA'!C318,FIND("|",'RAW DATA'!C318,1)-1),"&amp;"," &amp; ")</f>
        <v>Computers &amp; Accessories</v>
      </c>
      <c r="D318" s="7">
        <f>'RAW DATA'!D318</f>
        <v>299</v>
      </c>
      <c r="E318" s="7">
        <f>'RAW DATA'!E318</f>
        <v>799</v>
      </c>
      <c r="F318" s="1">
        <f>'RAW DATA'!F318</f>
        <v>0.63</v>
      </c>
      <c r="G318" s="7">
        <f t="shared" si="20"/>
        <v>120649</v>
      </c>
      <c r="H318">
        <f>'RAW DATA'!G318</f>
        <v>4</v>
      </c>
      <c r="I318">
        <f>'RAW DATA'!H318</f>
        <v>151</v>
      </c>
      <c r="J318">
        <f t="shared" si="21"/>
        <v>3</v>
      </c>
      <c r="K318">
        <f t="shared" si="22"/>
        <v>1</v>
      </c>
      <c r="L318" t="str">
        <f t="shared" si="23"/>
        <v>&gt;=50%</v>
      </c>
      <c r="M318">
        <f t="shared" si="24"/>
        <v>3</v>
      </c>
    </row>
    <row r="319" spans="1:13" x14ac:dyDescent="0.25">
      <c r="A319" t="str">
        <f>'RAW DATA'!A319</f>
        <v>B08YXJJW8H</v>
      </c>
      <c r="B319" t="str">
        <f>PROPER(LEFT('RAW DATA'!B319,FIND(" ",'RAW DATA'!B319,1)))</f>
        <v xml:space="preserve">Lunagariya¬Æ, </v>
      </c>
      <c r="C319" t="str">
        <f>SUBSTITUTE(LEFT('RAW DATA'!C319,FIND("|",'RAW DATA'!C319,1)-1),"&amp;"," &amp; ")</f>
        <v>Electronics</v>
      </c>
      <c r="D319" s="7">
        <f>'RAW DATA'!D319</f>
        <v>247</v>
      </c>
      <c r="E319" s="7">
        <f>'RAW DATA'!E319</f>
        <v>399</v>
      </c>
      <c r="F319" s="1">
        <f>'RAW DATA'!F319</f>
        <v>0.38</v>
      </c>
      <c r="G319" s="7">
        <f t="shared" si="20"/>
        <v>79800</v>
      </c>
      <c r="H319">
        <f>'RAW DATA'!G319</f>
        <v>3.9</v>
      </c>
      <c r="I319">
        <f>'RAW DATA'!H319</f>
        <v>200</v>
      </c>
      <c r="J319">
        <f t="shared" si="21"/>
        <v>2</v>
      </c>
      <c r="K319">
        <f t="shared" si="22"/>
        <v>2</v>
      </c>
      <c r="L319" t="str">
        <f t="shared" si="23"/>
        <v>&lt;50%</v>
      </c>
      <c r="M319">
        <f t="shared" si="24"/>
        <v>2</v>
      </c>
    </row>
    <row r="320" spans="1:13" x14ac:dyDescent="0.25">
      <c r="A320" t="str">
        <f>'RAW DATA'!A320</f>
        <v>B09P8M18QM</v>
      </c>
      <c r="B320" t="str">
        <f>PROPER(LEFT('RAW DATA'!B320,FIND(" ",'RAW DATA'!B320,1)))</f>
        <v xml:space="preserve">7Seven¬Æ </v>
      </c>
      <c r="C320" t="str">
        <f>SUBSTITUTE(LEFT('RAW DATA'!C320,FIND("|",'RAW DATA'!C320,1)-1),"&amp;"," &amp; ")</f>
        <v>Electronics</v>
      </c>
      <c r="D320" s="7">
        <f>'RAW DATA'!D320</f>
        <v>1369</v>
      </c>
      <c r="E320" s="7">
        <f>'RAW DATA'!E320</f>
        <v>2999</v>
      </c>
      <c r="F320" s="1">
        <f>'RAW DATA'!F320</f>
        <v>0.54</v>
      </c>
      <c r="G320" s="7">
        <f t="shared" si="20"/>
        <v>680773</v>
      </c>
      <c r="H320">
        <f>'RAW DATA'!G320</f>
        <v>3.3</v>
      </c>
      <c r="I320">
        <f>'RAW DATA'!H320</f>
        <v>227</v>
      </c>
      <c r="J320">
        <f t="shared" si="21"/>
        <v>3</v>
      </c>
      <c r="K320">
        <f t="shared" si="22"/>
        <v>1</v>
      </c>
      <c r="L320" t="str">
        <f t="shared" si="23"/>
        <v>&gt;=50%</v>
      </c>
      <c r="M320">
        <f t="shared" si="24"/>
        <v>2</v>
      </c>
    </row>
    <row r="321" spans="1:13" x14ac:dyDescent="0.25">
      <c r="A321" t="str">
        <f>'RAW DATA'!A321</f>
        <v>B08BG4M4N7</v>
      </c>
      <c r="B321" t="str">
        <f>PROPER(LEFT('RAW DATA'!B321,FIND(" ",'RAW DATA'!B321,1)))</f>
        <v xml:space="preserve">Prushti </v>
      </c>
      <c r="C321" t="str">
        <f>SUBSTITUTE(LEFT('RAW DATA'!C321,FIND("|",'RAW DATA'!C321,1)-1),"&amp;"," &amp; ")</f>
        <v>Electronics</v>
      </c>
      <c r="D321" s="7">
        <f>'RAW DATA'!D321</f>
        <v>199</v>
      </c>
      <c r="E321" s="7">
        <f>'RAW DATA'!E321</f>
        <v>499</v>
      </c>
      <c r="F321" s="1">
        <f>'RAW DATA'!F321</f>
        <v>0.6</v>
      </c>
      <c r="G321" s="7">
        <f t="shared" si="20"/>
        <v>268462</v>
      </c>
      <c r="H321">
        <f>'RAW DATA'!G321</f>
        <v>3.8</v>
      </c>
      <c r="I321">
        <f>'RAW DATA'!H321</f>
        <v>538</v>
      </c>
      <c r="J321">
        <f t="shared" si="21"/>
        <v>2</v>
      </c>
      <c r="K321">
        <f t="shared" si="22"/>
        <v>1</v>
      </c>
      <c r="L321" t="str">
        <f t="shared" si="23"/>
        <v>&gt;=50%</v>
      </c>
      <c r="M321">
        <f t="shared" si="24"/>
        <v>2</v>
      </c>
    </row>
    <row r="322" spans="1:13" x14ac:dyDescent="0.25">
      <c r="A322" t="str">
        <f>'RAW DATA'!A322</f>
        <v>B07VJ9ZTXS</v>
      </c>
      <c r="B322" t="str">
        <f>PROPER(LEFT('RAW DATA'!B322,FIND(" ",'RAW DATA'!B322,1)))</f>
        <v xml:space="preserve">Aine </v>
      </c>
      <c r="C322" t="str">
        <f>SUBSTITUTE(LEFT('RAW DATA'!C322,FIND("|",'RAW DATA'!C322,1)-1),"&amp;"," &amp; ")</f>
        <v>Electronics</v>
      </c>
      <c r="D322" s="7">
        <f>'RAW DATA'!D322</f>
        <v>299</v>
      </c>
      <c r="E322" s="7">
        <f>'RAW DATA'!E322</f>
        <v>599</v>
      </c>
      <c r="F322" s="1">
        <f>'RAW DATA'!F322</f>
        <v>0.5</v>
      </c>
      <c r="G322" s="7">
        <f t="shared" si="20"/>
        <v>102429</v>
      </c>
      <c r="H322">
        <f>'RAW DATA'!G322</f>
        <v>4</v>
      </c>
      <c r="I322">
        <f>'RAW DATA'!H322</f>
        <v>171</v>
      </c>
      <c r="J322">
        <f t="shared" si="21"/>
        <v>3</v>
      </c>
      <c r="K322">
        <f t="shared" si="22"/>
        <v>1</v>
      </c>
      <c r="L322" t="str">
        <f t="shared" si="23"/>
        <v>&gt;=50%</v>
      </c>
      <c r="M322">
        <f t="shared" si="24"/>
        <v>3</v>
      </c>
    </row>
    <row r="323" spans="1:13" x14ac:dyDescent="0.25">
      <c r="A323" t="str">
        <f>'RAW DATA'!A323</f>
        <v>B084872DQY</v>
      </c>
      <c r="B323" t="str">
        <f>PROPER(LEFT('RAW DATA'!B323,FIND(" ",'RAW DATA'!B323,1)))</f>
        <v xml:space="preserve">Mi </v>
      </c>
      <c r="C323" t="str">
        <f>SUBSTITUTE(LEFT('RAW DATA'!C323,FIND("|",'RAW DATA'!C323,1)-1),"&amp;"," &amp; ")</f>
        <v>Electronics</v>
      </c>
      <c r="D323" s="7">
        <f>'RAW DATA'!D323</f>
        <v>14999</v>
      </c>
      <c r="E323" s="7">
        <f>'RAW DATA'!E323</f>
        <v>14999</v>
      </c>
      <c r="F323" s="1">
        <f>'RAW DATA'!F323</f>
        <v>0</v>
      </c>
      <c r="G323" s="7">
        <f t="shared" ref="G323:G386" si="25">E323*I323</f>
        <v>412592492</v>
      </c>
      <c r="H323">
        <f>'RAW DATA'!G323</f>
        <v>4.3</v>
      </c>
      <c r="I323">
        <f>'RAW DATA'!H323</f>
        <v>27508</v>
      </c>
      <c r="J323">
        <f t="shared" ref="J323:J386" si="26">IF(E323&lt;200,1,IF(E323&lt;=500,2,IF(E323&gt;500,3,3)))</f>
        <v>3</v>
      </c>
      <c r="K323">
        <f t="shared" ref="K323:K386" si="27">IF(F323&gt;=50%,1,IF(F323&lt;50%,2,0))</f>
        <v>2</v>
      </c>
      <c r="L323" t="str">
        <f t="shared" ref="L323:L386" si="28">IF(K323=1,"&gt;=50%","&lt;50%")</f>
        <v>&lt;50%</v>
      </c>
      <c r="M323">
        <f t="shared" ref="M323:M386" si="29">IF(H323&lt;=2.9,1,IF(H323&lt;=3.9,2,IF(H323&lt;=4.9,3,IF(H323=5,4," "))))</f>
        <v>3</v>
      </c>
    </row>
    <row r="324" spans="1:13" x14ac:dyDescent="0.25">
      <c r="A324" t="str">
        <f>'RAW DATA'!A324</f>
        <v>B00GGGOYEU</v>
      </c>
      <c r="B324" t="str">
        <f>PROPER(LEFT('RAW DATA'!B324,FIND(" ",'RAW DATA'!B324,1)))</f>
        <v xml:space="preserve">Storite </v>
      </c>
      <c r="C324" t="str">
        <f>SUBSTITUTE(LEFT('RAW DATA'!C324,FIND("|",'RAW DATA'!C324,1)-1),"&amp;"," &amp; ")</f>
        <v>Computers &amp; Accessories</v>
      </c>
      <c r="D324" s="7">
        <f>'RAW DATA'!D324</f>
        <v>299</v>
      </c>
      <c r="E324" s="7">
        <f>'RAW DATA'!E324</f>
        <v>699</v>
      </c>
      <c r="F324" s="1">
        <f>'RAW DATA'!F324</f>
        <v>0.56999999999999995</v>
      </c>
      <c r="G324" s="7">
        <f t="shared" si="25"/>
        <v>1016346</v>
      </c>
      <c r="H324">
        <f>'RAW DATA'!G324</f>
        <v>3.9</v>
      </c>
      <c r="I324">
        <f>'RAW DATA'!H324</f>
        <v>1454</v>
      </c>
      <c r="J324">
        <f t="shared" si="26"/>
        <v>3</v>
      </c>
      <c r="K324">
        <f t="shared" si="27"/>
        <v>1</v>
      </c>
      <c r="L324" t="str">
        <f t="shared" si="28"/>
        <v>&gt;=50%</v>
      </c>
      <c r="M324">
        <f t="shared" si="29"/>
        <v>2</v>
      </c>
    </row>
    <row r="325" spans="1:13" x14ac:dyDescent="0.25">
      <c r="A325" t="str">
        <f>'RAW DATA'!A325</f>
        <v>B08FD2VSD9</v>
      </c>
      <c r="B325" t="str">
        <f>PROPER(LEFT('RAW DATA'!B325,FIND(" ",'RAW DATA'!B325,1)))</f>
        <v xml:space="preserve">Tcl </v>
      </c>
      <c r="C325" t="str">
        <f>SUBSTITUTE(LEFT('RAW DATA'!C325,FIND("|",'RAW DATA'!C325,1)-1),"&amp;"," &amp; ")</f>
        <v>Electronics</v>
      </c>
      <c r="D325" s="7">
        <f>'RAW DATA'!D325</f>
        <v>24990</v>
      </c>
      <c r="E325" s="7">
        <f>'RAW DATA'!E325</f>
        <v>51990</v>
      </c>
      <c r="F325" s="1">
        <f>'RAW DATA'!F325</f>
        <v>0.52</v>
      </c>
      <c r="G325" s="7">
        <f t="shared" si="25"/>
        <v>153422490</v>
      </c>
      <c r="H325">
        <f>'RAW DATA'!G325</f>
        <v>4.2</v>
      </c>
      <c r="I325">
        <f>'RAW DATA'!H325</f>
        <v>2951</v>
      </c>
      <c r="J325">
        <f t="shared" si="26"/>
        <v>3</v>
      </c>
      <c r="K325">
        <f t="shared" si="27"/>
        <v>1</v>
      </c>
      <c r="L325" t="str">
        <f t="shared" si="28"/>
        <v>&gt;=50%</v>
      </c>
      <c r="M325">
        <f t="shared" si="29"/>
        <v>3</v>
      </c>
    </row>
    <row r="326" spans="1:13" x14ac:dyDescent="0.25">
      <c r="A326" t="str">
        <f>'RAW DATA'!A326</f>
        <v>B0BQRJ3C47</v>
      </c>
      <c r="B326" t="str">
        <f>PROPER(LEFT('RAW DATA'!B326,FIND(" ",'RAW DATA'!B326,1)))</f>
        <v xml:space="preserve">Redtech </v>
      </c>
      <c r="C326" t="str">
        <f>SUBSTITUTE(LEFT('RAW DATA'!C326,FIND("|",'RAW DATA'!C326,1)-1),"&amp;"," &amp; ")</f>
        <v>Computers &amp; Accessories</v>
      </c>
      <c r="D326" s="7">
        <f>'RAW DATA'!D326</f>
        <v>249</v>
      </c>
      <c r="E326" s="7">
        <f>'RAW DATA'!E326</f>
        <v>999</v>
      </c>
      <c r="F326" s="1">
        <f>'RAW DATA'!F326</f>
        <v>0.75</v>
      </c>
      <c r="G326" s="7">
        <f t="shared" si="25"/>
        <v>0</v>
      </c>
      <c r="H326">
        <f>'RAW DATA'!G326</f>
        <v>5</v>
      </c>
      <c r="I326">
        <f>'RAW DATA'!H326</f>
        <v>0</v>
      </c>
      <c r="J326">
        <f t="shared" si="26"/>
        <v>3</v>
      </c>
      <c r="K326">
        <f t="shared" si="27"/>
        <v>1</v>
      </c>
      <c r="L326" t="str">
        <f t="shared" si="28"/>
        <v>&gt;=50%</v>
      </c>
      <c r="M326">
        <f t="shared" si="29"/>
        <v>4</v>
      </c>
    </row>
    <row r="327" spans="1:13" x14ac:dyDescent="0.25">
      <c r="A327" t="str">
        <f>'RAW DATA'!A327</f>
        <v>B095JPKPH3</v>
      </c>
      <c r="B327" t="str">
        <f>PROPER(LEFT('RAW DATA'!B327,FIND(" ",'RAW DATA'!B327,1)))</f>
        <v xml:space="preserve">Oneplus </v>
      </c>
      <c r="C327" t="str">
        <f>SUBSTITUTE(LEFT('RAW DATA'!C327,FIND("|",'RAW DATA'!C327,1)-1),"&amp;"," &amp; ")</f>
        <v>Electronics</v>
      </c>
      <c r="D327" s="7">
        <f>'RAW DATA'!D327</f>
        <v>61999</v>
      </c>
      <c r="E327" s="7">
        <f>'RAW DATA'!E327</f>
        <v>69999</v>
      </c>
      <c r="F327" s="1">
        <f>'RAW DATA'!F327</f>
        <v>0.11</v>
      </c>
      <c r="G327" s="7">
        <f t="shared" si="25"/>
        <v>472703247</v>
      </c>
      <c r="H327">
        <f>'RAW DATA'!G327</f>
        <v>4.0999999999999996</v>
      </c>
      <c r="I327">
        <f>'RAW DATA'!H327</f>
        <v>6753</v>
      </c>
      <c r="J327">
        <f t="shared" si="26"/>
        <v>3</v>
      </c>
      <c r="K327">
        <f t="shared" si="27"/>
        <v>2</v>
      </c>
      <c r="L327" t="str">
        <f t="shared" si="28"/>
        <v>&lt;50%</v>
      </c>
      <c r="M327">
        <f t="shared" si="29"/>
        <v>3</v>
      </c>
    </row>
    <row r="328" spans="1:13" x14ac:dyDescent="0.25">
      <c r="A328" t="str">
        <f>'RAW DATA'!A328</f>
        <v>B087JWLZ2K</v>
      </c>
      <c r="B328" t="str">
        <f>PROPER(LEFT('RAW DATA'!B328,FIND(" ",'RAW DATA'!B328,1)))</f>
        <v xml:space="preserve">Amazonbasics </v>
      </c>
      <c r="C328" t="str">
        <f>SUBSTITUTE(LEFT('RAW DATA'!C328,FIND("|",'RAW DATA'!C328,1)-1),"&amp;"," &amp; ")</f>
        <v>Electronics</v>
      </c>
      <c r="D328" s="7">
        <f>'RAW DATA'!D328</f>
        <v>24499</v>
      </c>
      <c r="E328" s="7">
        <f>'RAW DATA'!E328</f>
        <v>50000</v>
      </c>
      <c r="F328" s="1">
        <f>'RAW DATA'!F328</f>
        <v>0.51</v>
      </c>
      <c r="G328" s="7">
        <f t="shared" si="25"/>
        <v>175900000</v>
      </c>
      <c r="H328">
        <f>'RAW DATA'!G328</f>
        <v>3.9</v>
      </c>
      <c r="I328">
        <f>'RAW DATA'!H328</f>
        <v>3518</v>
      </c>
      <c r="J328">
        <f t="shared" si="26"/>
        <v>3</v>
      </c>
      <c r="K328">
        <f t="shared" si="27"/>
        <v>1</v>
      </c>
      <c r="L328" t="str">
        <f t="shared" si="28"/>
        <v>&gt;=50%</v>
      </c>
      <c r="M328">
        <f t="shared" si="29"/>
        <v>2</v>
      </c>
    </row>
    <row r="329" spans="1:13" x14ac:dyDescent="0.25">
      <c r="A329" t="str">
        <f>'RAW DATA'!A329</f>
        <v>B09DSXK8JX</v>
      </c>
      <c r="B329" t="str">
        <f>PROPER(LEFT('RAW DATA'!B329,FIND(" ",'RAW DATA'!B329,1)))</f>
        <v xml:space="preserve">Kodak </v>
      </c>
      <c r="C329" t="str">
        <f>SUBSTITUTE(LEFT('RAW DATA'!C329,FIND("|",'RAW DATA'!C329,1)-1),"&amp;"," &amp; ")</f>
        <v>Electronics</v>
      </c>
      <c r="D329" s="7">
        <f>'RAW DATA'!D329</f>
        <v>10499</v>
      </c>
      <c r="E329" s="7">
        <f>'RAW DATA'!E329</f>
        <v>19499</v>
      </c>
      <c r="F329" s="1">
        <f>'RAW DATA'!F329</f>
        <v>0.46</v>
      </c>
      <c r="G329" s="7">
        <f t="shared" si="25"/>
        <v>29443490</v>
      </c>
      <c r="H329">
        <f>'RAW DATA'!G329</f>
        <v>4.2</v>
      </c>
      <c r="I329">
        <f>'RAW DATA'!H329</f>
        <v>1510</v>
      </c>
      <c r="J329">
        <f t="shared" si="26"/>
        <v>3</v>
      </c>
      <c r="K329">
        <f t="shared" si="27"/>
        <v>2</v>
      </c>
      <c r="L329" t="str">
        <f t="shared" si="28"/>
        <v>&lt;50%</v>
      </c>
      <c r="M329">
        <f t="shared" si="29"/>
        <v>3</v>
      </c>
    </row>
    <row r="330" spans="1:13" x14ac:dyDescent="0.25">
      <c r="A330" t="str">
        <f>'RAW DATA'!A330</f>
        <v>B08V9C4B1J</v>
      </c>
      <c r="B330" t="str">
        <f>PROPER(LEFT('RAW DATA'!B330,FIND(" ",'RAW DATA'!B330,1)))</f>
        <v xml:space="preserve">Synqe </v>
      </c>
      <c r="C330" t="str">
        <f>SUBSTITUTE(LEFT('RAW DATA'!C330,FIND("|",'RAW DATA'!C330,1)-1),"&amp;"," &amp; ")</f>
        <v>Computers &amp; Accessories</v>
      </c>
      <c r="D330" s="7">
        <f>'RAW DATA'!D330</f>
        <v>349</v>
      </c>
      <c r="E330" s="7">
        <f>'RAW DATA'!E330</f>
        <v>999</v>
      </c>
      <c r="F330" s="1">
        <f>'RAW DATA'!F330</f>
        <v>0.65</v>
      </c>
      <c r="G330" s="7">
        <f t="shared" si="25"/>
        <v>837162</v>
      </c>
      <c r="H330">
        <f>'RAW DATA'!G330</f>
        <v>4.3</v>
      </c>
      <c r="I330">
        <f>'RAW DATA'!H330</f>
        <v>838</v>
      </c>
      <c r="J330">
        <f t="shared" si="26"/>
        <v>3</v>
      </c>
      <c r="K330">
        <f t="shared" si="27"/>
        <v>1</v>
      </c>
      <c r="L330" t="str">
        <f t="shared" si="28"/>
        <v>&gt;=50%</v>
      </c>
      <c r="M330">
        <f t="shared" si="29"/>
        <v>3</v>
      </c>
    </row>
    <row r="331" spans="1:13" x14ac:dyDescent="0.25">
      <c r="A331" t="str">
        <f>'RAW DATA'!A331</f>
        <v>B08PKBMJKS</v>
      </c>
      <c r="B331" t="str">
        <f>PROPER(LEFT('RAW DATA'!B331,FIND(" ",'RAW DATA'!B331,1)))</f>
        <v xml:space="preserve">Airtel </v>
      </c>
      <c r="C331" t="str">
        <f>SUBSTITUTE(LEFT('RAW DATA'!C331,FIND("|",'RAW DATA'!C331,1)-1),"&amp;"," &amp; ")</f>
        <v>Electronics</v>
      </c>
      <c r="D331" s="7">
        <f>'RAW DATA'!D331</f>
        <v>197</v>
      </c>
      <c r="E331" s="7">
        <f>'RAW DATA'!E331</f>
        <v>499</v>
      </c>
      <c r="F331" s="1">
        <f>'RAW DATA'!F331</f>
        <v>0.61</v>
      </c>
      <c r="G331" s="7">
        <f t="shared" si="25"/>
        <v>67864</v>
      </c>
      <c r="H331">
        <f>'RAW DATA'!G331</f>
        <v>3.8</v>
      </c>
      <c r="I331">
        <f>'RAW DATA'!H331</f>
        <v>136</v>
      </c>
      <c r="J331">
        <f t="shared" si="26"/>
        <v>2</v>
      </c>
      <c r="K331">
        <f t="shared" si="27"/>
        <v>1</v>
      </c>
      <c r="L331" t="str">
        <f t="shared" si="28"/>
        <v>&gt;=50%</v>
      </c>
      <c r="M331">
        <f t="shared" si="29"/>
        <v>2</v>
      </c>
    </row>
    <row r="332" spans="1:13" x14ac:dyDescent="0.25">
      <c r="A332" t="str">
        <f>'RAW DATA'!A332</f>
        <v>B0B8VQ7KDS</v>
      </c>
      <c r="B332" t="str">
        <f>PROPER(LEFT('RAW DATA'!B332,FIND(" ",'RAW DATA'!B332,1)))</f>
        <v xml:space="preserve">Airtel </v>
      </c>
      <c r="C332" t="str">
        <f>SUBSTITUTE(LEFT('RAW DATA'!C332,FIND("|",'RAW DATA'!C332,1)-1),"&amp;"," &amp; ")</f>
        <v>Electronics</v>
      </c>
      <c r="D332" s="7">
        <f>'RAW DATA'!D332</f>
        <v>1299</v>
      </c>
      <c r="E332" s="7">
        <f>'RAW DATA'!E332</f>
        <v>2499</v>
      </c>
      <c r="F332" s="1">
        <f>'RAW DATA'!F332</f>
        <v>0.48</v>
      </c>
      <c r="G332" s="7">
        <f t="shared" si="25"/>
        <v>752199</v>
      </c>
      <c r="H332">
        <f>'RAW DATA'!G332</f>
        <v>4.3</v>
      </c>
      <c r="I332">
        <f>'RAW DATA'!H332</f>
        <v>301</v>
      </c>
      <c r="J332">
        <f t="shared" si="26"/>
        <v>3</v>
      </c>
      <c r="K332">
        <f t="shared" si="27"/>
        <v>2</v>
      </c>
      <c r="L332" t="str">
        <f t="shared" si="28"/>
        <v>&lt;50%</v>
      </c>
      <c r="M332">
        <f t="shared" si="29"/>
        <v>3</v>
      </c>
    </row>
    <row r="333" spans="1:13" x14ac:dyDescent="0.25">
      <c r="A333" t="str">
        <f>'RAW DATA'!A333</f>
        <v>B086JTMRYL</v>
      </c>
      <c r="B333" t="str">
        <f>PROPER(LEFT('RAW DATA'!B333,FIND(" ",'RAW DATA'!B333,1)))</f>
        <v xml:space="preserve">Esr </v>
      </c>
      <c r="C333" t="str">
        <f>SUBSTITUTE(LEFT('RAW DATA'!C333,FIND("|",'RAW DATA'!C333,1)-1),"&amp;"," &amp; ")</f>
        <v>Computers &amp; Accessories</v>
      </c>
      <c r="D333" s="7">
        <f>'RAW DATA'!D333</f>
        <v>1519</v>
      </c>
      <c r="E333" s="7">
        <f>'RAW DATA'!E333</f>
        <v>1899</v>
      </c>
      <c r="F333" s="1">
        <f>'RAW DATA'!F333</f>
        <v>0.2</v>
      </c>
      <c r="G333" s="7">
        <f t="shared" si="25"/>
        <v>37529937</v>
      </c>
      <c r="H333">
        <f>'RAW DATA'!G333</f>
        <v>4.4000000000000004</v>
      </c>
      <c r="I333">
        <f>'RAW DATA'!H333</f>
        <v>19763</v>
      </c>
      <c r="J333">
        <f t="shared" si="26"/>
        <v>3</v>
      </c>
      <c r="K333">
        <f t="shared" si="27"/>
        <v>2</v>
      </c>
      <c r="L333" t="str">
        <f t="shared" si="28"/>
        <v>&lt;50%</v>
      </c>
      <c r="M333">
        <f t="shared" si="29"/>
        <v>3</v>
      </c>
    </row>
    <row r="334" spans="1:13" x14ac:dyDescent="0.25">
      <c r="A334" t="str">
        <f>'RAW DATA'!A334</f>
        <v>B09RWQ7YR6</v>
      </c>
      <c r="B334" t="str">
        <f>PROPER(LEFT('RAW DATA'!B334,FIND(" ",'RAW DATA'!B334,1)))</f>
        <v xml:space="preserve">Mi </v>
      </c>
      <c r="C334" t="str">
        <f>SUBSTITUTE(LEFT('RAW DATA'!C334,FIND("|",'RAW DATA'!C334,1)-1),"&amp;"," &amp; ")</f>
        <v>Electronics</v>
      </c>
      <c r="D334" s="7">
        <f>'RAW DATA'!D334</f>
        <v>46999</v>
      </c>
      <c r="E334" s="7">
        <f>'RAW DATA'!E334</f>
        <v>69999</v>
      </c>
      <c r="F334" s="1">
        <f>'RAW DATA'!F334</f>
        <v>0.33</v>
      </c>
      <c r="G334" s="7">
        <f t="shared" si="25"/>
        <v>1487618748</v>
      </c>
      <c r="H334">
        <f>'RAW DATA'!G334</f>
        <v>4.3</v>
      </c>
      <c r="I334">
        <f>'RAW DATA'!H334</f>
        <v>21252</v>
      </c>
      <c r="J334">
        <f t="shared" si="26"/>
        <v>3</v>
      </c>
      <c r="K334">
        <f t="shared" si="27"/>
        <v>2</v>
      </c>
      <c r="L334" t="str">
        <f t="shared" si="28"/>
        <v>&lt;50%</v>
      </c>
      <c r="M334">
        <f t="shared" si="29"/>
        <v>3</v>
      </c>
    </row>
    <row r="335" spans="1:13" x14ac:dyDescent="0.25">
      <c r="A335" t="str">
        <f>'RAW DATA'!A335</f>
        <v>B00OFM6PEO</v>
      </c>
      <c r="B335" t="str">
        <f>PROPER(LEFT('RAW DATA'!B335,FIND(" ",'RAW DATA'!B335,1)))</f>
        <v xml:space="preserve">Storite </v>
      </c>
      <c r="C335" t="str">
        <f>SUBSTITUTE(LEFT('RAW DATA'!C335,FIND("|",'RAW DATA'!C335,1)-1),"&amp;"," &amp; ")</f>
        <v>Computers &amp; Accessories</v>
      </c>
      <c r="D335" s="7">
        <f>'RAW DATA'!D335</f>
        <v>299</v>
      </c>
      <c r="E335" s="7">
        <f>'RAW DATA'!E335</f>
        <v>799</v>
      </c>
      <c r="F335" s="1">
        <f>'RAW DATA'!F335</f>
        <v>0.63</v>
      </c>
      <c r="G335" s="7">
        <f t="shared" si="25"/>
        <v>1519698</v>
      </c>
      <c r="H335">
        <f>'RAW DATA'!G335</f>
        <v>4.3</v>
      </c>
      <c r="I335">
        <f>'RAW DATA'!H335</f>
        <v>1902</v>
      </c>
      <c r="J335">
        <f t="shared" si="26"/>
        <v>3</v>
      </c>
      <c r="K335">
        <f t="shared" si="27"/>
        <v>1</v>
      </c>
      <c r="L335" t="str">
        <f t="shared" si="28"/>
        <v>&gt;=50%</v>
      </c>
      <c r="M335">
        <f t="shared" si="29"/>
        <v>3</v>
      </c>
    </row>
    <row r="336" spans="1:13" x14ac:dyDescent="0.25">
      <c r="A336" t="str">
        <f>'RAW DATA'!A336</f>
        <v>B0BF57RN3K</v>
      </c>
      <c r="B336" t="str">
        <f>PROPER(LEFT('RAW DATA'!B336,FIND(" ",'RAW DATA'!B336,1)))</f>
        <v xml:space="preserve">Fire-Boltt </v>
      </c>
      <c r="C336" t="str">
        <f>SUBSTITUTE(LEFT('RAW DATA'!C336,FIND("|",'RAW DATA'!C336,1)-1),"&amp;"," &amp; ")</f>
        <v>Electronics</v>
      </c>
      <c r="D336" s="7">
        <f>'RAW DATA'!D336</f>
        <v>1799</v>
      </c>
      <c r="E336" s="7">
        <f>'RAW DATA'!E336</f>
        <v>19999</v>
      </c>
      <c r="F336" s="1">
        <f>'RAW DATA'!F336</f>
        <v>0.91</v>
      </c>
      <c r="G336" s="7">
        <f t="shared" si="25"/>
        <v>278726063</v>
      </c>
      <c r="H336">
        <f>'RAW DATA'!G336</f>
        <v>4.2</v>
      </c>
      <c r="I336">
        <f>'RAW DATA'!H336</f>
        <v>13937</v>
      </c>
      <c r="J336">
        <f t="shared" si="26"/>
        <v>3</v>
      </c>
      <c r="K336">
        <f t="shared" si="27"/>
        <v>1</v>
      </c>
      <c r="L336" t="str">
        <f t="shared" si="28"/>
        <v>&gt;=50%</v>
      </c>
      <c r="M336">
        <f t="shared" si="29"/>
        <v>3</v>
      </c>
    </row>
    <row r="337" spans="1:13" x14ac:dyDescent="0.25">
      <c r="A337" t="str">
        <f>'RAW DATA'!A337</f>
        <v>B0B3RRWSF6</v>
      </c>
      <c r="B337" t="str">
        <f>PROPER(LEFT('RAW DATA'!B337,FIND(" ",'RAW DATA'!B337,1)))</f>
        <v xml:space="preserve">Fire-Boltt </v>
      </c>
      <c r="C337" t="str">
        <f>SUBSTITUTE(LEFT('RAW DATA'!C337,FIND("|",'RAW DATA'!C337,1)-1),"&amp;"," &amp; ")</f>
        <v>Electronics</v>
      </c>
      <c r="D337" s="7">
        <f>'RAW DATA'!D337</f>
        <v>1998</v>
      </c>
      <c r="E337" s="7">
        <f>'RAW DATA'!E337</f>
        <v>9999</v>
      </c>
      <c r="F337" s="1">
        <f>'RAW DATA'!F337</f>
        <v>0.8</v>
      </c>
      <c r="G337" s="7">
        <f t="shared" si="25"/>
        <v>276932304</v>
      </c>
      <c r="H337">
        <f>'RAW DATA'!G337</f>
        <v>4.3</v>
      </c>
      <c r="I337">
        <f>'RAW DATA'!H337</f>
        <v>27696</v>
      </c>
      <c r="J337">
        <f t="shared" si="26"/>
        <v>3</v>
      </c>
      <c r="K337">
        <f t="shared" si="27"/>
        <v>1</v>
      </c>
      <c r="L337" t="str">
        <f t="shared" si="28"/>
        <v>&gt;=50%</v>
      </c>
      <c r="M337">
        <f t="shared" si="29"/>
        <v>3</v>
      </c>
    </row>
    <row r="338" spans="1:13" x14ac:dyDescent="0.25">
      <c r="A338" t="str">
        <f>'RAW DATA'!A338</f>
        <v>B0B5B6PQCT</v>
      </c>
      <c r="B338" t="str">
        <f>PROPER(LEFT('RAW DATA'!B338,FIND(" ",'RAW DATA'!B338,1)))</f>
        <v xml:space="preserve">Boat </v>
      </c>
      <c r="C338" t="str">
        <f>SUBSTITUTE(LEFT('RAW DATA'!C338,FIND("|",'RAW DATA'!C338,1)-1),"&amp;"," &amp; ")</f>
        <v>Electronics</v>
      </c>
      <c r="D338" s="7">
        <f>'RAW DATA'!D338</f>
        <v>1999</v>
      </c>
      <c r="E338" s="7">
        <f>'RAW DATA'!E338</f>
        <v>7990</v>
      </c>
      <c r="F338" s="1">
        <f>'RAW DATA'!F338</f>
        <v>0.75</v>
      </c>
      <c r="G338" s="7">
        <f t="shared" si="25"/>
        <v>142469690</v>
      </c>
      <c r="H338">
        <f>'RAW DATA'!G338</f>
        <v>3.8</v>
      </c>
      <c r="I338">
        <f>'RAW DATA'!H338</f>
        <v>17831</v>
      </c>
      <c r="J338">
        <f t="shared" si="26"/>
        <v>3</v>
      </c>
      <c r="K338">
        <f t="shared" si="27"/>
        <v>1</v>
      </c>
      <c r="L338" t="str">
        <f t="shared" si="28"/>
        <v>&gt;=50%</v>
      </c>
      <c r="M338">
        <f t="shared" si="29"/>
        <v>2</v>
      </c>
    </row>
    <row r="339" spans="1:13" x14ac:dyDescent="0.25">
      <c r="A339" t="str">
        <f>'RAW DATA'!A339</f>
        <v>B08HV83HL3</v>
      </c>
      <c r="B339" t="str">
        <f>PROPER(LEFT('RAW DATA'!B339,FIND(" ",'RAW DATA'!B339,1)))</f>
        <v xml:space="preserve">Mi </v>
      </c>
      <c r="C339" t="str">
        <f>SUBSTITUTE(LEFT('RAW DATA'!C339,FIND("|",'RAW DATA'!C339,1)-1),"&amp;"," &amp; ")</f>
        <v>Electronics</v>
      </c>
      <c r="D339" s="7">
        <f>'RAW DATA'!D339</f>
        <v>2049</v>
      </c>
      <c r="E339" s="7">
        <f>'RAW DATA'!E339</f>
        <v>2199</v>
      </c>
      <c r="F339" s="1">
        <f>'RAW DATA'!F339</f>
        <v>7.0000000000000007E-2</v>
      </c>
      <c r="G339" s="7">
        <f t="shared" si="25"/>
        <v>393427488</v>
      </c>
      <c r="H339">
        <f>'RAW DATA'!G339</f>
        <v>4.3</v>
      </c>
      <c r="I339">
        <f>'RAW DATA'!H339</f>
        <v>178912</v>
      </c>
      <c r="J339">
        <f t="shared" si="26"/>
        <v>3</v>
      </c>
      <c r="K339">
        <f t="shared" si="27"/>
        <v>2</v>
      </c>
      <c r="L339" t="str">
        <f t="shared" si="28"/>
        <v>&lt;50%</v>
      </c>
      <c r="M339">
        <f t="shared" si="29"/>
        <v>3</v>
      </c>
    </row>
    <row r="340" spans="1:13" x14ac:dyDescent="0.25">
      <c r="A340" t="str">
        <f>'RAW DATA'!A340</f>
        <v>B0BBN4DZBD</v>
      </c>
      <c r="B340" t="str">
        <f>PROPER(LEFT('RAW DATA'!B340,FIND(" ",'RAW DATA'!B340,1)))</f>
        <v xml:space="preserve">Redmi </v>
      </c>
      <c r="C340" t="str">
        <f>SUBSTITUTE(LEFT('RAW DATA'!C340,FIND("|",'RAW DATA'!C340,1)-1),"&amp;"," &amp; ")</f>
        <v>Electronics</v>
      </c>
      <c r="D340" s="7">
        <f>'RAW DATA'!D340</f>
        <v>6499</v>
      </c>
      <c r="E340" s="7">
        <f>'RAW DATA'!E340</f>
        <v>8999</v>
      </c>
      <c r="F340" s="1">
        <f>'RAW DATA'!F340</f>
        <v>0.28000000000000003</v>
      </c>
      <c r="G340" s="7">
        <f t="shared" si="25"/>
        <v>70255193</v>
      </c>
      <c r="H340">
        <f>'RAW DATA'!G340</f>
        <v>4</v>
      </c>
      <c r="I340">
        <f>'RAW DATA'!H340</f>
        <v>7807</v>
      </c>
      <c r="J340">
        <f t="shared" si="26"/>
        <v>3</v>
      </c>
      <c r="K340">
        <f t="shared" si="27"/>
        <v>2</v>
      </c>
      <c r="L340" t="str">
        <f t="shared" si="28"/>
        <v>&lt;50%</v>
      </c>
      <c r="M340">
        <f t="shared" si="29"/>
        <v>3</v>
      </c>
    </row>
    <row r="341" spans="1:13" x14ac:dyDescent="0.25">
      <c r="A341" t="str">
        <f>'RAW DATA'!A341</f>
        <v>B0B3CPQ5PF</v>
      </c>
      <c r="B341" t="str">
        <f>PROPER(LEFT('RAW DATA'!B341,FIND(" ",'RAW DATA'!B341,1)))</f>
        <v xml:space="preserve">Oneplus </v>
      </c>
      <c r="C341" t="str">
        <f>SUBSTITUTE(LEFT('RAW DATA'!C341,FIND("|",'RAW DATA'!C341,1)-1),"&amp;"," &amp; ")</f>
        <v>Electronics</v>
      </c>
      <c r="D341" s="7">
        <f>'RAW DATA'!D341</f>
        <v>28999</v>
      </c>
      <c r="E341" s="7">
        <f>'RAW DATA'!E341</f>
        <v>28999</v>
      </c>
      <c r="F341" s="1">
        <f>'RAW DATA'!F341</f>
        <v>0</v>
      </c>
      <c r="G341" s="7">
        <f t="shared" si="25"/>
        <v>505017585</v>
      </c>
      <c r="H341">
        <f>'RAW DATA'!G341</f>
        <v>4.3</v>
      </c>
      <c r="I341">
        <f>'RAW DATA'!H341</f>
        <v>17415</v>
      </c>
      <c r="J341">
        <f t="shared" si="26"/>
        <v>3</v>
      </c>
      <c r="K341">
        <f t="shared" si="27"/>
        <v>2</v>
      </c>
      <c r="L341" t="str">
        <f t="shared" si="28"/>
        <v>&lt;50%</v>
      </c>
      <c r="M341">
        <f t="shared" si="29"/>
        <v>3</v>
      </c>
    </row>
    <row r="342" spans="1:13" x14ac:dyDescent="0.25">
      <c r="A342" t="str">
        <f>'RAW DATA'!A342</f>
        <v>B0B3CQBRB4</v>
      </c>
      <c r="B342" t="str">
        <f>PROPER(LEFT('RAW DATA'!B342,FIND(" ",'RAW DATA'!B342,1)))</f>
        <v xml:space="preserve">Oneplus </v>
      </c>
      <c r="C342" t="str">
        <f>SUBSTITUTE(LEFT('RAW DATA'!C342,FIND("|",'RAW DATA'!C342,1)-1),"&amp;"," &amp; ")</f>
        <v>Electronics</v>
      </c>
      <c r="D342" s="7">
        <f>'RAW DATA'!D342</f>
        <v>28999</v>
      </c>
      <c r="E342" s="7">
        <f>'RAW DATA'!E342</f>
        <v>28999</v>
      </c>
      <c r="F342" s="1">
        <f>'RAW DATA'!F342</f>
        <v>0</v>
      </c>
      <c r="G342" s="7">
        <f t="shared" si="25"/>
        <v>505017585</v>
      </c>
      <c r="H342">
        <f>'RAW DATA'!G342</f>
        <v>4.3</v>
      </c>
      <c r="I342">
        <f>'RAW DATA'!H342</f>
        <v>17415</v>
      </c>
      <c r="J342">
        <f t="shared" si="26"/>
        <v>3</v>
      </c>
      <c r="K342">
        <f t="shared" si="27"/>
        <v>2</v>
      </c>
      <c r="L342" t="str">
        <f t="shared" si="28"/>
        <v>&lt;50%</v>
      </c>
      <c r="M342">
        <f t="shared" si="29"/>
        <v>3</v>
      </c>
    </row>
    <row r="343" spans="1:13" x14ac:dyDescent="0.25">
      <c r="A343" t="str">
        <f>'RAW DATA'!A343</f>
        <v>B0BBN56J5H</v>
      </c>
      <c r="B343" t="str">
        <f>PROPER(LEFT('RAW DATA'!B343,FIND(" ",'RAW DATA'!B343,1)))</f>
        <v xml:space="preserve">Redmi </v>
      </c>
      <c r="C343" t="str">
        <f>SUBSTITUTE(LEFT('RAW DATA'!C343,FIND("|",'RAW DATA'!C343,1)-1),"&amp;"," &amp; ")</f>
        <v>Electronics</v>
      </c>
      <c r="D343" s="7">
        <f>'RAW DATA'!D343</f>
        <v>6499</v>
      </c>
      <c r="E343" s="7">
        <f>'RAW DATA'!E343</f>
        <v>8999</v>
      </c>
      <c r="F343" s="1">
        <f>'RAW DATA'!F343</f>
        <v>0.28000000000000003</v>
      </c>
      <c r="G343" s="7">
        <f t="shared" si="25"/>
        <v>70255193</v>
      </c>
      <c r="H343">
        <f>'RAW DATA'!G343</f>
        <v>4</v>
      </c>
      <c r="I343">
        <f>'RAW DATA'!H343</f>
        <v>7807</v>
      </c>
      <c r="J343">
        <f t="shared" si="26"/>
        <v>3</v>
      </c>
      <c r="K343">
        <f t="shared" si="27"/>
        <v>2</v>
      </c>
      <c r="L343" t="str">
        <f t="shared" si="28"/>
        <v>&lt;50%</v>
      </c>
      <c r="M343">
        <f t="shared" si="29"/>
        <v>3</v>
      </c>
    </row>
    <row r="344" spans="1:13" x14ac:dyDescent="0.25">
      <c r="A344" t="str">
        <f>'RAW DATA'!A344</f>
        <v>B0BBN3WF7V</v>
      </c>
      <c r="B344" t="str">
        <f>PROPER(LEFT('RAW DATA'!B344,FIND(" ",'RAW DATA'!B344,1)))</f>
        <v xml:space="preserve">Redmi </v>
      </c>
      <c r="C344" t="str">
        <f>SUBSTITUTE(LEFT('RAW DATA'!C344,FIND("|",'RAW DATA'!C344,1)-1),"&amp;"," &amp; ")</f>
        <v>Electronics</v>
      </c>
      <c r="D344" s="7">
        <f>'RAW DATA'!D344</f>
        <v>6499</v>
      </c>
      <c r="E344" s="7">
        <f>'RAW DATA'!E344</f>
        <v>8999</v>
      </c>
      <c r="F344" s="1">
        <f>'RAW DATA'!F344</f>
        <v>0.28000000000000003</v>
      </c>
      <c r="G344" s="7">
        <f t="shared" si="25"/>
        <v>70255193</v>
      </c>
      <c r="H344">
        <f>'RAW DATA'!G344</f>
        <v>4</v>
      </c>
      <c r="I344">
        <f>'RAW DATA'!H344</f>
        <v>7807</v>
      </c>
      <c r="J344">
        <f t="shared" si="26"/>
        <v>3</v>
      </c>
      <c r="K344">
        <f t="shared" si="27"/>
        <v>2</v>
      </c>
      <c r="L344" t="str">
        <f t="shared" si="28"/>
        <v>&lt;50%</v>
      </c>
      <c r="M344">
        <f t="shared" si="29"/>
        <v>3</v>
      </c>
    </row>
    <row r="345" spans="1:13" x14ac:dyDescent="0.25">
      <c r="A345" t="str">
        <f>'RAW DATA'!A345</f>
        <v>B0BDRVFDKP</v>
      </c>
      <c r="B345" t="str">
        <f>PROPER(LEFT('RAW DATA'!B345,FIND(" ",'RAW DATA'!B345,1)))</f>
        <v xml:space="preserve">Sandisk </v>
      </c>
      <c r="C345" t="str">
        <f>SUBSTITUTE(LEFT('RAW DATA'!C345,FIND("|",'RAW DATA'!C345,1)-1),"&amp;"," &amp; ")</f>
        <v>Electronics</v>
      </c>
      <c r="D345" s="7">
        <f>'RAW DATA'!D345</f>
        <v>569</v>
      </c>
      <c r="E345" s="7">
        <f>'RAW DATA'!E345</f>
        <v>1000</v>
      </c>
      <c r="F345" s="1">
        <f>'RAW DATA'!F345</f>
        <v>0.43</v>
      </c>
      <c r="G345" s="7">
        <f t="shared" si="25"/>
        <v>67259000</v>
      </c>
      <c r="H345">
        <f>'RAW DATA'!G345</f>
        <v>4.4000000000000004</v>
      </c>
      <c r="I345">
        <f>'RAW DATA'!H345</f>
        <v>67259</v>
      </c>
      <c r="J345">
        <f t="shared" si="26"/>
        <v>3</v>
      </c>
      <c r="K345">
        <f t="shared" si="27"/>
        <v>2</v>
      </c>
      <c r="L345" t="str">
        <f t="shared" si="28"/>
        <v>&lt;50%</v>
      </c>
      <c r="M345">
        <f t="shared" si="29"/>
        <v>3</v>
      </c>
    </row>
    <row r="346" spans="1:13" x14ac:dyDescent="0.25">
      <c r="A346" t="str">
        <f>'RAW DATA'!A346</f>
        <v>B0B5LVS732</v>
      </c>
      <c r="B346" t="str">
        <f>PROPER(LEFT('RAW DATA'!B346,FIND(" ",'RAW DATA'!B346,1)))</f>
        <v xml:space="preserve">Noise </v>
      </c>
      <c r="C346" t="str">
        <f>SUBSTITUTE(LEFT('RAW DATA'!C346,FIND("|",'RAW DATA'!C346,1)-1),"&amp;"," &amp; ")</f>
        <v>Electronics</v>
      </c>
      <c r="D346" s="7">
        <f>'RAW DATA'!D346</f>
        <v>1898</v>
      </c>
      <c r="E346" s="7">
        <f>'RAW DATA'!E346</f>
        <v>4999</v>
      </c>
      <c r="F346" s="1">
        <f>'RAW DATA'!F346</f>
        <v>0.62</v>
      </c>
      <c r="G346" s="7">
        <f t="shared" si="25"/>
        <v>53434311</v>
      </c>
      <c r="H346">
        <f>'RAW DATA'!G346</f>
        <v>4.0999999999999996</v>
      </c>
      <c r="I346">
        <f>'RAW DATA'!H346</f>
        <v>10689</v>
      </c>
      <c r="J346">
        <f t="shared" si="26"/>
        <v>3</v>
      </c>
      <c r="K346">
        <f t="shared" si="27"/>
        <v>1</v>
      </c>
      <c r="L346" t="str">
        <f t="shared" si="28"/>
        <v>&gt;=50%</v>
      </c>
      <c r="M346">
        <f t="shared" si="29"/>
        <v>3</v>
      </c>
    </row>
    <row r="347" spans="1:13" x14ac:dyDescent="0.25">
      <c r="A347" t="str">
        <f>'RAW DATA'!A347</f>
        <v>B09V2Q4QVQ</v>
      </c>
      <c r="B347" t="str">
        <f>PROPER(LEFT('RAW DATA'!B347,FIND(" ",'RAW DATA'!B347,1)))</f>
        <v xml:space="preserve">Nokia </v>
      </c>
      <c r="C347" t="str">
        <f>SUBSTITUTE(LEFT('RAW DATA'!C347,FIND("|",'RAW DATA'!C347,1)-1),"&amp;"," &amp; ")</f>
        <v>Electronics</v>
      </c>
      <c r="D347" s="7">
        <f>'RAW DATA'!D347</f>
        <v>1299</v>
      </c>
      <c r="E347" s="7">
        <f>'RAW DATA'!E347</f>
        <v>1599</v>
      </c>
      <c r="F347" s="1">
        <f>'RAW DATA'!F347</f>
        <v>0.19</v>
      </c>
      <c r="G347" s="7">
        <f t="shared" si="25"/>
        <v>205169289</v>
      </c>
      <c r="H347">
        <f>'RAW DATA'!G347</f>
        <v>4</v>
      </c>
      <c r="I347">
        <f>'RAW DATA'!H347</f>
        <v>128311</v>
      </c>
      <c r="J347">
        <f t="shared" si="26"/>
        <v>3</v>
      </c>
      <c r="K347">
        <f t="shared" si="27"/>
        <v>2</v>
      </c>
      <c r="L347" t="str">
        <f t="shared" si="28"/>
        <v>&lt;50%</v>
      </c>
      <c r="M347">
        <f t="shared" si="29"/>
        <v>3</v>
      </c>
    </row>
    <row r="348" spans="1:13" x14ac:dyDescent="0.25">
      <c r="A348" t="str">
        <f>'RAW DATA'!A348</f>
        <v>B09V12K8NT</v>
      </c>
      <c r="B348" t="str">
        <f>PROPER(LEFT('RAW DATA'!B348,FIND(" ",'RAW DATA'!B348,1)))</f>
        <v xml:space="preserve">Boat </v>
      </c>
      <c r="C348" t="str">
        <f>SUBSTITUTE(LEFT('RAW DATA'!C348,FIND("|",'RAW DATA'!C348,1)-1),"&amp;"," &amp; ")</f>
        <v>Electronics</v>
      </c>
      <c r="D348" s="7">
        <f>'RAW DATA'!D348</f>
        <v>1499</v>
      </c>
      <c r="E348" s="7">
        <f>'RAW DATA'!E348</f>
        <v>6990</v>
      </c>
      <c r="F348" s="1">
        <f>'RAW DATA'!F348</f>
        <v>0.79</v>
      </c>
      <c r="G348" s="7">
        <f t="shared" si="25"/>
        <v>152354040</v>
      </c>
      <c r="H348">
        <f>'RAW DATA'!G348</f>
        <v>3.9</v>
      </c>
      <c r="I348">
        <f>'RAW DATA'!H348</f>
        <v>21796</v>
      </c>
      <c r="J348">
        <f t="shared" si="26"/>
        <v>3</v>
      </c>
      <c r="K348">
        <f t="shared" si="27"/>
        <v>1</v>
      </c>
      <c r="L348" t="str">
        <f t="shared" si="28"/>
        <v>&gt;=50%</v>
      </c>
      <c r="M348">
        <f t="shared" si="29"/>
        <v>2</v>
      </c>
    </row>
    <row r="349" spans="1:13" x14ac:dyDescent="0.25">
      <c r="A349" t="str">
        <f>'RAW DATA'!A349</f>
        <v>B01DEWVZ2C</v>
      </c>
      <c r="B349" t="str">
        <f>PROPER(LEFT('RAW DATA'!B349,FIND(" ",'RAW DATA'!B349,1)))</f>
        <v xml:space="preserve">Jbl </v>
      </c>
      <c r="C349" t="str">
        <f>SUBSTITUTE(LEFT('RAW DATA'!C349,FIND("|",'RAW DATA'!C349,1)-1),"&amp;"," &amp; ")</f>
        <v>Electronics</v>
      </c>
      <c r="D349" s="7">
        <f>'RAW DATA'!D349</f>
        <v>599</v>
      </c>
      <c r="E349" s="7">
        <f>'RAW DATA'!E349</f>
        <v>999</v>
      </c>
      <c r="F349" s="1">
        <f>'RAW DATA'!F349</f>
        <v>0.4</v>
      </c>
      <c r="G349" s="7">
        <f t="shared" si="25"/>
        <v>192397410</v>
      </c>
      <c r="H349">
        <f>'RAW DATA'!G349</f>
        <v>4.0999999999999996</v>
      </c>
      <c r="I349">
        <f>'RAW DATA'!H349</f>
        <v>192590</v>
      </c>
      <c r="J349">
        <f t="shared" si="26"/>
        <v>3</v>
      </c>
      <c r="K349">
        <f t="shared" si="27"/>
        <v>2</v>
      </c>
      <c r="L349" t="str">
        <f t="shared" si="28"/>
        <v>&lt;50%</v>
      </c>
      <c r="M349">
        <f t="shared" si="29"/>
        <v>3</v>
      </c>
    </row>
    <row r="350" spans="1:13" x14ac:dyDescent="0.25">
      <c r="A350" t="str">
        <f>'RAW DATA'!A350</f>
        <v>B0BMGB3CH9</v>
      </c>
      <c r="B350" t="str">
        <f>PROPER(LEFT('RAW DATA'!B350,FIND(" ",'RAW DATA'!B350,1)))</f>
        <v xml:space="preserve">Samsung </v>
      </c>
      <c r="C350" t="str">
        <f>SUBSTITUTE(LEFT('RAW DATA'!C350,FIND("|",'RAW DATA'!C350,1)-1),"&amp;"," &amp; ")</f>
        <v>Electronics</v>
      </c>
      <c r="D350" s="7">
        <f>'RAW DATA'!D350</f>
        <v>9499</v>
      </c>
      <c r="E350" s="7">
        <f>'RAW DATA'!E350</f>
        <v>11999</v>
      </c>
      <c r="F350" s="1">
        <f>'RAW DATA'!F350</f>
        <v>0.21</v>
      </c>
      <c r="G350" s="7">
        <f t="shared" si="25"/>
        <v>3407716</v>
      </c>
      <c r="H350">
        <f>'RAW DATA'!G350</f>
        <v>4.2</v>
      </c>
      <c r="I350">
        <f>'RAW DATA'!H350</f>
        <v>284</v>
      </c>
      <c r="J350">
        <f t="shared" si="26"/>
        <v>3</v>
      </c>
      <c r="K350">
        <f t="shared" si="27"/>
        <v>2</v>
      </c>
      <c r="L350" t="str">
        <f t="shared" si="28"/>
        <v>&lt;50%</v>
      </c>
      <c r="M350">
        <f t="shared" si="29"/>
        <v>3</v>
      </c>
    </row>
    <row r="351" spans="1:13" x14ac:dyDescent="0.25">
      <c r="A351" t="str">
        <f>'RAW DATA'!A351</f>
        <v>B08D77XZX5</v>
      </c>
      <c r="B351" t="str">
        <f>PROPER(LEFT('RAW DATA'!B351,FIND(" ",'RAW DATA'!B351,1)))</f>
        <v xml:space="preserve">Ptron </v>
      </c>
      <c r="C351" t="str">
        <f>SUBSTITUTE(LEFT('RAW DATA'!C351,FIND("|",'RAW DATA'!C351,1)-1),"&amp;"," &amp; ")</f>
        <v>Electronics</v>
      </c>
      <c r="D351" s="7">
        <f>'RAW DATA'!D351</f>
        <v>599</v>
      </c>
      <c r="E351" s="7">
        <f>'RAW DATA'!E351</f>
        <v>2499</v>
      </c>
      <c r="F351" s="1">
        <f>'RAW DATA'!F351</f>
        <v>0.76</v>
      </c>
      <c r="G351" s="7">
        <f t="shared" si="25"/>
        <v>145346838</v>
      </c>
      <c r="H351">
        <f>'RAW DATA'!G351</f>
        <v>3.9</v>
      </c>
      <c r="I351">
        <f>'RAW DATA'!H351</f>
        <v>58162</v>
      </c>
      <c r="J351">
        <f t="shared" si="26"/>
        <v>3</v>
      </c>
      <c r="K351">
        <f t="shared" si="27"/>
        <v>1</v>
      </c>
      <c r="L351" t="str">
        <f t="shared" si="28"/>
        <v>&gt;=50%</v>
      </c>
      <c r="M351">
        <f t="shared" si="29"/>
        <v>2</v>
      </c>
    </row>
    <row r="352" spans="1:13" x14ac:dyDescent="0.25">
      <c r="A352" t="str">
        <f>'RAW DATA'!A352</f>
        <v>B09XB8GFBQ</v>
      </c>
      <c r="B352" t="str">
        <f>PROPER(LEFT('RAW DATA'!B352,FIND(" ",'RAW DATA'!B352,1)))</f>
        <v xml:space="preserve">Redmi </v>
      </c>
      <c r="C352" t="str">
        <f>SUBSTITUTE(LEFT('RAW DATA'!C352,FIND("|",'RAW DATA'!C352,1)-1),"&amp;"," &amp; ")</f>
        <v>Electronics</v>
      </c>
      <c r="D352" s="7">
        <f>'RAW DATA'!D352</f>
        <v>8999</v>
      </c>
      <c r="E352" s="7">
        <f>'RAW DATA'!E352</f>
        <v>11999</v>
      </c>
      <c r="F352" s="1">
        <f>'RAW DATA'!F352</f>
        <v>0.25</v>
      </c>
      <c r="G352" s="7">
        <f t="shared" si="25"/>
        <v>153539204</v>
      </c>
      <c r="H352">
        <f>'RAW DATA'!G352</f>
        <v>4</v>
      </c>
      <c r="I352">
        <f>'RAW DATA'!H352</f>
        <v>12796</v>
      </c>
      <c r="J352">
        <f t="shared" si="26"/>
        <v>3</v>
      </c>
      <c r="K352">
        <f t="shared" si="27"/>
        <v>2</v>
      </c>
      <c r="L352" t="str">
        <f t="shared" si="28"/>
        <v>&lt;50%</v>
      </c>
      <c r="M352">
        <f t="shared" si="29"/>
        <v>3</v>
      </c>
    </row>
    <row r="353" spans="1:13" x14ac:dyDescent="0.25">
      <c r="A353" t="str">
        <f>'RAW DATA'!A353</f>
        <v>B07WG8PDCW</v>
      </c>
      <c r="B353" t="str">
        <f>PROPER(LEFT('RAW DATA'!B353,FIND(" ",'RAW DATA'!B353,1)))</f>
        <v xml:space="preserve">Ptron </v>
      </c>
      <c r="C353" t="str">
        <f>SUBSTITUTE(LEFT('RAW DATA'!C353,FIND("|",'RAW DATA'!C353,1)-1),"&amp;"," &amp; ")</f>
        <v>Electronics</v>
      </c>
      <c r="D353" s="7">
        <f>'RAW DATA'!D353</f>
        <v>349</v>
      </c>
      <c r="E353" s="7">
        <f>'RAW DATA'!E353</f>
        <v>1299</v>
      </c>
      <c r="F353" s="1">
        <f>'RAW DATA'!F353</f>
        <v>0.73</v>
      </c>
      <c r="G353" s="7">
        <f t="shared" si="25"/>
        <v>18552318</v>
      </c>
      <c r="H353">
        <f>'RAW DATA'!G353</f>
        <v>4</v>
      </c>
      <c r="I353">
        <f>'RAW DATA'!H353</f>
        <v>14282</v>
      </c>
      <c r="J353">
        <f t="shared" si="26"/>
        <v>3</v>
      </c>
      <c r="K353">
        <f t="shared" si="27"/>
        <v>1</v>
      </c>
      <c r="L353" t="str">
        <f t="shared" si="28"/>
        <v>&gt;=50%</v>
      </c>
      <c r="M353">
        <f t="shared" si="29"/>
        <v>3</v>
      </c>
    </row>
    <row r="354" spans="1:13" x14ac:dyDescent="0.25">
      <c r="A354" t="str">
        <f>'RAW DATA'!A354</f>
        <v>B07GPXXNNG</v>
      </c>
      <c r="B354" t="str">
        <f>PROPER(LEFT('RAW DATA'!B354,FIND(" ",'RAW DATA'!B354,1)))</f>
        <v xml:space="preserve">Boat </v>
      </c>
      <c r="C354" t="str">
        <f>SUBSTITUTE(LEFT('RAW DATA'!C354,FIND("|",'RAW DATA'!C354,1)-1),"&amp;"," &amp; ")</f>
        <v>Electronics</v>
      </c>
      <c r="D354" s="7">
        <f>'RAW DATA'!D354</f>
        <v>349</v>
      </c>
      <c r="E354" s="7">
        <f>'RAW DATA'!E354</f>
        <v>999</v>
      </c>
      <c r="F354" s="1">
        <f>'RAW DATA'!F354</f>
        <v>0.65</v>
      </c>
      <c r="G354" s="7">
        <f t="shared" si="25"/>
        <v>363349287</v>
      </c>
      <c r="H354">
        <f>'RAW DATA'!G354</f>
        <v>4.0999999999999996</v>
      </c>
      <c r="I354">
        <f>'RAW DATA'!H354</f>
        <v>363713</v>
      </c>
      <c r="J354">
        <f t="shared" si="26"/>
        <v>3</v>
      </c>
      <c r="K354">
        <f t="shared" si="27"/>
        <v>1</v>
      </c>
      <c r="L354" t="str">
        <f t="shared" si="28"/>
        <v>&gt;=50%</v>
      </c>
      <c r="M354">
        <f t="shared" si="29"/>
        <v>3</v>
      </c>
    </row>
    <row r="355" spans="1:13" x14ac:dyDescent="0.25">
      <c r="A355" t="str">
        <f>'RAW DATA'!A355</f>
        <v>B0BDYVC5TD</v>
      </c>
      <c r="B355" t="str">
        <f>PROPER(LEFT('RAW DATA'!B355,FIND(" ",'RAW DATA'!B355,1)))</f>
        <v xml:space="preserve">Sandisk </v>
      </c>
      <c r="C355" t="str">
        <f>SUBSTITUTE(LEFT('RAW DATA'!C355,FIND("|",'RAW DATA'!C355,1)-1),"&amp;"," &amp; ")</f>
        <v>Electronics</v>
      </c>
      <c r="D355" s="7">
        <f>'RAW DATA'!D355</f>
        <v>959</v>
      </c>
      <c r="E355" s="7">
        <f>'RAW DATA'!E355</f>
        <v>1800</v>
      </c>
      <c r="F355" s="1">
        <f>'RAW DATA'!F355</f>
        <v>0.47</v>
      </c>
      <c r="G355" s="7">
        <f t="shared" si="25"/>
        <v>121066200</v>
      </c>
      <c r="H355">
        <f>'RAW DATA'!G355</f>
        <v>4.4000000000000004</v>
      </c>
      <c r="I355">
        <f>'RAW DATA'!H355</f>
        <v>67259</v>
      </c>
      <c r="J355">
        <f t="shared" si="26"/>
        <v>3</v>
      </c>
      <c r="K355">
        <f t="shared" si="27"/>
        <v>2</v>
      </c>
      <c r="L355" t="str">
        <f t="shared" si="28"/>
        <v>&lt;50%</v>
      </c>
      <c r="M355">
        <f t="shared" si="29"/>
        <v>3</v>
      </c>
    </row>
    <row r="356" spans="1:13" x14ac:dyDescent="0.25">
      <c r="A356" t="str">
        <f>'RAW DATA'!A356</f>
        <v>B0BMGB2TPR</v>
      </c>
      <c r="B356" t="str">
        <f>PROPER(LEFT('RAW DATA'!B356,FIND(" ",'RAW DATA'!B356,1)))</f>
        <v xml:space="preserve">Samsung </v>
      </c>
      <c r="C356" t="str">
        <f>SUBSTITUTE(LEFT('RAW DATA'!C356,FIND("|",'RAW DATA'!C356,1)-1),"&amp;"," &amp; ")</f>
        <v>Electronics</v>
      </c>
      <c r="D356" s="7">
        <f>'RAW DATA'!D356</f>
        <v>9499</v>
      </c>
      <c r="E356" s="7">
        <f>'RAW DATA'!E356</f>
        <v>11999</v>
      </c>
      <c r="F356" s="1">
        <f>'RAW DATA'!F356</f>
        <v>0.21</v>
      </c>
      <c r="G356" s="7">
        <f t="shared" si="25"/>
        <v>3407716</v>
      </c>
      <c r="H356">
        <f>'RAW DATA'!G356</f>
        <v>4.2</v>
      </c>
      <c r="I356">
        <f>'RAW DATA'!H356</f>
        <v>284</v>
      </c>
      <c r="J356">
        <f t="shared" si="26"/>
        <v>3</v>
      </c>
      <c r="K356">
        <f t="shared" si="27"/>
        <v>2</v>
      </c>
      <c r="L356" t="str">
        <f t="shared" si="28"/>
        <v>&lt;50%</v>
      </c>
      <c r="M356">
        <f t="shared" si="29"/>
        <v>3</v>
      </c>
    </row>
    <row r="357" spans="1:13" x14ac:dyDescent="0.25">
      <c r="A357" t="str">
        <f>'RAW DATA'!A357</f>
        <v>B08MC57J31</v>
      </c>
      <c r="B357" t="str">
        <f>PROPER(LEFT('RAW DATA'!B357,FIND(" ",'RAW DATA'!B357,1)))</f>
        <v xml:space="preserve">Mi </v>
      </c>
      <c r="C357" t="str">
        <f>SUBSTITUTE(LEFT('RAW DATA'!C357,FIND("|",'RAW DATA'!C357,1)-1),"&amp;"," &amp; ")</f>
        <v>Electronics</v>
      </c>
      <c r="D357" s="7">
        <f>'RAW DATA'!D357</f>
        <v>1499</v>
      </c>
      <c r="E357" s="7">
        <f>'RAW DATA'!E357</f>
        <v>2499</v>
      </c>
      <c r="F357" s="1">
        <f>'RAW DATA'!F357</f>
        <v>0.4</v>
      </c>
      <c r="G357" s="7">
        <f t="shared" si="25"/>
        <v>39909030</v>
      </c>
      <c r="H357">
        <f>'RAW DATA'!G357</f>
        <v>4.3</v>
      </c>
      <c r="I357">
        <f>'RAW DATA'!H357</f>
        <v>15970</v>
      </c>
      <c r="J357">
        <f t="shared" si="26"/>
        <v>3</v>
      </c>
      <c r="K357">
        <f t="shared" si="27"/>
        <v>2</v>
      </c>
      <c r="L357" t="str">
        <f t="shared" si="28"/>
        <v>&lt;50%</v>
      </c>
      <c r="M357">
        <f t="shared" si="29"/>
        <v>3</v>
      </c>
    </row>
    <row r="358" spans="1:13" x14ac:dyDescent="0.25">
      <c r="A358" t="str">
        <f>'RAW DATA'!A358</f>
        <v>B08HVL8QN3</v>
      </c>
      <c r="B358" t="str">
        <f>PROPER(LEFT('RAW DATA'!B358,FIND(" ",'RAW DATA'!B358,1)))</f>
        <v xml:space="preserve">Mi </v>
      </c>
      <c r="C358" t="str">
        <f>SUBSTITUTE(LEFT('RAW DATA'!C358,FIND("|",'RAW DATA'!C358,1)-1),"&amp;"," &amp; ")</f>
        <v>Electronics</v>
      </c>
      <c r="D358" s="7">
        <f>'RAW DATA'!D358</f>
        <v>1149</v>
      </c>
      <c r="E358" s="7">
        <f>'RAW DATA'!E358</f>
        <v>2199</v>
      </c>
      <c r="F358" s="1">
        <f>'RAW DATA'!F358</f>
        <v>0.48</v>
      </c>
      <c r="G358" s="7">
        <f t="shared" si="25"/>
        <v>393427488</v>
      </c>
      <c r="H358">
        <f>'RAW DATA'!G358</f>
        <v>4.3</v>
      </c>
      <c r="I358">
        <f>'RAW DATA'!H358</f>
        <v>178912</v>
      </c>
      <c r="J358">
        <f t="shared" si="26"/>
        <v>3</v>
      </c>
      <c r="K358">
        <f t="shared" si="27"/>
        <v>2</v>
      </c>
      <c r="L358" t="str">
        <f t="shared" si="28"/>
        <v>&lt;50%</v>
      </c>
      <c r="M358">
        <f t="shared" si="29"/>
        <v>3</v>
      </c>
    </row>
    <row r="359" spans="1:13" x14ac:dyDescent="0.25">
      <c r="A359" t="str">
        <f>'RAW DATA'!A359</f>
        <v>B0746JGVDS</v>
      </c>
      <c r="B359" t="str">
        <f>PROPER(LEFT('RAW DATA'!B359,FIND(" ",'RAW DATA'!B359,1)))</f>
        <v xml:space="preserve">Elv </v>
      </c>
      <c r="C359" t="str">
        <f>SUBSTITUTE(LEFT('RAW DATA'!C359,FIND("|",'RAW DATA'!C359,1)-1),"&amp;"," &amp; ")</f>
        <v>Electronics</v>
      </c>
      <c r="D359" s="7">
        <f>'RAW DATA'!D359</f>
        <v>349</v>
      </c>
      <c r="E359" s="7">
        <f>'RAW DATA'!E359</f>
        <v>999</v>
      </c>
      <c r="F359" s="1">
        <f>'RAW DATA'!F359</f>
        <v>0.65</v>
      </c>
      <c r="G359" s="7">
        <f t="shared" si="25"/>
        <v>46352601</v>
      </c>
      <c r="H359">
        <f>'RAW DATA'!G359</f>
        <v>3.9</v>
      </c>
      <c r="I359">
        <f>'RAW DATA'!H359</f>
        <v>46399</v>
      </c>
      <c r="J359">
        <f t="shared" si="26"/>
        <v>3</v>
      </c>
      <c r="K359">
        <f t="shared" si="27"/>
        <v>1</v>
      </c>
      <c r="L359" t="str">
        <f t="shared" si="28"/>
        <v>&gt;=50%</v>
      </c>
      <c r="M359">
        <f t="shared" si="29"/>
        <v>2</v>
      </c>
    </row>
    <row r="360" spans="1:13" x14ac:dyDescent="0.25">
      <c r="A360" t="str">
        <f>'RAW DATA'!A360</f>
        <v>B08VFF6JQ8</v>
      </c>
      <c r="B360" t="str">
        <f>PROPER(LEFT('RAW DATA'!B360,FIND(" ",'RAW DATA'!B360,1)))</f>
        <v xml:space="preserve">Samsung </v>
      </c>
      <c r="C360" t="str">
        <f>SUBSTITUTE(LEFT('RAW DATA'!C360,FIND("|",'RAW DATA'!C360,1)-1),"&amp;"," &amp; ")</f>
        <v>Electronics</v>
      </c>
      <c r="D360" s="7">
        <f>'RAW DATA'!D360</f>
        <v>1219</v>
      </c>
      <c r="E360" s="7">
        <f>'RAW DATA'!E360</f>
        <v>1699</v>
      </c>
      <c r="F360" s="1">
        <f>'RAW DATA'!F360</f>
        <v>0.28000000000000003</v>
      </c>
      <c r="G360" s="7">
        <f t="shared" si="25"/>
        <v>15105809</v>
      </c>
      <c r="H360">
        <f>'RAW DATA'!G360</f>
        <v>4.4000000000000004</v>
      </c>
      <c r="I360">
        <f>'RAW DATA'!H360</f>
        <v>8891</v>
      </c>
      <c r="J360">
        <f t="shared" si="26"/>
        <v>3</v>
      </c>
      <c r="K360">
        <f t="shared" si="27"/>
        <v>2</v>
      </c>
      <c r="L360" t="str">
        <f t="shared" si="28"/>
        <v>&lt;50%</v>
      </c>
      <c r="M360">
        <f t="shared" si="29"/>
        <v>3</v>
      </c>
    </row>
    <row r="361" spans="1:13" x14ac:dyDescent="0.25">
      <c r="A361" t="str">
        <f>'RAW DATA'!A361</f>
        <v>B09NVPSCQT</v>
      </c>
      <c r="B361" t="str">
        <f>PROPER(LEFT('RAW DATA'!B361,FIND(" ",'RAW DATA'!B361,1)))</f>
        <v xml:space="preserve">Noise </v>
      </c>
      <c r="C361" t="str">
        <f>SUBSTITUTE(LEFT('RAW DATA'!C361,FIND("|",'RAW DATA'!C361,1)-1),"&amp;"," &amp; ")</f>
        <v>Electronics</v>
      </c>
      <c r="D361" s="7">
        <f>'RAW DATA'!D361</f>
        <v>1599</v>
      </c>
      <c r="E361" s="7">
        <f>'RAW DATA'!E361</f>
        <v>3999</v>
      </c>
      <c r="F361" s="1">
        <f>'RAW DATA'!F361</f>
        <v>0.6</v>
      </c>
      <c r="G361" s="7">
        <f t="shared" si="25"/>
        <v>120985746</v>
      </c>
      <c r="H361">
        <f>'RAW DATA'!G361</f>
        <v>4</v>
      </c>
      <c r="I361">
        <f>'RAW DATA'!H361</f>
        <v>30254</v>
      </c>
      <c r="J361">
        <f t="shared" si="26"/>
        <v>3</v>
      </c>
      <c r="K361">
        <f t="shared" si="27"/>
        <v>1</v>
      </c>
      <c r="L361" t="str">
        <f t="shared" si="28"/>
        <v>&gt;=50%</v>
      </c>
      <c r="M361">
        <f t="shared" si="29"/>
        <v>3</v>
      </c>
    </row>
    <row r="362" spans="1:13" x14ac:dyDescent="0.25">
      <c r="A362" t="str">
        <f>'RAW DATA'!A362</f>
        <v>B09YV4RG4D</v>
      </c>
      <c r="B362" t="str">
        <f>PROPER(LEFT('RAW DATA'!B362,FIND(" ",'RAW DATA'!B362,1)))</f>
        <v xml:space="preserve">Fire-Boltt </v>
      </c>
      <c r="C362" t="str">
        <f>SUBSTITUTE(LEFT('RAW DATA'!C362,FIND("|",'RAW DATA'!C362,1)-1),"&amp;"," &amp; ")</f>
        <v>Electronics</v>
      </c>
      <c r="D362" s="7">
        <f>'RAW DATA'!D362</f>
        <v>1499</v>
      </c>
      <c r="E362" s="7">
        <f>'RAW DATA'!E362</f>
        <v>7999</v>
      </c>
      <c r="F362" s="1">
        <f>'RAW DATA'!F362</f>
        <v>0.81</v>
      </c>
      <c r="G362" s="7">
        <f t="shared" si="25"/>
        <v>181065364</v>
      </c>
      <c r="H362">
        <f>'RAW DATA'!G362</f>
        <v>4.2</v>
      </c>
      <c r="I362">
        <f>'RAW DATA'!H362</f>
        <v>22636</v>
      </c>
      <c r="J362">
        <f t="shared" si="26"/>
        <v>3</v>
      </c>
      <c r="K362">
        <f t="shared" si="27"/>
        <v>1</v>
      </c>
      <c r="L362" t="str">
        <f t="shared" si="28"/>
        <v>&gt;=50%</v>
      </c>
      <c r="M362">
        <f t="shared" si="29"/>
        <v>3</v>
      </c>
    </row>
    <row r="363" spans="1:13" x14ac:dyDescent="0.25">
      <c r="A363" t="str">
        <f>'RAW DATA'!A363</f>
        <v>B09TWHTBKQ</v>
      </c>
      <c r="B363" t="str">
        <f>PROPER(LEFT('RAW DATA'!B363,FIND(" ",'RAW DATA'!B363,1)))</f>
        <v xml:space="preserve">Samsung </v>
      </c>
      <c r="C363" t="str">
        <f>SUBSTITUTE(LEFT('RAW DATA'!C363,FIND("|",'RAW DATA'!C363,1)-1),"&amp;"," &amp; ")</f>
        <v>Electronics</v>
      </c>
      <c r="D363" s="7">
        <f>'RAW DATA'!D363</f>
        <v>18499</v>
      </c>
      <c r="E363" s="7">
        <f>'RAW DATA'!E363</f>
        <v>25999</v>
      </c>
      <c r="F363" s="1">
        <f>'RAW DATA'!F363</f>
        <v>0.28999999999999998</v>
      </c>
      <c r="G363" s="7">
        <f t="shared" si="25"/>
        <v>580245682</v>
      </c>
      <c r="H363">
        <f>'RAW DATA'!G363</f>
        <v>4.0999999999999996</v>
      </c>
      <c r="I363">
        <f>'RAW DATA'!H363</f>
        <v>22318</v>
      </c>
      <c r="J363">
        <f t="shared" si="26"/>
        <v>3</v>
      </c>
      <c r="K363">
        <f t="shared" si="27"/>
        <v>2</v>
      </c>
      <c r="L363" t="str">
        <f t="shared" si="28"/>
        <v>&lt;50%</v>
      </c>
      <c r="M363">
        <f t="shared" si="29"/>
        <v>3</v>
      </c>
    </row>
    <row r="364" spans="1:13" x14ac:dyDescent="0.25">
      <c r="A364" t="str">
        <f>'RAW DATA'!A364</f>
        <v>B08L5HMJVW</v>
      </c>
      <c r="B364" t="str">
        <f>PROPER(LEFT('RAW DATA'!B364,FIND(" ",'RAW DATA'!B364,1)))</f>
        <v xml:space="preserve">Sandisk </v>
      </c>
      <c r="C364" t="str">
        <f>SUBSTITUTE(LEFT('RAW DATA'!C364,FIND("|",'RAW DATA'!C364,1)-1),"&amp;"," &amp; ")</f>
        <v>Electronics</v>
      </c>
      <c r="D364" s="7">
        <f>'RAW DATA'!D364</f>
        <v>369</v>
      </c>
      <c r="E364" s="7">
        <f>'RAW DATA'!E364</f>
        <v>700</v>
      </c>
      <c r="F364" s="1">
        <f>'RAW DATA'!F364</f>
        <v>0.47</v>
      </c>
      <c r="G364" s="7">
        <f t="shared" si="25"/>
        <v>47081300</v>
      </c>
      <c r="H364">
        <f>'RAW DATA'!G364</f>
        <v>4.4000000000000004</v>
      </c>
      <c r="I364">
        <f>'RAW DATA'!H364</f>
        <v>67259</v>
      </c>
      <c r="J364">
        <f t="shared" si="26"/>
        <v>3</v>
      </c>
      <c r="K364">
        <f t="shared" si="27"/>
        <v>2</v>
      </c>
      <c r="L364" t="str">
        <f t="shared" si="28"/>
        <v>&lt;50%</v>
      </c>
      <c r="M364">
        <f t="shared" si="29"/>
        <v>3</v>
      </c>
    </row>
    <row r="365" spans="1:13" x14ac:dyDescent="0.25">
      <c r="A365" t="str">
        <f>'RAW DATA'!A365</f>
        <v>B0B4F2XCK3</v>
      </c>
      <c r="B365" t="str">
        <f>PROPER(LEFT('RAW DATA'!B365,FIND(" ",'RAW DATA'!B365,1)))</f>
        <v xml:space="preserve">Samsung </v>
      </c>
      <c r="C365" t="str">
        <f>SUBSTITUTE(LEFT('RAW DATA'!C365,FIND("|",'RAW DATA'!C365,1)-1),"&amp;"," &amp; ")</f>
        <v>Electronics</v>
      </c>
      <c r="D365" s="7">
        <f>'RAW DATA'!D365</f>
        <v>12999</v>
      </c>
      <c r="E365" s="7">
        <f>'RAW DATA'!E365</f>
        <v>17999</v>
      </c>
      <c r="F365" s="1">
        <f>'RAW DATA'!F365</f>
        <v>0.28000000000000003</v>
      </c>
      <c r="G365" s="7">
        <f t="shared" si="25"/>
        <v>341945002</v>
      </c>
      <c r="H365">
        <f>'RAW DATA'!G365</f>
        <v>4.0999999999999996</v>
      </c>
      <c r="I365">
        <f>'RAW DATA'!H365</f>
        <v>18998</v>
      </c>
      <c r="J365">
        <f t="shared" si="26"/>
        <v>3</v>
      </c>
      <c r="K365">
        <f t="shared" si="27"/>
        <v>2</v>
      </c>
      <c r="L365" t="str">
        <f t="shared" si="28"/>
        <v>&lt;50%</v>
      </c>
      <c r="M365">
        <f t="shared" si="29"/>
        <v>3</v>
      </c>
    </row>
    <row r="366" spans="1:13" x14ac:dyDescent="0.25">
      <c r="A366" t="str">
        <f>'RAW DATA'!A366</f>
        <v>B0BF54972T</v>
      </c>
      <c r="B366" t="str">
        <f>PROPER(LEFT('RAW DATA'!B366,FIND(" ",'RAW DATA'!B366,1)))</f>
        <v xml:space="preserve">Fire-Boltt </v>
      </c>
      <c r="C366" t="str">
        <f>SUBSTITUTE(LEFT('RAW DATA'!C366,FIND("|",'RAW DATA'!C366,1)-1),"&amp;"," &amp; ")</f>
        <v>Electronics</v>
      </c>
      <c r="D366" s="7">
        <f>'RAW DATA'!D366</f>
        <v>1799</v>
      </c>
      <c r="E366" s="7">
        <f>'RAW DATA'!E366</f>
        <v>19999</v>
      </c>
      <c r="F366" s="1">
        <f>'RAW DATA'!F366</f>
        <v>0.91</v>
      </c>
      <c r="G366" s="7">
        <f t="shared" si="25"/>
        <v>278726063</v>
      </c>
      <c r="H366">
        <f>'RAW DATA'!G366</f>
        <v>4.2</v>
      </c>
      <c r="I366">
        <f>'RAW DATA'!H366</f>
        <v>13937</v>
      </c>
      <c r="J366">
        <f t="shared" si="26"/>
        <v>3</v>
      </c>
      <c r="K366">
        <f t="shared" si="27"/>
        <v>1</v>
      </c>
      <c r="L366" t="str">
        <f t="shared" si="28"/>
        <v>&gt;=50%</v>
      </c>
      <c r="M366">
        <f t="shared" si="29"/>
        <v>3</v>
      </c>
    </row>
    <row r="367" spans="1:13" x14ac:dyDescent="0.25">
      <c r="A367" t="str">
        <f>'RAW DATA'!A367</f>
        <v>B09YV4MW2T</v>
      </c>
      <c r="B367" t="str">
        <f>PROPER(LEFT('RAW DATA'!B367,FIND(" ",'RAW DATA'!B367,1)))</f>
        <v xml:space="preserve">Fire-Boltt </v>
      </c>
      <c r="C367" t="str">
        <f>SUBSTITUTE(LEFT('RAW DATA'!C367,FIND("|",'RAW DATA'!C367,1)-1),"&amp;"," &amp; ")</f>
        <v>Electronics</v>
      </c>
      <c r="D367" s="7">
        <f>'RAW DATA'!D367</f>
        <v>2199</v>
      </c>
      <c r="E367" s="7">
        <f>'RAW DATA'!E367</f>
        <v>9999</v>
      </c>
      <c r="F367" s="1">
        <f>'RAW DATA'!F367</f>
        <v>0.78</v>
      </c>
      <c r="G367" s="7">
        <f t="shared" si="25"/>
        <v>294680529</v>
      </c>
      <c r="H367">
        <f>'RAW DATA'!G367</f>
        <v>4.2</v>
      </c>
      <c r="I367">
        <f>'RAW DATA'!H367</f>
        <v>29471</v>
      </c>
      <c r="J367">
        <f t="shared" si="26"/>
        <v>3</v>
      </c>
      <c r="K367">
        <f t="shared" si="27"/>
        <v>1</v>
      </c>
      <c r="L367" t="str">
        <f t="shared" si="28"/>
        <v>&gt;=50%</v>
      </c>
      <c r="M367">
        <f t="shared" si="29"/>
        <v>3</v>
      </c>
    </row>
    <row r="368" spans="1:13" x14ac:dyDescent="0.25">
      <c r="A368" t="str">
        <f>'RAW DATA'!A368</f>
        <v>B09TWH8YHM</v>
      </c>
      <c r="B368" t="str">
        <f>PROPER(LEFT('RAW DATA'!B368,FIND(" ",'RAW DATA'!B368,1)))</f>
        <v xml:space="preserve">Samsung </v>
      </c>
      <c r="C368" t="str">
        <f>SUBSTITUTE(LEFT('RAW DATA'!C368,FIND("|",'RAW DATA'!C368,1)-1),"&amp;"," &amp; ")</f>
        <v>Electronics</v>
      </c>
      <c r="D368" s="7">
        <f>'RAW DATA'!D368</f>
        <v>16999</v>
      </c>
      <c r="E368" s="7">
        <f>'RAW DATA'!E368</f>
        <v>24999</v>
      </c>
      <c r="F368" s="1">
        <f>'RAW DATA'!F368</f>
        <v>0.32</v>
      </c>
      <c r="G368" s="7">
        <f t="shared" si="25"/>
        <v>557927682</v>
      </c>
      <c r="H368">
        <f>'RAW DATA'!G368</f>
        <v>4.0999999999999996</v>
      </c>
      <c r="I368">
        <f>'RAW DATA'!H368</f>
        <v>22318</v>
      </c>
      <c r="J368">
        <f t="shared" si="26"/>
        <v>3</v>
      </c>
      <c r="K368">
        <f t="shared" si="27"/>
        <v>2</v>
      </c>
      <c r="L368" t="str">
        <f t="shared" si="28"/>
        <v>&lt;50%</v>
      </c>
      <c r="M368">
        <f t="shared" si="29"/>
        <v>3</v>
      </c>
    </row>
    <row r="369" spans="1:13" x14ac:dyDescent="0.25">
      <c r="A369" t="str">
        <f>'RAW DATA'!A369</f>
        <v>B07WGMMQGP</v>
      </c>
      <c r="B369" t="str">
        <f>PROPER(LEFT('RAW DATA'!B369,FIND(" ",'RAW DATA'!B369,1)))</f>
        <v xml:space="preserve">Iqoo </v>
      </c>
      <c r="C369" t="str">
        <f>SUBSTITUTE(LEFT('RAW DATA'!C369,FIND("|",'RAW DATA'!C369,1)-1),"&amp;"," &amp; ")</f>
        <v>Electronics</v>
      </c>
      <c r="D369" s="7">
        <f>'RAW DATA'!D369</f>
        <v>16499</v>
      </c>
      <c r="E369" s="7">
        <f>'RAW DATA'!E369</f>
        <v>20999</v>
      </c>
      <c r="F369" s="1">
        <f>'RAW DATA'!F369</f>
        <v>0.21</v>
      </c>
      <c r="G369" s="7">
        <f t="shared" si="25"/>
        <v>448328650</v>
      </c>
      <c r="H369">
        <f>'RAW DATA'!G369</f>
        <v>4</v>
      </c>
      <c r="I369">
        <f>'RAW DATA'!H369</f>
        <v>21350</v>
      </c>
      <c r="J369">
        <f t="shared" si="26"/>
        <v>3</v>
      </c>
      <c r="K369">
        <f t="shared" si="27"/>
        <v>2</v>
      </c>
      <c r="L369" t="str">
        <f t="shared" si="28"/>
        <v>&lt;50%</v>
      </c>
      <c r="M369">
        <f t="shared" si="29"/>
        <v>3</v>
      </c>
    </row>
    <row r="370" spans="1:13" x14ac:dyDescent="0.25">
      <c r="A370" t="str">
        <f>'RAW DATA'!A370</f>
        <v>B0BF563HB4</v>
      </c>
      <c r="B370" t="str">
        <f>PROPER(LEFT('RAW DATA'!B370,FIND(" ",'RAW DATA'!B370,1)))</f>
        <v xml:space="preserve">Fire-Boltt </v>
      </c>
      <c r="C370" t="str">
        <f>SUBSTITUTE(LEFT('RAW DATA'!C370,FIND("|",'RAW DATA'!C370,1)-1),"&amp;"," &amp; ")</f>
        <v>Electronics</v>
      </c>
      <c r="D370" s="7">
        <f>'RAW DATA'!D370</f>
        <v>1799</v>
      </c>
      <c r="E370" s="7">
        <f>'RAW DATA'!E370</f>
        <v>19999</v>
      </c>
      <c r="F370" s="1">
        <f>'RAW DATA'!F370</f>
        <v>0.91</v>
      </c>
      <c r="G370" s="7">
        <f t="shared" si="25"/>
        <v>278726063</v>
      </c>
      <c r="H370">
        <f>'RAW DATA'!G370</f>
        <v>4.2</v>
      </c>
      <c r="I370">
        <f>'RAW DATA'!H370</f>
        <v>13937</v>
      </c>
      <c r="J370">
        <f t="shared" si="26"/>
        <v>3</v>
      </c>
      <c r="K370">
        <f t="shared" si="27"/>
        <v>1</v>
      </c>
      <c r="L370" t="str">
        <f t="shared" si="28"/>
        <v>&gt;=50%</v>
      </c>
      <c r="M370">
        <f t="shared" si="29"/>
        <v>3</v>
      </c>
    </row>
    <row r="371" spans="1:13" x14ac:dyDescent="0.25">
      <c r="A371" t="str">
        <f>'RAW DATA'!A371</f>
        <v>B07JW9H4J1</v>
      </c>
      <c r="B371" t="str">
        <f>PROPER(LEFT('RAW DATA'!B371,FIND(" ",'RAW DATA'!B371,1)))</f>
        <v xml:space="preserve">Wayona </v>
      </c>
      <c r="C371" t="str">
        <f>SUBSTITUTE(LEFT('RAW DATA'!C371,FIND("|",'RAW DATA'!C371,1)-1),"&amp;"," &amp; ")</f>
        <v>Computers &amp; Accessories</v>
      </c>
      <c r="D371" s="7">
        <f>'RAW DATA'!D371</f>
        <v>399</v>
      </c>
      <c r="E371" s="7">
        <f>'RAW DATA'!E371</f>
        <v>1099</v>
      </c>
      <c r="F371" s="1">
        <f>'RAW DATA'!F371</f>
        <v>0.64</v>
      </c>
      <c r="G371" s="7">
        <f t="shared" si="25"/>
        <v>26672730</v>
      </c>
      <c r="H371">
        <f>'RAW DATA'!G371</f>
        <v>4.2</v>
      </c>
      <c r="I371">
        <f>'RAW DATA'!H371</f>
        <v>24270</v>
      </c>
      <c r="J371">
        <f t="shared" si="26"/>
        <v>3</v>
      </c>
      <c r="K371">
        <f t="shared" si="27"/>
        <v>1</v>
      </c>
      <c r="L371" t="str">
        <f t="shared" si="28"/>
        <v>&gt;=50%</v>
      </c>
      <c r="M371">
        <f t="shared" si="29"/>
        <v>3</v>
      </c>
    </row>
    <row r="372" spans="1:13" x14ac:dyDescent="0.25">
      <c r="A372" t="str">
        <f>'RAW DATA'!A372</f>
        <v>B09GFPVD9Y</v>
      </c>
      <c r="B372" t="str">
        <f>PROPER(LEFT('RAW DATA'!B372,FIND(" ",'RAW DATA'!B372,1)))</f>
        <v xml:space="preserve">Redmi </v>
      </c>
      <c r="C372" t="str">
        <f>SUBSTITUTE(LEFT('RAW DATA'!C372,FIND("|",'RAW DATA'!C372,1)-1),"&amp;"," &amp; ")</f>
        <v>Electronics</v>
      </c>
      <c r="D372" s="7">
        <f>'RAW DATA'!D372</f>
        <v>8499</v>
      </c>
      <c r="E372" s="7">
        <f>'RAW DATA'!E372</f>
        <v>10999</v>
      </c>
      <c r="F372" s="1">
        <f>'RAW DATA'!F372</f>
        <v>0.23</v>
      </c>
      <c r="G372" s="7">
        <f t="shared" si="25"/>
        <v>3451882164</v>
      </c>
      <c r="H372">
        <f>'RAW DATA'!G372</f>
        <v>4.0999999999999996</v>
      </c>
      <c r="I372">
        <f>'RAW DATA'!H372</f>
        <v>313836</v>
      </c>
      <c r="J372">
        <f t="shared" si="26"/>
        <v>3</v>
      </c>
      <c r="K372">
        <f t="shared" si="27"/>
        <v>2</v>
      </c>
      <c r="L372" t="str">
        <f t="shared" si="28"/>
        <v>&lt;50%</v>
      </c>
      <c r="M372">
        <f t="shared" si="29"/>
        <v>3</v>
      </c>
    </row>
    <row r="373" spans="1:13" x14ac:dyDescent="0.25">
      <c r="A373" t="str">
        <f>'RAW DATA'!A373</f>
        <v>B09GFLXVH9</v>
      </c>
      <c r="B373" t="str">
        <f>PROPER(LEFT('RAW DATA'!B373,FIND(" ",'RAW DATA'!B373,1)))</f>
        <v xml:space="preserve">Redmi </v>
      </c>
      <c r="C373" t="str">
        <f>SUBSTITUTE(LEFT('RAW DATA'!C373,FIND("|",'RAW DATA'!C373,1)-1),"&amp;"," &amp; ")</f>
        <v>Electronics</v>
      </c>
      <c r="D373" s="7">
        <f>'RAW DATA'!D373</f>
        <v>6499</v>
      </c>
      <c r="E373" s="7">
        <f>'RAW DATA'!E373</f>
        <v>8499</v>
      </c>
      <c r="F373" s="1">
        <f>'RAW DATA'!F373</f>
        <v>0.24</v>
      </c>
      <c r="G373" s="7">
        <f t="shared" si="25"/>
        <v>2667292164</v>
      </c>
      <c r="H373">
        <f>'RAW DATA'!G373</f>
        <v>4.0999999999999996</v>
      </c>
      <c r="I373">
        <f>'RAW DATA'!H373</f>
        <v>313836</v>
      </c>
      <c r="J373">
        <f t="shared" si="26"/>
        <v>3</v>
      </c>
      <c r="K373">
        <f t="shared" si="27"/>
        <v>2</v>
      </c>
      <c r="L373" t="str">
        <f t="shared" si="28"/>
        <v>&lt;50%</v>
      </c>
      <c r="M373">
        <f t="shared" si="29"/>
        <v>3</v>
      </c>
    </row>
    <row r="374" spans="1:13" x14ac:dyDescent="0.25">
      <c r="A374" t="str">
        <f>'RAW DATA'!A374</f>
        <v>B0BF4YBLPX</v>
      </c>
      <c r="B374" t="str">
        <f>PROPER(LEFT('RAW DATA'!B374,FIND(" ",'RAW DATA'!B374,1)))</f>
        <v xml:space="preserve">Fire-Boltt </v>
      </c>
      <c r="C374" t="str">
        <f>SUBSTITUTE(LEFT('RAW DATA'!C374,FIND("|",'RAW DATA'!C374,1)-1),"&amp;"," &amp; ")</f>
        <v>Electronics</v>
      </c>
      <c r="D374" s="7">
        <f>'RAW DATA'!D374</f>
        <v>1799</v>
      </c>
      <c r="E374" s="7">
        <f>'RAW DATA'!E374</f>
        <v>19999</v>
      </c>
      <c r="F374" s="1">
        <f>'RAW DATA'!F374</f>
        <v>0.91</v>
      </c>
      <c r="G374" s="7">
        <f t="shared" si="25"/>
        <v>278726063</v>
      </c>
      <c r="H374">
        <f>'RAW DATA'!G374</f>
        <v>4.2</v>
      </c>
      <c r="I374">
        <f>'RAW DATA'!H374</f>
        <v>13937</v>
      </c>
      <c r="J374">
        <f t="shared" si="26"/>
        <v>3</v>
      </c>
      <c r="K374">
        <f t="shared" si="27"/>
        <v>1</v>
      </c>
      <c r="L374" t="str">
        <f t="shared" si="28"/>
        <v>&gt;=50%</v>
      </c>
      <c r="M374">
        <f t="shared" si="29"/>
        <v>3</v>
      </c>
    </row>
    <row r="375" spans="1:13" x14ac:dyDescent="0.25">
      <c r="A375" t="str">
        <f>'RAW DATA'!A375</f>
        <v>B09XB7DPW1</v>
      </c>
      <c r="B375" t="str">
        <f>PROPER(LEFT('RAW DATA'!B375,FIND(" ",'RAW DATA'!B375,1)))</f>
        <v xml:space="preserve">Redmi </v>
      </c>
      <c r="C375" t="str">
        <f>SUBSTITUTE(LEFT('RAW DATA'!C375,FIND("|",'RAW DATA'!C375,1)-1),"&amp;"," &amp; ")</f>
        <v>Electronics</v>
      </c>
      <c r="D375" s="7">
        <f>'RAW DATA'!D375</f>
        <v>8999</v>
      </c>
      <c r="E375" s="7">
        <f>'RAW DATA'!E375</f>
        <v>11999</v>
      </c>
      <c r="F375" s="1">
        <f>'RAW DATA'!F375</f>
        <v>0.25</v>
      </c>
      <c r="G375" s="7">
        <f t="shared" si="25"/>
        <v>153539204</v>
      </c>
      <c r="H375">
        <f>'RAW DATA'!G375</f>
        <v>4</v>
      </c>
      <c r="I375">
        <f>'RAW DATA'!H375</f>
        <v>12796</v>
      </c>
      <c r="J375">
        <f t="shared" si="26"/>
        <v>3</v>
      </c>
      <c r="K375">
        <f t="shared" si="27"/>
        <v>2</v>
      </c>
      <c r="L375" t="str">
        <f t="shared" si="28"/>
        <v>&lt;50%</v>
      </c>
      <c r="M375">
        <f t="shared" si="29"/>
        <v>3</v>
      </c>
    </row>
    <row r="376" spans="1:13" x14ac:dyDescent="0.25">
      <c r="A376" t="str">
        <f>'RAW DATA'!A376</f>
        <v>B07PFJ5W31</v>
      </c>
      <c r="B376" t="str">
        <f>PROPER(LEFT('RAW DATA'!B376,FIND(" ",'RAW DATA'!B376,1)))</f>
        <v xml:space="preserve">Agaro </v>
      </c>
      <c r="C376" t="str">
        <f>SUBSTITUTE(LEFT('RAW DATA'!C376,FIND("|",'RAW DATA'!C376,1)-1),"&amp;"," &amp; ")</f>
        <v>Electronics</v>
      </c>
      <c r="D376" s="7">
        <f>'RAW DATA'!D376</f>
        <v>139</v>
      </c>
      <c r="E376" s="7">
        <f>'RAW DATA'!E376</f>
        <v>495</v>
      </c>
      <c r="F376" s="1">
        <f>'RAW DATA'!F376</f>
        <v>0.72</v>
      </c>
      <c r="G376" s="7">
        <f t="shared" si="25"/>
        <v>7021575</v>
      </c>
      <c r="H376">
        <f>'RAW DATA'!G376</f>
        <v>4.3</v>
      </c>
      <c r="I376">
        <f>'RAW DATA'!H376</f>
        <v>14185</v>
      </c>
      <c r="J376">
        <f t="shared" si="26"/>
        <v>2</v>
      </c>
      <c r="K376">
        <f t="shared" si="27"/>
        <v>1</v>
      </c>
      <c r="L376" t="str">
        <f t="shared" si="28"/>
        <v>&gt;=50%</v>
      </c>
      <c r="M376">
        <f t="shared" si="29"/>
        <v>3</v>
      </c>
    </row>
    <row r="377" spans="1:13" x14ac:dyDescent="0.25">
      <c r="A377" t="str">
        <f>'RAW DATA'!A377</f>
        <v>B0B3N7LR6K</v>
      </c>
      <c r="B377" t="str">
        <f>PROPER(LEFT('RAW DATA'!B377,FIND(" ",'RAW DATA'!B377,1)))</f>
        <v xml:space="preserve">Fire-Boltt </v>
      </c>
      <c r="C377" t="str">
        <f>SUBSTITUTE(LEFT('RAW DATA'!C377,FIND("|",'RAW DATA'!C377,1)-1),"&amp;"," &amp; ")</f>
        <v>Electronics</v>
      </c>
      <c r="D377" s="7">
        <f>'RAW DATA'!D377</f>
        <v>3999</v>
      </c>
      <c r="E377" s="7">
        <f>'RAW DATA'!E377</f>
        <v>16999</v>
      </c>
      <c r="F377" s="1">
        <f>'RAW DATA'!F377</f>
        <v>0.76</v>
      </c>
      <c r="G377" s="7">
        <f t="shared" si="25"/>
        <v>291685841</v>
      </c>
      <c r="H377">
        <f>'RAW DATA'!G377</f>
        <v>4.3</v>
      </c>
      <c r="I377">
        <f>'RAW DATA'!H377</f>
        <v>17159</v>
      </c>
      <c r="J377">
        <f t="shared" si="26"/>
        <v>3</v>
      </c>
      <c r="K377">
        <f t="shared" si="27"/>
        <v>1</v>
      </c>
      <c r="L377" t="str">
        <f t="shared" si="28"/>
        <v>&gt;=50%</v>
      </c>
      <c r="M377">
        <f t="shared" si="29"/>
        <v>3</v>
      </c>
    </row>
    <row r="378" spans="1:13" x14ac:dyDescent="0.25">
      <c r="A378" t="str">
        <f>'RAW DATA'!A378</f>
        <v>B09ZQK9X8G</v>
      </c>
      <c r="B378" t="str">
        <f>PROPER(LEFT('RAW DATA'!B378,FIND(" ",'RAW DATA'!B378,1)))</f>
        <v xml:space="preserve">Noise </v>
      </c>
      <c r="C378" t="str">
        <f>SUBSTITUTE(LEFT('RAW DATA'!C378,FIND("|",'RAW DATA'!C378,1)-1),"&amp;"," &amp; ")</f>
        <v>Electronics</v>
      </c>
      <c r="D378" s="7">
        <f>'RAW DATA'!D378</f>
        <v>2998</v>
      </c>
      <c r="E378" s="7">
        <f>'RAW DATA'!E378</f>
        <v>5999</v>
      </c>
      <c r="F378" s="1">
        <f>'RAW DATA'!F378</f>
        <v>0.5</v>
      </c>
      <c r="G378" s="7">
        <f t="shared" si="25"/>
        <v>31068821</v>
      </c>
      <c r="H378">
        <f>'RAW DATA'!G378</f>
        <v>4.0999999999999996</v>
      </c>
      <c r="I378">
        <f>'RAW DATA'!H378</f>
        <v>5179</v>
      </c>
      <c r="J378">
        <f t="shared" si="26"/>
        <v>3</v>
      </c>
      <c r="K378">
        <f t="shared" si="27"/>
        <v>1</v>
      </c>
      <c r="L378" t="str">
        <f t="shared" si="28"/>
        <v>&gt;=50%</v>
      </c>
      <c r="M378">
        <f t="shared" si="29"/>
        <v>3</v>
      </c>
    </row>
    <row r="379" spans="1:13" x14ac:dyDescent="0.25">
      <c r="A379" t="str">
        <f>'RAW DATA'!A379</f>
        <v>B098NS6PVG</v>
      </c>
      <c r="B379" t="str">
        <f>PROPER(LEFT('RAW DATA'!B379,FIND(" ",'RAW DATA'!B379,1)))</f>
        <v xml:space="preserve">Ambrane </v>
      </c>
      <c r="C379" t="str">
        <f>SUBSTITUTE(LEFT('RAW DATA'!C379,FIND("|",'RAW DATA'!C379,1)-1),"&amp;"," &amp; ")</f>
        <v>Computers &amp; Accessories</v>
      </c>
      <c r="D379" s="7">
        <f>'RAW DATA'!D379</f>
        <v>199</v>
      </c>
      <c r="E379" s="7">
        <f>'RAW DATA'!E379</f>
        <v>349</v>
      </c>
      <c r="F379" s="1">
        <f>'RAW DATA'!F379</f>
        <v>0.43</v>
      </c>
      <c r="G379" s="7">
        <f t="shared" si="25"/>
        <v>15353557</v>
      </c>
      <c r="H379">
        <f>'RAW DATA'!G379</f>
        <v>4</v>
      </c>
      <c r="I379">
        <f>'RAW DATA'!H379</f>
        <v>43993</v>
      </c>
      <c r="J379">
        <f t="shared" si="26"/>
        <v>2</v>
      </c>
      <c r="K379">
        <f t="shared" si="27"/>
        <v>2</v>
      </c>
      <c r="L379" t="str">
        <f t="shared" si="28"/>
        <v>&lt;50%</v>
      </c>
      <c r="M379">
        <f t="shared" si="29"/>
        <v>3</v>
      </c>
    </row>
    <row r="380" spans="1:13" x14ac:dyDescent="0.25">
      <c r="A380" t="str">
        <f>'RAW DATA'!A380</f>
        <v>B07WJV6P1R</v>
      </c>
      <c r="B380" t="str">
        <f>PROPER(LEFT('RAW DATA'!B380,FIND(" ",'RAW DATA'!B380,1)))</f>
        <v xml:space="preserve">Iqoo </v>
      </c>
      <c r="C380" t="str">
        <f>SUBSTITUTE(LEFT('RAW DATA'!C380,FIND("|",'RAW DATA'!C380,1)-1),"&amp;"," &amp; ")</f>
        <v>Electronics</v>
      </c>
      <c r="D380" s="7">
        <f>'RAW DATA'!D380</f>
        <v>15499</v>
      </c>
      <c r="E380" s="7">
        <f>'RAW DATA'!E380</f>
        <v>18999</v>
      </c>
      <c r="F380" s="1">
        <f>'RAW DATA'!F380</f>
        <v>0.18</v>
      </c>
      <c r="G380" s="7">
        <f t="shared" si="25"/>
        <v>365768748</v>
      </c>
      <c r="H380">
        <f>'RAW DATA'!G380</f>
        <v>4.0999999999999996</v>
      </c>
      <c r="I380">
        <f>'RAW DATA'!H380</f>
        <v>19252</v>
      </c>
      <c r="J380">
        <f t="shared" si="26"/>
        <v>3</v>
      </c>
      <c r="K380">
        <f t="shared" si="27"/>
        <v>2</v>
      </c>
      <c r="L380" t="str">
        <f t="shared" si="28"/>
        <v>&lt;50%</v>
      </c>
      <c r="M380">
        <f t="shared" si="29"/>
        <v>3</v>
      </c>
    </row>
    <row r="381" spans="1:13" x14ac:dyDescent="0.25">
      <c r="A381" t="str">
        <f>'RAW DATA'!A381</f>
        <v>B096MSW6CT</v>
      </c>
      <c r="B381" t="str">
        <f>PROPER(LEFT('RAW DATA'!B381,FIND(" ",'RAW DATA'!B381,1)))</f>
        <v xml:space="preserve">Sounce </v>
      </c>
      <c r="C381" t="str">
        <f>SUBSTITUTE(LEFT('RAW DATA'!C381,FIND("|",'RAW DATA'!C381,1)-1),"&amp;"," &amp; ")</f>
        <v>Computers &amp; Accessories</v>
      </c>
      <c r="D381" s="7">
        <f>'RAW DATA'!D381</f>
        <v>199</v>
      </c>
      <c r="E381" s="7">
        <f>'RAW DATA'!E381</f>
        <v>999</v>
      </c>
      <c r="F381" s="1">
        <f>'RAW DATA'!F381</f>
        <v>0.8</v>
      </c>
      <c r="G381" s="7">
        <f t="shared" si="25"/>
        <v>7920072</v>
      </c>
      <c r="H381">
        <f>'RAW DATA'!G381</f>
        <v>3.9</v>
      </c>
      <c r="I381">
        <f>'RAW DATA'!H381</f>
        <v>7928</v>
      </c>
      <c r="J381">
        <f t="shared" si="26"/>
        <v>3</v>
      </c>
      <c r="K381">
        <f t="shared" si="27"/>
        <v>1</v>
      </c>
      <c r="L381" t="str">
        <f t="shared" si="28"/>
        <v>&gt;=50%</v>
      </c>
      <c r="M381">
        <f t="shared" si="29"/>
        <v>2</v>
      </c>
    </row>
    <row r="382" spans="1:13" x14ac:dyDescent="0.25">
      <c r="A382" t="str">
        <f>'RAW DATA'!A382</f>
        <v>B0BF54LXW6</v>
      </c>
      <c r="B382" t="str">
        <f>PROPER(LEFT('RAW DATA'!B382,FIND(" ",'RAW DATA'!B382,1)))</f>
        <v xml:space="preserve">Fire-Boltt </v>
      </c>
      <c r="C382" t="str">
        <f>SUBSTITUTE(LEFT('RAW DATA'!C382,FIND("|",'RAW DATA'!C382,1)-1),"&amp;"," &amp; ")</f>
        <v>Electronics</v>
      </c>
      <c r="D382" s="7">
        <f>'RAW DATA'!D382</f>
        <v>1799</v>
      </c>
      <c r="E382" s="7">
        <f>'RAW DATA'!E382</f>
        <v>19999</v>
      </c>
      <c r="F382" s="1">
        <f>'RAW DATA'!F382</f>
        <v>0.91</v>
      </c>
      <c r="G382" s="7">
        <f t="shared" si="25"/>
        <v>278726063</v>
      </c>
      <c r="H382">
        <f>'RAW DATA'!G382</f>
        <v>4.2</v>
      </c>
      <c r="I382">
        <f>'RAW DATA'!H382</f>
        <v>13937</v>
      </c>
      <c r="J382">
        <f t="shared" si="26"/>
        <v>3</v>
      </c>
      <c r="K382">
        <f t="shared" si="27"/>
        <v>1</v>
      </c>
      <c r="L382" t="str">
        <f t="shared" si="28"/>
        <v>&gt;=50%</v>
      </c>
      <c r="M382">
        <f t="shared" si="29"/>
        <v>3</v>
      </c>
    </row>
    <row r="383" spans="1:13" x14ac:dyDescent="0.25">
      <c r="A383" t="str">
        <f>'RAW DATA'!A383</f>
        <v>B09XB7SRQ5</v>
      </c>
      <c r="B383" t="str">
        <f>PROPER(LEFT('RAW DATA'!B383,FIND(" ",'RAW DATA'!B383,1)))</f>
        <v xml:space="preserve">Redmi </v>
      </c>
      <c r="C383" t="str">
        <f>SUBSTITUTE(LEFT('RAW DATA'!C383,FIND("|",'RAW DATA'!C383,1)-1),"&amp;"," &amp; ")</f>
        <v>Electronics</v>
      </c>
      <c r="D383" s="7">
        <f>'RAW DATA'!D383</f>
        <v>8999</v>
      </c>
      <c r="E383" s="7">
        <f>'RAW DATA'!E383</f>
        <v>11999</v>
      </c>
      <c r="F383" s="1">
        <f>'RAW DATA'!F383</f>
        <v>0.25</v>
      </c>
      <c r="G383" s="7">
        <f t="shared" si="25"/>
        <v>153539204</v>
      </c>
      <c r="H383">
        <f>'RAW DATA'!G383</f>
        <v>4</v>
      </c>
      <c r="I383">
        <f>'RAW DATA'!H383</f>
        <v>12796</v>
      </c>
      <c r="J383">
        <f t="shared" si="26"/>
        <v>3</v>
      </c>
      <c r="K383">
        <f t="shared" si="27"/>
        <v>2</v>
      </c>
      <c r="L383" t="str">
        <f t="shared" si="28"/>
        <v>&lt;50%</v>
      </c>
      <c r="M383">
        <f t="shared" si="29"/>
        <v>3</v>
      </c>
    </row>
    <row r="384" spans="1:13" x14ac:dyDescent="0.25">
      <c r="A384" t="str">
        <f>'RAW DATA'!A384</f>
        <v>B09FFK1PQG</v>
      </c>
      <c r="B384" t="str">
        <f>PROPER(LEFT('RAW DATA'!B384,FIND(" ",'RAW DATA'!B384,1)))</f>
        <v xml:space="preserve">Duracell </v>
      </c>
      <c r="C384" t="str">
        <f>SUBSTITUTE(LEFT('RAW DATA'!C384,FIND("|",'RAW DATA'!C384,1)-1),"&amp;"," &amp; ")</f>
        <v>Electronics</v>
      </c>
      <c r="D384" s="7">
        <f>'RAW DATA'!D384</f>
        <v>873</v>
      </c>
      <c r="E384" s="7">
        <f>'RAW DATA'!E384</f>
        <v>1699</v>
      </c>
      <c r="F384" s="1">
        <f>'RAW DATA'!F384</f>
        <v>0.49</v>
      </c>
      <c r="G384" s="7">
        <f t="shared" si="25"/>
        <v>2854320</v>
      </c>
      <c r="H384">
        <f>'RAW DATA'!G384</f>
        <v>4.4000000000000004</v>
      </c>
      <c r="I384">
        <f>'RAW DATA'!H384</f>
        <v>1680</v>
      </c>
      <c r="J384">
        <f t="shared" si="26"/>
        <v>3</v>
      </c>
      <c r="K384">
        <f t="shared" si="27"/>
        <v>2</v>
      </c>
      <c r="L384" t="str">
        <f t="shared" si="28"/>
        <v>&lt;50%</v>
      </c>
      <c r="M384">
        <f t="shared" si="29"/>
        <v>3</v>
      </c>
    </row>
    <row r="385" spans="1:13" x14ac:dyDescent="0.25">
      <c r="A385" t="str">
        <f>'RAW DATA'!A385</f>
        <v>B09RMQYHLH</v>
      </c>
      <c r="B385" t="str">
        <f>PROPER(LEFT('RAW DATA'!B385,FIND(" ",'RAW DATA'!B385,1)))</f>
        <v xml:space="preserve">Realme </v>
      </c>
      <c r="C385" t="str">
        <f>SUBSTITUTE(LEFT('RAW DATA'!C385,FIND("|",'RAW DATA'!C385,1)-1),"&amp;"," &amp; ")</f>
        <v>Electronics</v>
      </c>
      <c r="D385" s="7">
        <f>'RAW DATA'!D385</f>
        <v>12999</v>
      </c>
      <c r="E385" s="7">
        <f>'RAW DATA'!E385</f>
        <v>15999</v>
      </c>
      <c r="F385" s="1">
        <f>'RAW DATA'!F385</f>
        <v>0.19</v>
      </c>
      <c r="G385" s="7">
        <f t="shared" si="25"/>
        <v>211922754</v>
      </c>
      <c r="H385">
        <f>'RAW DATA'!G385</f>
        <v>4.2</v>
      </c>
      <c r="I385">
        <f>'RAW DATA'!H385</f>
        <v>13246</v>
      </c>
      <c r="J385">
        <f t="shared" si="26"/>
        <v>3</v>
      </c>
      <c r="K385">
        <f t="shared" si="27"/>
        <v>2</v>
      </c>
      <c r="L385" t="str">
        <f t="shared" si="28"/>
        <v>&lt;50%</v>
      </c>
      <c r="M385">
        <f t="shared" si="29"/>
        <v>3</v>
      </c>
    </row>
    <row r="386" spans="1:13" x14ac:dyDescent="0.25">
      <c r="A386" t="str">
        <f>'RAW DATA'!A386</f>
        <v>B08ZN4B121</v>
      </c>
      <c r="B386" t="str">
        <f>PROPER(LEFT('RAW DATA'!B386,FIND(" ",'RAW DATA'!B386,1)))</f>
        <v xml:space="preserve">Wecool </v>
      </c>
      <c r="C386" t="str">
        <f>SUBSTITUTE(LEFT('RAW DATA'!C386,FIND("|",'RAW DATA'!C386,1)-1),"&amp;"," &amp; ")</f>
        <v>Electronics</v>
      </c>
      <c r="D386" s="7">
        <f>'RAW DATA'!D386</f>
        <v>539</v>
      </c>
      <c r="E386" s="7">
        <f>'RAW DATA'!E386</f>
        <v>1599</v>
      </c>
      <c r="F386" s="1">
        <f>'RAW DATA'!F386</f>
        <v>0.66</v>
      </c>
      <c r="G386" s="7">
        <f t="shared" si="25"/>
        <v>23422152</v>
      </c>
      <c r="H386">
        <f>'RAW DATA'!G386</f>
        <v>3.8</v>
      </c>
      <c r="I386">
        <f>'RAW DATA'!H386</f>
        <v>14648</v>
      </c>
      <c r="J386">
        <f t="shared" si="26"/>
        <v>3</v>
      </c>
      <c r="K386">
        <f t="shared" si="27"/>
        <v>1</v>
      </c>
      <c r="L386" t="str">
        <f t="shared" si="28"/>
        <v>&gt;=50%</v>
      </c>
      <c r="M386">
        <f t="shared" si="29"/>
        <v>2</v>
      </c>
    </row>
    <row r="387" spans="1:13" x14ac:dyDescent="0.25">
      <c r="A387" t="str">
        <f>'RAW DATA'!A387</f>
        <v>B0B3RSDSZ3</v>
      </c>
      <c r="B387" t="str">
        <f>PROPER(LEFT('RAW DATA'!B387,FIND(" ",'RAW DATA'!B387,1)))</f>
        <v xml:space="preserve">Fire-Boltt </v>
      </c>
      <c r="C387" t="str">
        <f>SUBSTITUTE(LEFT('RAW DATA'!C387,FIND("|",'RAW DATA'!C387,1)-1),"&amp;"," &amp; ")</f>
        <v>Electronics</v>
      </c>
      <c r="D387" s="7">
        <f>'RAW DATA'!D387</f>
        <v>1999</v>
      </c>
      <c r="E387" s="7">
        <f>'RAW DATA'!E387</f>
        <v>9999</v>
      </c>
      <c r="F387" s="1">
        <f>'RAW DATA'!F387</f>
        <v>0.8</v>
      </c>
      <c r="G387" s="7">
        <f t="shared" ref="G387:G450" si="30">E387*I387</f>
        <v>276932304</v>
      </c>
      <c r="H387">
        <f>'RAW DATA'!G387</f>
        <v>4.3</v>
      </c>
      <c r="I387">
        <f>'RAW DATA'!H387</f>
        <v>27696</v>
      </c>
      <c r="J387">
        <f t="shared" ref="J387:J450" si="31">IF(E387&lt;200,1,IF(E387&lt;=500,2,IF(E387&gt;500,3,3)))</f>
        <v>3</v>
      </c>
      <c r="K387">
        <f t="shared" ref="K387:K450" si="32">IF(F387&gt;=50%,1,IF(F387&lt;50%,2,0))</f>
        <v>1</v>
      </c>
      <c r="L387" t="str">
        <f t="shared" ref="L387:L450" si="33">IF(K387=1,"&gt;=50%","&lt;50%")</f>
        <v>&gt;=50%</v>
      </c>
      <c r="M387">
        <f t="shared" ref="M387:M450" si="34">IF(H387&lt;=2.9,1,IF(H387&lt;=3.9,2,IF(H387&lt;=4.9,3,IF(H387=5,4," "))))</f>
        <v>3</v>
      </c>
    </row>
    <row r="388" spans="1:13" x14ac:dyDescent="0.25">
      <c r="A388" t="str">
        <f>'RAW DATA'!A388</f>
        <v>B08VB34KJ1</v>
      </c>
      <c r="B388" t="str">
        <f>PROPER(LEFT('RAW DATA'!B388,FIND(" ",'RAW DATA'!B388,1)))</f>
        <v xml:space="preserve">Oppo </v>
      </c>
      <c r="C388" t="str">
        <f>SUBSTITUTE(LEFT('RAW DATA'!C388,FIND("|",'RAW DATA'!C388,1)-1),"&amp;"," &amp; ")</f>
        <v>Electronics</v>
      </c>
      <c r="D388" s="7">
        <f>'RAW DATA'!D388</f>
        <v>15490</v>
      </c>
      <c r="E388" s="7">
        <f>'RAW DATA'!E388</f>
        <v>20990</v>
      </c>
      <c r="F388" s="1">
        <f>'RAW DATA'!F388</f>
        <v>0.26</v>
      </c>
      <c r="G388" s="7">
        <f t="shared" si="30"/>
        <v>690906840</v>
      </c>
      <c r="H388">
        <f>'RAW DATA'!G388</f>
        <v>4.2</v>
      </c>
      <c r="I388">
        <f>'RAW DATA'!H388</f>
        <v>32916</v>
      </c>
      <c r="J388">
        <f t="shared" si="31"/>
        <v>3</v>
      </c>
      <c r="K388">
        <f t="shared" si="32"/>
        <v>2</v>
      </c>
      <c r="L388" t="str">
        <f t="shared" si="33"/>
        <v>&lt;50%</v>
      </c>
      <c r="M388">
        <f t="shared" si="34"/>
        <v>3</v>
      </c>
    </row>
    <row r="389" spans="1:13" x14ac:dyDescent="0.25">
      <c r="A389" t="str">
        <f>'RAW DATA'!A389</f>
        <v>B09T39K9YL</v>
      </c>
      <c r="B389" t="str">
        <f>PROPER(LEFT('RAW DATA'!B389,FIND(" ",'RAW DATA'!B389,1)))</f>
        <v xml:space="preserve">Redmi </v>
      </c>
      <c r="C389" t="str">
        <f>SUBSTITUTE(LEFT('RAW DATA'!C389,FIND("|",'RAW DATA'!C389,1)-1),"&amp;"," &amp; ")</f>
        <v>Electronics</v>
      </c>
      <c r="D389" s="7">
        <f>'RAW DATA'!D389</f>
        <v>19999</v>
      </c>
      <c r="E389" s="7">
        <f>'RAW DATA'!E389</f>
        <v>24999</v>
      </c>
      <c r="F389" s="1">
        <f>'RAW DATA'!F389</f>
        <v>0.2</v>
      </c>
      <c r="G389" s="7">
        <f t="shared" si="30"/>
        <v>645574176</v>
      </c>
      <c r="H389">
        <f>'RAW DATA'!G389</f>
        <v>3.9</v>
      </c>
      <c r="I389">
        <f>'RAW DATA'!H389</f>
        <v>25824</v>
      </c>
      <c r="J389">
        <f t="shared" si="31"/>
        <v>3</v>
      </c>
      <c r="K389">
        <f t="shared" si="32"/>
        <v>2</v>
      </c>
      <c r="L389" t="str">
        <f t="shared" si="33"/>
        <v>&lt;50%</v>
      </c>
      <c r="M389">
        <f t="shared" si="34"/>
        <v>2</v>
      </c>
    </row>
    <row r="390" spans="1:13" x14ac:dyDescent="0.25">
      <c r="A390" t="str">
        <f>'RAW DATA'!A390</f>
        <v>B08VF8V79P</v>
      </c>
      <c r="B390" t="str">
        <f>PROPER(LEFT('RAW DATA'!B390,FIND(" ",'RAW DATA'!B390,1)))</f>
        <v xml:space="preserve">Samsung </v>
      </c>
      <c r="C390" t="str">
        <f>SUBSTITUTE(LEFT('RAW DATA'!C390,FIND("|",'RAW DATA'!C390,1)-1),"&amp;"," &amp; ")</f>
        <v>Electronics</v>
      </c>
      <c r="D390" s="7">
        <f>'RAW DATA'!D390</f>
        <v>1075</v>
      </c>
      <c r="E390" s="7">
        <f>'RAW DATA'!E390</f>
        <v>1699</v>
      </c>
      <c r="F390" s="1">
        <f>'RAW DATA'!F390</f>
        <v>0.37</v>
      </c>
      <c r="G390" s="7">
        <f t="shared" si="30"/>
        <v>12677938</v>
      </c>
      <c r="H390">
        <f>'RAW DATA'!G390</f>
        <v>4.4000000000000004</v>
      </c>
      <c r="I390">
        <f>'RAW DATA'!H390</f>
        <v>7462</v>
      </c>
      <c r="J390">
        <f t="shared" si="31"/>
        <v>3</v>
      </c>
      <c r="K390">
        <f t="shared" si="32"/>
        <v>2</v>
      </c>
      <c r="L390" t="str">
        <f t="shared" si="33"/>
        <v>&lt;50%</v>
      </c>
      <c r="M390">
        <f t="shared" si="34"/>
        <v>3</v>
      </c>
    </row>
    <row r="391" spans="1:13" x14ac:dyDescent="0.25">
      <c r="A391" t="str">
        <f>'RAW DATA'!A391</f>
        <v>B08G28Z33M</v>
      </c>
      <c r="B391" t="str">
        <f>PROPER(LEFT('RAW DATA'!B391,FIND(" ",'RAW DATA'!B391,1)))</f>
        <v xml:space="preserve">Realme </v>
      </c>
      <c r="C391" t="str">
        <f>SUBSTITUTE(LEFT('RAW DATA'!C391,FIND("|",'RAW DATA'!C391,1)-1),"&amp;"," &amp; ")</f>
        <v>Electronics</v>
      </c>
      <c r="D391" s="7">
        <f>'RAW DATA'!D391</f>
        <v>399</v>
      </c>
      <c r="E391" s="7">
        <f>'RAW DATA'!E391</f>
        <v>699</v>
      </c>
      <c r="F391" s="1">
        <f>'RAW DATA'!F391</f>
        <v>0.43</v>
      </c>
      <c r="G391" s="7">
        <f t="shared" si="30"/>
        <v>26434083</v>
      </c>
      <c r="H391">
        <f>'RAW DATA'!G391</f>
        <v>4</v>
      </c>
      <c r="I391">
        <f>'RAW DATA'!H391</f>
        <v>37817</v>
      </c>
      <c r="J391">
        <f t="shared" si="31"/>
        <v>3</v>
      </c>
      <c r="K391">
        <f t="shared" si="32"/>
        <v>2</v>
      </c>
      <c r="L391" t="str">
        <f t="shared" si="33"/>
        <v>&lt;50%</v>
      </c>
      <c r="M391">
        <f t="shared" si="34"/>
        <v>3</v>
      </c>
    </row>
    <row r="392" spans="1:13" x14ac:dyDescent="0.25">
      <c r="A392" t="str">
        <f>'RAW DATA'!A392</f>
        <v>B09PNKXSKF</v>
      </c>
      <c r="B392" t="str">
        <f>PROPER(LEFT('RAW DATA'!B392,FIND(" ",'RAW DATA'!B392,1)))</f>
        <v xml:space="preserve">Noise </v>
      </c>
      <c r="C392" t="str">
        <f>SUBSTITUTE(LEFT('RAW DATA'!C392,FIND("|",'RAW DATA'!C392,1)-1),"&amp;"," &amp; ")</f>
        <v>Electronics</v>
      </c>
      <c r="D392" s="7">
        <f>'RAW DATA'!D392</f>
        <v>1999</v>
      </c>
      <c r="E392" s="7">
        <f>'RAW DATA'!E392</f>
        <v>3990</v>
      </c>
      <c r="F392" s="1">
        <f>'RAW DATA'!F392</f>
        <v>0.5</v>
      </c>
      <c r="G392" s="7">
        <f t="shared" si="30"/>
        <v>120713460</v>
      </c>
      <c r="H392">
        <f>'RAW DATA'!G392</f>
        <v>4</v>
      </c>
      <c r="I392">
        <f>'RAW DATA'!H392</f>
        <v>30254</v>
      </c>
      <c r="J392">
        <f t="shared" si="31"/>
        <v>3</v>
      </c>
      <c r="K392">
        <f t="shared" si="32"/>
        <v>1</v>
      </c>
      <c r="L392" t="str">
        <f t="shared" si="33"/>
        <v>&gt;=50%</v>
      </c>
      <c r="M392">
        <f t="shared" si="34"/>
        <v>3</v>
      </c>
    </row>
    <row r="393" spans="1:13" x14ac:dyDescent="0.25">
      <c r="A393" t="str">
        <f>'RAW DATA'!A393</f>
        <v>B0B5DDJNH4</v>
      </c>
      <c r="B393" t="str">
        <f>PROPER(LEFT('RAW DATA'!B393,FIND(" ",'RAW DATA'!B393,1)))</f>
        <v xml:space="preserve">Boat </v>
      </c>
      <c r="C393" t="str">
        <f>SUBSTITUTE(LEFT('RAW DATA'!C393,FIND("|",'RAW DATA'!C393,1)-1),"&amp;"," &amp; ")</f>
        <v>Electronics</v>
      </c>
      <c r="D393" s="7">
        <f>'RAW DATA'!D393</f>
        <v>1999</v>
      </c>
      <c r="E393" s="7">
        <f>'RAW DATA'!E393</f>
        <v>7990</v>
      </c>
      <c r="F393" s="1">
        <f>'RAW DATA'!F393</f>
        <v>0.75</v>
      </c>
      <c r="G393" s="7">
        <f t="shared" si="30"/>
        <v>142469690</v>
      </c>
      <c r="H393">
        <f>'RAW DATA'!G393</f>
        <v>3.8</v>
      </c>
      <c r="I393">
        <f>'RAW DATA'!H393</f>
        <v>17831</v>
      </c>
      <c r="J393">
        <f t="shared" si="31"/>
        <v>3</v>
      </c>
      <c r="K393">
        <f t="shared" si="32"/>
        <v>1</v>
      </c>
      <c r="L393" t="str">
        <f t="shared" si="33"/>
        <v>&gt;=50%</v>
      </c>
      <c r="M393">
        <f t="shared" si="34"/>
        <v>2</v>
      </c>
    </row>
    <row r="394" spans="1:13" x14ac:dyDescent="0.25">
      <c r="A394" t="str">
        <f>'RAW DATA'!A394</f>
        <v>B08HDJ86NZ</v>
      </c>
      <c r="B394" t="str">
        <f>PROPER(LEFT('RAW DATA'!B394,FIND(" ",'RAW DATA'!B394,1)))</f>
        <v xml:space="preserve">Boat </v>
      </c>
      <c r="C394" t="str">
        <f>SUBSTITUTE(LEFT('RAW DATA'!C394,FIND("|",'RAW DATA'!C394,1)-1),"&amp;"," &amp; ")</f>
        <v>Computers &amp; Accessories</v>
      </c>
      <c r="D394" s="7">
        <f>'RAW DATA'!D394</f>
        <v>329</v>
      </c>
      <c r="E394" s="7">
        <f>'RAW DATA'!E394</f>
        <v>699</v>
      </c>
      <c r="F394" s="1">
        <f>'RAW DATA'!F394</f>
        <v>0.53</v>
      </c>
      <c r="G394" s="7">
        <f t="shared" si="30"/>
        <v>65960436</v>
      </c>
      <c r="H394">
        <f>'RAW DATA'!G394</f>
        <v>4.2</v>
      </c>
      <c r="I394">
        <f>'RAW DATA'!H394</f>
        <v>94364</v>
      </c>
      <c r="J394">
        <f t="shared" si="31"/>
        <v>3</v>
      </c>
      <c r="K394">
        <f t="shared" si="32"/>
        <v>1</v>
      </c>
      <c r="L394" t="str">
        <f t="shared" si="33"/>
        <v>&gt;=50%</v>
      </c>
      <c r="M394">
        <f t="shared" si="34"/>
        <v>3</v>
      </c>
    </row>
    <row r="395" spans="1:13" x14ac:dyDescent="0.25">
      <c r="A395" t="str">
        <f>'RAW DATA'!A395</f>
        <v>B08CF3B7N1</v>
      </c>
      <c r="B395" t="str">
        <f>PROPER(LEFT('RAW DATA'!B395,FIND(" ",'RAW DATA'!B395,1)))</f>
        <v xml:space="preserve">Portronics </v>
      </c>
      <c r="C395" t="str">
        <f>SUBSTITUTE(LEFT('RAW DATA'!C395,FIND("|",'RAW DATA'!C395,1)-1),"&amp;"," &amp; ")</f>
        <v>Computers &amp; Accessories</v>
      </c>
      <c r="D395" s="7">
        <f>'RAW DATA'!D395</f>
        <v>154</v>
      </c>
      <c r="E395" s="7">
        <f>'RAW DATA'!E395</f>
        <v>399</v>
      </c>
      <c r="F395" s="1">
        <f>'RAW DATA'!F395</f>
        <v>0.61</v>
      </c>
      <c r="G395" s="7">
        <f t="shared" si="30"/>
        <v>6745095</v>
      </c>
      <c r="H395">
        <f>'RAW DATA'!G395</f>
        <v>4.2</v>
      </c>
      <c r="I395">
        <f>'RAW DATA'!H395</f>
        <v>16905</v>
      </c>
      <c r="J395">
        <f t="shared" si="31"/>
        <v>2</v>
      </c>
      <c r="K395">
        <f t="shared" si="32"/>
        <v>1</v>
      </c>
      <c r="L395" t="str">
        <f t="shared" si="33"/>
        <v>&gt;=50%</v>
      </c>
      <c r="M395">
        <f t="shared" si="34"/>
        <v>3</v>
      </c>
    </row>
    <row r="396" spans="1:13" x14ac:dyDescent="0.25">
      <c r="A396" t="str">
        <f>'RAW DATA'!A396</f>
        <v>B07WDKLDRX</v>
      </c>
      <c r="B396" t="str">
        <f>PROPER(LEFT('RAW DATA'!B396,FIND(" ",'RAW DATA'!B396,1)))</f>
        <v xml:space="preserve">Iqoo </v>
      </c>
      <c r="C396" t="str">
        <f>SUBSTITUTE(LEFT('RAW DATA'!C396,FIND("|",'RAW DATA'!C396,1)-1),"&amp;"," &amp; ")</f>
        <v>Electronics</v>
      </c>
      <c r="D396" s="7">
        <f>'RAW DATA'!D396</f>
        <v>28999</v>
      </c>
      <c r="E396" s="7">
        <f>'RAW DATA'!E396</f>
        <v>34999</v>
      </c>
      <c r="F396" s="1">
        <f>'RAW DATA'!F396</f>
        <v>0.17</v>
      </c>
      <c r="G396" s="7">
        <f t="shared" si="30"/>
        <v>710864689</v>
      </c>
      <c r="H396">
        <f>'RAW DATA'!G396</f>
        <v>4.4000000000000004</v>
      </c>
      <c r="I396">
        <f>'RAW DATA'!H396</f>
        <v>20311</v>
      </c>
      <c r="J396">
        <f t="shared" si="31"/>
        <v>3</v>
      </c>
      <c r="K396">
        <f t="shared" si="32"/>
        <v>2</v>
      </c>
      <c r="L396" t="str">
        <f t="shared" si="33"/>
        <v>&lt;50%</v>
      </c>
      <c r="M396">
        <f t="shared" si="34"/>
        <v>3</v>
      </c>
    </row>
    <row r="397" spans="1:13" x14ac:dyDescent="0.25">
      <c r="A397" t="str">
        <f>'RAW DATA'!A397</f>
        <v>B09MQSCJQ1</v>
      </c>
      <c r="B397" t="str">
        <f>PROPER(LEFT('RAW DATA'!B397,FIND(" ",'RAW DATA'!B397,1)))</f>
        <v xml:space="preserve">Boat </v>
      </c>
      <c r="C397" t="str">
        <f>SUBSTITUTE(LEFT('RAW DATA'!C397,FIND("|",'RAW DATA'!C397,1)-1),"&amp;"," &amp; ")</f>
        <v>Electronics</v>
      </c>
      <c r="D397" s="7">
        <f>'RAW DATA'!D397</f>
        <v>2299</v>
      </c>
      <c r="E397" s="7">
        <f>'RAW DATA'!E397</f>
        <v>7990</v>
      </c>
      <c r="F397" s="1">
        <f>'RAW DATA'!F397</f>
        <v>0.71</v>
      </c>
      <c r="G397" s="7">
        <f t="shared" si="30"/>
        <v>556279780</v>
      </c>
      <c r="H397">
        <f>'RAW DATA'!G397</f>
        <v>4.2</v>
      </c>
      <c r="I397">
        <f>'RAW DATA'!H397</f>
        <v>69622</v>
      </c>
      <c r="J397">
        <f t="shared" si="31"/>
        <v>3</v>
      </c>
      <c r="K397">
        <f t="shared" si="32"/>
        <v>1</v>
      </c>
      <c r="L397" t="str">
        <f t="shared" si="33"/>
        <v>&gt;=50%</v>
      </c>
      <c r="M397">
        <f t="shared" si="34"/>
        <v>3</v>
      </c>
    </row>
    <row r="398" spans="1:13" x14ac:dyDescent="0.25">
      <c r="A398" t="str">
        <f>'RAW DATA'!A398</f>
        <v>B094YFFSMY</v>
      </c>
      <c r="B398" t="str">
        <f>PROPER(LEFT('RAW DATA'!B398,FIND(" ",'RAW DATA'!B398,1)))</f>
        <v xml:space="preserve">Tygot </v>
      </c>
      <c r="C398" t="str">
        <f>SUBSTITUTE(LEFT('RAW DATA'!C398,FIND("|",'RAW DATA'!C398,1)-1),"&amp;"," &amp; ")</f>
        <v>Electronics</v>
      </c>
      <c r="D398" s="7">
        <f>'RAW DATA'!D398</f>
        <v>399</v>
      </c>
      <c r="E398" s="7">
        <f>'RAW DATA'!E398</f>
        <v>1999</v>
      </c>
      <c r="F398" s="1">
        <f>'RAW DATA'!F398</f>
        <v>0.8</v>
      </c>
      <c r="G398" s="7">
        <f t="shared" si="30"/>
        <v>6760618</v>
      </c>
      <c r="H398">
        <f>'RAW DATA'!G398</f>
        <v>4</v>
      </c>
      <c r="I398">
        <f>'RAW DATA'!H398</f>
        <v>3382</v>
      </c>
      <c r="J398">
        <f t="shared" si="31"/>
        <v>3</v>
      </c>
      <c r="K398">
        <f t="shared" si="32"/>
        <v>1</v>
      </c>
      <c r="L398" t="str">
        <f t="shared" si="33"/>
        <v>&gt;=50%</v>
      </c>
      <c r="M398">
        <f t="shared" si="34"/>
        <v>3</v>
      </c>
    </row>
    <row r="399" spans="1:13" x14ac:dyDescent="0.25">
      <c r="A399" t="str">
        <f>'RAW DATA'!A399</f>
        <v>B09MT84WV5</v>
      </c>
      <c r="B399" t="str">
        <f>PROPER(LEFT('RAW DATA'!B399,FIND(" ",'RAW DATA'!B399,1)))</f>
        <v xml:space="preserve">Samsung </v>
      </c>
      <c r="C399" t="str">
        <f>SUBSTITUTE(LEFT('RAW DATA'!C399,FIND("|",'RAW DATA'!C399,1)-1),"&amp;"," &amp; ")</f>
        <v>Electronics</v>
      </c>
      <c r="D399" s="7">
        <f>'RAW DATA'!D399</f>
        <v>1149</v>
      </c>
      <c r="E399" s="7">
        <f>'RAW DATA'!E399</f>
        <v>3999</v>
      </c>
      <c r="F399" s="1">
        <f>'RAW DATA'!F399</f>
        <v>0.71</v>
      </c>
      <c r="G399" s="7">
        <f t="shared" si="30"/>
        <v>560003964</v>
      </c>
      <c r="H399">
        <f>'RAW DATA'!G399</f>
        <v>4.3</v>
      </c>
      <c r="I399">
        <f>'RAW DATA'!H399</f>
        <v>140036</v>
      </c>
      <c r="J399">
        <f t="shared" si="31"/>
        <v>3</v>
      </c>
      <c r="K399">
        <f t="shared" si="32"/>
        <v>1</v>
      </c>
      <c r="L399" t="str">
        <f t="shared" si="33"/>
        <v>&gt;=50%</v>
      </c>
      <c r="M399">
        <f t="shared" si="34"/>
        <v>3</v>
      </c>
    </row>
    <row r="400" spans="1:13" x14ac:dyDescent="0.25">
      <c r="A400" t="str">
        <f>'RAW DATA'!A400</f>
        <v>B08VS3YLRK</v>
      </c>
      <c r="B400" t="str">
        <f>PROPER(LEFT('RAW DATA'!B400,FIND(" ",'RAW DATA'!B400,1)))</f>
        <v xml:space="preserve">Portronics </v>
      </c>
      <c r="C400" t="str">
        <f>SUBSTITUTE(LEFT('RAW DATA'!C400,FIND("|",'RAW DATA'!C400,1)-1),"&amp;"," &amp; ")</f>
        <v>Electronics</v>
      </c>
      <c r="D400" s="7">
        <f>'RAW DATA'!D400</f>
        <v>529</v>
      </c>
      <c r="E400" s="7">
        <f>'RAW DATA'!E400</f>
        <v>1499</v>
      </c>
      <c r="F400" s="1">
        <f>'RAW DATA'!F400</f>
        <v>0.65</v>
      </c>
      <c r="G400" s="7">
        <f t="shared" si="30"/>
        <v>12889901</v>
      </c>
      <c r="H400">
        <f>'RAW DATA'!G400</f>
        <v>4.0999999999999996</v>
      </c>
      <c r="I400">
        <f>'RAW DATA'!H400</f>
        <v>8599</v>
      </c>
      <c r="J400">
        <f t="shared" si="31"/>
        <v>3</v>
      </c>
      <c r="K400">
        <f t="shared" si="32"/>
        <v>1</v>
      </c>
      <c r="L400" t="str">
        <f t="shared" si="33"/>
        <v>&gt;=50%</v>
      </c>
      <c r="M400">
        <f t="shared" si="34"/>
        <v>3</v>
      </c>
    </row>
    <row r="401" spans="1:13" x14ac:dyDescent="0.25">
      <c r="A401" t="str">
        <f>'RAW DATA'!A401</f>
        <v>B0B4F3QNDM</v>
      </c>
      <c r="B401" t="str">
        <f>PROPER(LEFT('RAW DATA'!B401,FIND(" ",'RAW DATA'!B401,1)))</f>
        <v xml:space="preserve">Samsung </v>
      </c>
      <c r="C401" t="str">
        <f>SUBSTITUTE(LEFT('RAW DATA'!C401,FIND("|",'RAW DATA'!C401,1)-1),"&amp;"," &amp; ")</f>
        <v>Electronics</v>
      </c>
      <c r="D401" s="7">
        <f>'RAW DATA'!D401</f>
        <v>13999</v>
      </c>
      <c r="E401" s="7">
        <f>'RAW DATA'!E401</f>
        <v>19499</v>
      </c>
      <c r="F401" s="1">
        <f>'RAW DATA'!F401</f>
        <v>0.28000000000000003</v>
      </c>
      <c r="G401" s="7">
        <f t="shared" si="30"/>
        <v>370442002</v>
      </c>
      <c r="H401">
        <f>'RAW DATA'!G401</f>
        <v>4.0999999999999996</v>
      </c>
      <c r="I401">
        <f>'RAW DATA'!H401</f>
        <v>18998</v>
      </c>
      <c r="J401">
        <f t="shared" si="31"/>
        <v>3</v>
      </c>
      <c r="K401">
        <f t="shared" si="32"/>
        <v>2</v>
      </c>
      <c r="L401" t="str">
        <f t="shared" si="33"/>
        <v>&lt;50%</v>
      </c>
      <c r="M401">
        <f t="shared" si="34"/>
        <v>3</v>
      </c>
    </row>
    <row r="402" spans="1:13" x14ac:dyDescent="0.25">
      <c r="A402" t="str">
        <f>'RAW DATA'!A402</f>
        <v>B07GQD4K6L</v>
      </c>
      <c r="B402" t="str">
        <f>PROPER(LEFT('RAW DATA'!B402,FIND(" ",'RAW DATA'!B402,1)))</f>
        <v xml:space="preserve">Boat </v>
      </c>
      <c r="C402" t="str">
        <f>SUBSTITUTE(LEFT('RAW DATA'!C402,FIND("|",'RAW DATA'!C402,1)-1),"&amp;"," &amp; ")</f>
        <v>Electronics</v>
      </c>
      <c r="D402" s="7">
        <f>'RAW DATA'!D402</f>
        <v>379</v>
      </c>
      <c r="E402" s="7">
        <f>'RAW DATA'!E402</f>
        <v>999</v>
      </c>
      <c r="F402" s="1">
        <f>'RAW DATA'!F402</f>
        <v>0.62</v>
      </c>
      <c r="G402" s="7">
        <f t="shared" si="30"/>
        <v>363349287</v>
      </c>
      <c r="H402">
        <f>'RAW DATA'!G402</f>
        <v>4.0999999999999996</v>
      </c>
      <c r="I402">
        <f>'RAW DATA'!H402</f>
        <v>363713</v>
      </c>
      <c r="J402">
        <f t="shared" si="31"/>
        <v>3</v>
      </c>
      <c r="K402">
        <f t="shared" si="32"/>
        <v>1</v>
      </c>
      <c r="L402" t="str">
        <f t="shared" si="33"/>
        <v>&gt;=50%</v>
      </c>
      <c r="M402">
        <f t="shared" si="34"/>
        <v>3</v>
      </c>
    </row>
    <row r="403" spans="1:13" x14ac:dyDescent="0.25">
      <c r="A403" t="str">
        <f>'RAW DATA'!A403</f>
        <v>B07WDKLRM4</v>
      </c>
      <c r="B403" t="str">
        <f>PROPER(LEFT('RAW DATA'!B403,FIND(" ",'RAW DATA'!B403,1)))</f>
        <v xml:space="preserve">Iqoo </v>
      </c>
      <c r="C403" t="str">
        <f>SUBSTITUTE(LEFT('RAW DATA'!C403,FIND("|",'RAW DATA'!C403,1)-1),"&amp;"," &amp; ")</f>
        <v>Electronics</v>
      </c>
      <c r="D403" s="7">
        <f>'RAW DATA'!D403</f>
        <v>13999</v>
      </c>
      <c r="E403" s="7">
        <f>'RAW DATA'!E403</f>
        <v>19999</v>
      </c>
      <c r="F403" s="1">
        <f>'RAW DATA'!F403</f>
        <v>0.3</v>
      </c>
      <c r="G403" s="7">
        <f t="shared" si="30"/>
        <v>385020748</v>
      </c>
      <c r="H403">
        <f>'RAW DATA'!G403</f>
        <v>4.0999999999999996</v>
      </c>
      <c r="I403">
        <f>'RAW DATA'!H403</f>
        <v>19252</v>
      </c>
      <c r="J403">
        <f t="shared" si="31"/>
        <v>3</v>
      </c>
      <c r="K403">
        <f t="shared" si="32"/>
        <v>2</v>
      </c>
      <c r="L403" t="str">
        <f t="shared" si="33"/>
        <v>&lt;50%</v>
      </c>
      <c r="M403">
        <f t="shared" si="34"/>
        <v>3</v>
      </c>
    </row>
    <row r="404" spans="1:13" x14ac:dyDescent="0.25">
      <c r="A404" t="str">
        <f>'RAW DATA'!A404</f>
        <v>B0BP18W8TM</v>
      </c>
      <c r="B404" t="str">
        <f>PROPER(LEFT('RAW DATA'!B404,FIND(" ",'RAW DATA'!B404,1)))</f>
        <v xml:space="preserve">Fire-Boltt </v>
      </c>
      <c r="C404" t="str">
        <f>SUBSTITUTE(LEFT('RAW DATA'!C404,FIND("|",'RAW DATA'!C404,1)-1),"&amp;"," &amp; ")</f>
        <v>Electronics</v>
      </c>
      <c r="D404" s="7">
        <f>'RAW DATA'!D404</f>
        <v>3999</v>
      </c>
      <c r="E404" s="7">
        <f>'RAW DATA'!E404</f>
        <v>9999</v>
      </c>
      <c r="F404" s="1">
        <f>'RAW DATA'!F404</f>
        <v>0.6</v>
      </c>
      <c r="G404" s="7">
        <f t="shared" si="30"/>
        <v>729927</v>
      </c>
      <c r="H404">
        <f>'RAW DATA'!G404</f>
        <v>4.4000000000000004</v>
      </c>
      <c r="I404">
        <f>'RAW DATA'!H404</f>
        <v>73</v>
      </c>
      <c r="J404">
        <f t="shared" si="31"/>
        <v>3</v>
      </c>
      <c r="K404">
        <f t="shared" si="32"/>
        <v>1</v>
      </c>
      <c r="L404" t="str">
        <f t="shared" si="33"/>
        <v>&gt;=50%</v>
      </c>
      <c r="M404">
        <f t="shared" si="34"/>
        <v>3</v>
      </c>
    </row>
    <row r="405" spans="1:13" x14ac:dyDescent="0.25">
      <c r="A405" t="str">
        <f>'RAW DATA'!A405</f>
        <v>B08Y1TFSP6</v>
      </c>
      <c r="B405" t="str">
        <f>PROPER(LEFT('RAW DATA'!B405,FIND(" ",'RAW DATA'!B405,1)))</f>
        <v xml:space="preserve">Ptron </v>
      </c>
      <c r="C405" t="str">
        <f>SUBSTITUTE(LEFT('RAW DATA'!C405,FIND("|",'RAW DATA'!C405,1)-1),"&amp;"," &amp; ")</f>
        <v>Computers &amp; Accessories</v>
      </c>
      <c r="D405" s="7">
        <f>'RAW DATA'!D405</f>
        <v>149</v>
      </c>
      <c r="E405" s="7">
        <f>'RAW DATA'!E405</f>
        <v>1000</v>
      </c>
      <c r="F405" s="1">
        <f>'RAW DATA'!F405</f>
        <v>0.85</v>
      </c>
      <c r="G405" s="7">
        <f t="shared" si="30"/>
        <v>24870000</v>
      </c>
      <c r="H405">
        <f>'RAW DATA'!G405</f>
        <v>3.9</v>
      </c>
      <c r="I405">
        <f>'RAW DATA'!H405</f>
        <v>24870</v>
      </c>
      <c r="J405">
        <f t="shared" si="31"/>
        <v>3</v>
      </c>
      <c r="K405">
        <f t="shared" si="32"/>
        <v>1</v>
      </c>
      <c r="L405" t="str">
        <f t="shared" si="33"/>
        <v>&gt;=50%</v>
      </c>
      <c r="M405">
        <f t="shared" si="34"/>
        <v>2</v>
      </c>
    </row>
    <row r="406" spans="1:13" x14ac:dyDescent="0.25">
      <c r="A406" t="str">
        <f>'RAW DATA'!A406</f>
        <v>B07GXHC691</v>
      </c>
      <c r="B406" t="str">
        <f>PROPER(LEFT('RAW DATA'!B406,FIND(" ",'RAW DATA'!B406,1)))</f>
        <v xml:space="preserve">Striff </v>
      </c>
      <c r="C406" t="str">
        <f>SUBSTITUTE(LEFT('RAW DATA'!C406,FIND("|",'RAW DATA'!C406,1)-1),"&amp;"," &amp; ")</f>
        <v>Electronics</v>
      </c>
      <c r="D406" s="7">
        <f>'RAW DATA'!D406</f>
        <v>99</v>
      </c>
      <c r="E406" s="7">
        <f>'RAW DATA'!E406</f>
        <v>499</v>
      </c>
      <c r="F406" s="1">
        <f>'RAW DATA'!F406</f>
        <v>0.8</v>
      </c>
      <c r="G406" s="7">
        <f t="shared" si="30"/>
        <v>21277859</v>
      </c>
      <c r="H406">
        <f>'RAW DATA'!G406</f>
        <v>4.3</v>
      </c>
      <c r="I406">
        <f>'RAW DATA'!H406</f>
        <v>42641</v>
      </c>
      <c r="J406">
        <f t="shared" si="31"/>
        <v>2</v>
      </c>
      <c r="K406">
        <f t="shared" si="32"/>
        <v>1</v>
      </c>
      <c r="L406" t="str">
        <f t="shared" si="33"/>
        <v>&gt;=50%</v>
      </c>
      <c r="M406">
        <f t="shared" si="34"/>
        <v>3</v>
      </c>
    </row>
    <row r="407" spans="1:13" x14ac:dyDescent="0.25">
      <c r="A407" t="str">
        <f>'RAW DATA'!A407</f>
        <v>B08FN6WGDQ</v>
      </c>
      <c r="B407" t="str">
        <f>PROPER(LEFT('RAW DATA'!B407,FIND(" ",'RAW DATA'!B407,1)))</f>
        <v xml:space="preserve">Samsung </v>
      </c>
      <c r="C407" t="str">
        <f>SUBSTITUTE(LEFT('RAW DATA'!C407,FIND("|",'RAW DATA'!C407,1)-1),"&amp;"," &amp; ")</f>
        <v>Electronics</v>
      </c>
      <c r="D407" s="7">
        <f>'RAW DATA'!D407</f>
        <v>4790</v>
      </c>
      <c r="E407" s="7">
        <f>'RAW DATA'!E407</f>
        <v>15990</v>
      </c>
      <c r="F407" s="1">
        <f>'RAW DATA'!F407</f>
        <v>0.7</v>
      </c>
      <c r="G407" s="7">
        <f t="shared" si="30"/>
        <v>70196100</v>
      </c>
      <c r="H407">
        <f>'RAW DATA'!G407</f>
        <v>4</v>
      </c>
      <c r="I407">
        <f>'RAW DATA'!H407</f>
        <v>4390</v>
      </c>
      <c r="J407">
        <f t="shared" si="31"/>
        <v>3</v>
      </c>
      <c r="K407">
        <f t="shared" si="32"/>
        <v>1</v>
      </c>
      <c r="L407" t="str">
        <f t="shared" si="33"/>
        <v>&gt;=50%</v>
      </c>
      <c r="M407">
        <f t="shared" si="34"/>
        <v>3</v>
      </c>
    </row>
    <row r="408" spans="1:13" x14ac:dyDescent="0.25">
      <c r="A408" t="str">
        <f>'RAW DATA'!A408</f>
        <v>B0B3D39RKV</v>
      </c>
      <c r="B408" t="str">
        <f>PROPER(LEFT('RAW DATA'!B408,FIND(" ",'RAW DATA'!B408,1)))</f>
        <v xml:space="preserve">Oneplus </v>
      </c>
      <c r="C408" t="str">
        <f>SUBSTITUTE(LEFT('RAW DATA'!C408,FIND("|",'RAW DATA'!C408,1)-1),"&amp;"," &amp; ")</f>
        <v>Electronics</v>
      </c>
      <c r="D408" s="7">
        <f>'RAW DATA'!D408</f>
        <v>33999</v>
      </c>
      <c r="E408" s="7">
        <f>'RAW DATA'!E408</f>
        <v>33999</v>
      </c>
      <c r="F408" s="1">
        <f>'RAW DATA'!F408</f>
        <v>0</v>
      </c>
      <c r="G408" s="7">
        <f t="shared" si="30"/>
        <v>592092585</v>
      </c>
      <c r="H408">
        <f>'RAW DATA'!G408</f>
        <v>4.3</v>
      </c>
      <c r="I408">
        <f>'RAW DATA'!H408</f>
        <v>17415</v>
      </c>
      <c r="J408">
        <f t="shared" si="31"/>
        <v>3</v>
      </c>
      <c r="K408">
        <f t="shared" si="32"/>
        <v>2</v>
      </c>
      <c r="L408" t="str">
        <f t="shared" si="33"/>
        <v>&lt;50%</v>
      </c>
      <c r="M408">
        <f t="shared" si="34"/>
        <v>3</v>
      </c>
    </row>
    <row r="409" spans="1:13" x14ac:dyDescent="0.25">
      <c r="A409" t="str">
        <f>'RAW DATA'!A409</f>
        <v>B085HY1DGR</v>
      </c>
      <c r="B409" t="str">
        <f>PROPER(LEFT('RAW DATA'!B409,FIND(" ",'RAW DATA'!B409,1)))</f>
        <v xml:space="preserve">Sounce </v>
      </c>
      <c r="C409" t="str">
        <f>SUBSTITUTE(LEFT('RAW DATA'!C409,FIND("|",'RAW DATA'!C409,1)-1),"&amp;"," &amp; ")</f>
        <v>Computers &amp; Accessories</v>
      </c>
      <c r="D409" s="7">
        <f>'RAW DATA'!D409</f>
        <v>99</v>
      </c>
      <c r="E409" s="7">
        <f>'RAW DATA'!E409</f>
        <v>999</v>
      </c>
      <c r="F409" s="1">
        <f>'RAW DATA'!F409</f>
        <v>0.9</v>
      </c>
      <c r="G409" s="7">
        <f t="shared" si="30"/>
        <v>1394604</v>
      </c>
      <c r="H409">
        <f>'RAW DATA'!G409</f>
        <v>4</v>
      </c>
      <c r="I409">
        <f>'RAW DATA'!H409</f>
        <v>1396</v>
      </c>
      <c r="J409">
        <f t="shared" si="31"/>
        <v>3</v>
      </c>
      <c r="K409">
        <f t="shared" si="32"/>
        <v>1</v>
      </c>
      <c r="L409" t="str">
        <f t="shared" si="33"/>
        <v>&gt;=50%</v>
      </c>
      <c r="M409">
        <f t="shared" si="34"/>
        <v>3</v>
      </c>
    </row>
    <row r="410" spans="1:13" x14ac:dyDescent="0.25">
      <c r="A410" t="str">
        <f>'RAW DATA'!A410</f>
        <v>B08D75R3Z1</v>
      </c>
      <c r="B410" t="str">
        <f>PROPER(LEFT('RAW DATA'!B410,FIND(" ",'RAW DATA'!B410,1)))</f>
        <v xml:space="preserve">Ptron </v>
      </c>
      <c r="C410" t="str">
        <f>SUBSTITUTE(LEFT('RAW DATA'!C410,FIND("|",'RAW DATA'!C410,1)-1),"&amp;"," &amp; ")</f>
        <v>Electronics</v>
      </c>
      <c r="D410" s="7">
        <f>'RAW DATA'!D410</f>
        <v>299</v>
      </c>
      <c r="E410" s="7">
        <f>'RAW DATA'!E410</f>
        <v>1900</v>
      </c>
      <c r="F410" s="1">
        <f>'RAW DATA'!F410</f>
        <v>0.84</v>
      </c>
      <c r="G410" s="7">
        <f t="shared" si="30"/>
        <v>34583800</v>
      </c>
      <c r="H410">
        <f>'RAW DATA'!G410</f>
        <v>3.6</v>
      </c>
      <c r="I410">
        <f>'RAW DATA'!H410</f>
        <v>18202</v>
      </c>
      <c r="J410">
        <f t="shared" si="31"/>
        <v>3</v>
      </c>
      <c r="K410">
        <f t="shared" si="32"/>
        <v>1</v>
      </c>
      <c r="L410" t="str">
        <f t="shared" si="33"/>
        <v>&gt;=50%</v>
      </c>
      <c r="M410">
        <f t="shared" si="34"/>
        <v>2</v>
      </c>
    </row>
    <row r="411" spans="1:13" x14ac:dyDescent="0.25">
      <c r="A411" t="str">
        <f>'RAW DATA'!A411</f>
        <v>B0B4F2TTTS</v>
      </c>
      <c r="B411" t="str">
        <f>PROPER(LEFT('RAW DATA'!B411,FIND(" ",'RAW DATA'!B411,1)))</f>
        <v xml:space="preserve">Samsung </v>
      </c>
      <c r="C411" t="str">
        <f>SUBSTITUTE(LEFT('RAW DATA'!C411,FIND("|",'RAW DATA'!C411,1)-1),"&amp;"," &amp; ")</f>
        <v>Electronics</v>
      </c>
      <c r="D411" s="7">
        <f>'RAW DATA'!D411</f>
        <v>10999</v>
      </c>
      <c r="E411" s="7">
        <f>'RAW DATA'!E411</f>
        <v>14999</v>
      </c>
      <c r="F411" s="1">
        <f>'RAW DATA'!F411</f>
        <v>0.27</v>
      </c>
      <c r="G411" s="7">
        <f t="shared" si="30"/>
        <v>284951002</v>
      </c>
      <c r="H411">
        <f>'RAW DATA'!G411</f>
        <v>4.0999999999999996</v>
      </c>
      <c r="I411">
        <f>'RAW DATA'!H411</f>
        <v>18998</v>
      </c>
      <c r="J411">
        <f t="shared" si="31"/>
        <v>3</v>
      </c>
      <c r="K411">
        <f t="shared" si="32"/>
        <v>2</v>
      </c>
      <c r="L411" t="str">
        <f t="shared" si="33"/>
        <v>&lt;50%</v>
      </c>
      <c r="M411">
        <f t="shared" si="34"/>
        <v>3</v>
      </c>
    </row>
    <row r="412" spans="1:13" x14ac:dyDescent="0.25">
      <c r="A412" t="str">
        <f>'RAW DATA'!A412</f>
        <v>B09WRMNJ9G</v>
      </c>
      <c r="B412" t="str">
        <f>PROPER(LEFT('RAW DATA'!B412,FIND(" ",'RAW DATA'!B412,1)))</f>
        <v xml:space="preserve">Oneplus </v>
      </c>
      <c r="C412" t="str">
        <f>SUBSTITUTE(LEFT('RAW DATA'!C412,FIND("|",'RAW DATA'!C412,1)-1),"&amp;"," &amp; ")</f>
        <v>Electronics</v>
      </c>
      <c r="D412" s="7">
        <f>'RAW DATA'!D412</f>
        <v>34999</v>
      </c>
      <c r="E412" s="7">
        <f>'RAW DATA'!E412</f>
        <v>38999</v>
      </c>
      <c r="F412" s="1">
        <f>'RAW DATA'!F412</f>
        <v>0.1</v>
      </c>
      <c r="G412" s="7">
        <f t="shared" si="30"/>
        <v>430119971</v>
      </c>
      <c r="H412">
        <f>'RAW DATA'!G412</f>
        <v>4.2</v>
      </c>
      <c r="I412">
        <f>'RAW DATA'!H412</f>
        <v>11029</v>
      </c>
      <c r="J412">
        <f t="shared" si="31"/>
        <v>3</v>
      </c>
      <c r="K412">
        <f t="shared" si="32"/>
        <v>2</v>
      </c>
      <c r="L412" t="str">
        <f t="shared" si="33"/>
        <v>&lt;50%</v>
      </c>
      <c r="M412">
        <f t="shared" si="34"/>
        <v>3</v>
      </c>
    </row>
    <row r="413" spans="1:13" x14ac:dyDescent="0.25">
      <c r="A413" t="str">
        <f>'RAW DATA'!A413</f>
        <v>B0B14MR9L1</v>
      </c>
      <c r="B413" t="str">
        <f>PROPER(LEFT('RAW DATA'!B413,FIND(" ",'RAW DATA'!B413,1)))</f>
        <v xml:space="preserve">Samsung </v>
      </c>
      <c r="C413" t="str">
        <f>SUBSTITUTE(LEFT('RAW DATA'!C413,FIND("|",'RAW DATA'!C413,1)-1),"&amp;"," &amp; ")</f>
        <v>Electronics</v>
      </c>
      <c r="D413" s="7">
        <f>'RAW DATA'!D413</f>
        <v>16999</v>
      </c>
      <c r="E413" s="7">
        <f>'RAW DATA'!E413</f>
        <v>24999</v>
      </c>
      <c r="F413" s="1">
        <f>'RAW DATA'!F413</f>
        <v>0.32</v>
      </c>
      <c r="G413" s="7">
        <f t="shared" si="30"/>
        <v>557927682</v>
      </c>
      <c r="H413">
        <f>'RAW DATA'!G413</f>
        <v>4.0999999999999996</v>
      </c>
      <c r="I413">
        <f>'RAW DATA'!H413</f>
        <v>22318</v>
      </c>
      <c r="J413">
        <f t="shared" si="31"/>
        <v>3</v>
      </c>
      <c r="K413">
        <f t="shared" si="32"/>
        <v>2</v>
      </c>
      <c r="L413" t="str">
        <f t="shared" si="33"/>
        <v>&lt;50%</v>
      </c>
      <c r="M413">
        <f t="shared" si="34"/>
        <v>3</v>
      </c>
    </row>
    <row r="414" spans="1:13" x14ac:dyDescent="0.25">
      <c r="A414" t="str">
        <f>'RAW DATA'!A414</f>
        <v>B09ZPL5VYM</v>
      </c>
      <c r="B414" t="str">
        <f>PROPER(LEFT('RAW DATA'!B414,FIND(" ",'RAW DATA'!B414,1)))</f>
        <v xml:space="preserve">Ambrane </v>
      </c>
      <c r="C414" t="str">
        <f>SUBSTITUTE(LEFT('RAW DATA'!C414,FIND("|",'RAW DATA'!C414,1)-1),"&amp;"," &amp; ")</f>
        <v>Electronics</v>
      </c>
      <c r="D414" s="7">
        <f>'RAW DATA'!D414</f>
        <v>199</v>
      </c>
      <c r="E414" s="7">
        <f>'RAW DATA'!E414</f>
        <v>499</v>
      </c>
      <c r="F414" s="1">
        <f>'RAW DATA'!F414</f>
        <v>0.6</v>
      </c>
      <c r="G414" s="7">
        <f t="shared" si="30"/>
        <v>891214</v>
      </c>
      <c r="H414">
        <f>'RAW DATA'!G414</f>
        <v>4.0999999999999996</v>
      </c>
      <c r="I414">
        <f>'RAW DATA'!H414</f>
        <v>1786</v>
      </c>
      <c r="J414">
        <f t="shared" si="31"/>
        <v>2</v>
      </c>
      <c r="K414">
        <f t="shared" si="32"/>
        <v>1</v>
      </c>
      <c r="L414" t="str">
        <f t="shared" si="33"/>
        <v>&gt;=50%</v>
      </c>
      <c r="M414">
        <f t="shared" si="34"/>
        <v>3</v>
      </c>
    </row>
    <row r="415" spans="1:13" x14ac:dyDescent="0.25">
      <c r="A415" t="str">
        <f>'RAW DATA'!A415</f>
        <v>B0993BB11X</v>
      </c>
      <c r="B415" t="str">
        <f>PROPER(LEFT('RAW DATA'!B415,FIND(" ",'RAW DATA'!B415,1)))</f>
        <v xml:space="preserve">Ambrane </v>
      </c>
      <c r="C415" t="str">
        <f>SUBSTITUTE(LEFT('RAW DATA'!C415,FIND("|",'RAW DATA'!C415,1)-1),"&amp;"," &amp; ")</f>
        <v>Electronics</v>
      </c>
      <c r="D415" s="7">
        <f>'RAW DATA'!D415</f>
        <v>999</v>
      </c>
      <c r="E415" s="7">
        <f>'RAW DATA'!E415</f>
        <v>1599</v>
      </c>
      <c r="F415" s="1">
        <f>'RAW DATA'!F415</f>
        <v>0.38</v>
      </c>
      <c r="G415" s="7">
        <f t="shared" si="30"/>
        <v>11547978</v>
      </c>
      <c r="H415">
        <f>'RAW DATA'!G415</f>
        <v>4</v>
      </c>
      <c r="I415">
        <f>'RAW DATA'!H415</f>
        <v>7222</v>
      </c>
      <c r="J415">
        <f t="shared" si="31"/>
        <v>3</v>
      </c>
      <c r="K415">
        <f t="shared" si="32"/>
        <v>2</v>
      </c>
      <c r="L415" t="str">
        <f t="shared" si="33"/>
        <v>&lt;50%</v>
      </c>
      <c r="M415">
        <f t="shared" si="34"/>
        <v>3</v>
      </c>
    </row>
    <row r="416" spans="1:13" x14ac:dyDescent="0.25">
      <c r="A416" t="str">
        <f>'RAW DATA'!A416</f>
        <v>B09V2PZDX8</v>
      </c>
      <c r="B416" t="str">
        <f>PROPER(LEFT('RAW DATA'!B416,FIND(" ",'RAW DATA'!B416,1)))</f>
        <v xml:space="preserve">Nokia </v>
      </c>
      <c r="C416" t="str">
        <f>SUBSTITUTE(LEFT('RAW DATA'!C416,FIND("|",'RAW DATA'!C416,1)-1),"&amp;"," &amp; ")</f>
        <v>Electronics</v>
      </c>
      <c r="D416" s="7">
        <f>'RAW DATA'!D416</f>
        <v>1299</v>
      </c>
      <c r="E416" s="7">
        <f>'RAW DATA'!E416</f>
        <v>1599</v>
      </c>
      <c r="F416" s="1">
        <f>'RAW DATA'!F416</f>
        <v>0.19</v>
      </c>
      <c r="G416" s="7">
        <f t="shared" si="30"/>
        <v>205169289</v>
      </c>
      <c r="H416">
        <f>'RAW DATA'!G416</f>
        <v>4</v>
      </c>
      <c r="I416">
        <f>'RAW DATA'!H416</f>
        <v>128311</v>
      </c>
      <c r="J416">
        <f t="shared" si="31"/>
        <v>3</v>
      </c>
      <c r="K416">
        <f t="shared" si="32"/>
        <v>2</v>
      </c>
      <c r="L416" t="str">
        <f t="shared" si="33"/>
        <v>&lt;50%</v>
      </c>
      <c r="M416">
        <f t="shared" si="34"/>
        <v>3</v>
      </c>
    </row>
    <row r="417" spans="1:13" x14ac:dyDescent="0.25">
      <c r="A417" t="str">
        <f>'RAW DATA'!A417</f>
        <v>B085W8CFLH</v>
      </c>
      <c r="B417" t="str">
        <f>PROPER(LEFT('RAW DATA'!B417,FIND(" ",'RAW DATA'!B417,1)))</f>
        <v xml:space="preserve">Ptron </v>
      </c>
      <c r="C417" t="str">
        <f>SUBSTITUTE(LEFT('RAW DATA'!C417,FIND("|",'RAW DATA'!C417,1)-1),"&amp;"," &amp; ")</f>
        <v>Electronics</v>
      </c>
      <c r="D417" s="7">
        <f>'RAW DATA'!D417</f>
        <v>599</v>
      </c>
      <c r="E417" s="7">
        <f>'RAW DATA'!E417</f>
        <v>1800</v>
      </c>
      <c r="F417" s="1">
        <f>'RAW DATA'!F417</f>
        <v>0.67</v>
      </c>
      <c r="G417" s="7">
        <f t="shared" si="30"/>
        <v>151192800</v>
      </c>
      <c r="H417">
        <f>'RAW DATA'!G417</f>
        <v>3.5</v>
      </c>
      <c r="I417">
        <f>'RAW DATA'!H417</f>
        <v>83996</v>
      </c>
      <c r="J417">
        <f t="shared" si="31"/>
        <v>3</v>
      </c>
      <c r="K417">
        <f t="shared" si="32"/>
        <v>1</v>
      </c>
      <c r="L417" t="str">
        <f t="shared" si="33"/>
        <v>&gt;=50%</v>
      </c>
      <c r="M417">
        <f t="shared" si="34"/>
        <v>2</v>
      </c>
    </row>
    <row r="418" spans="1:13" x14ac:dyDescent="0.25">
      <c r="A418" t="str">
        <f>'RAW DATA'!A418</f>
        <v>B09MT6XSFW</v>
      </c>
      <c r="B418" t="str">
        <f>PROPER(LEFT('RAW DATA'!B418,FIND(" ",'RAW DATA'!B418,1)))</f>
        <v xml:space="preserve">Samsung </v>
      </c>
      <c r="C418" t="str">
        <f>SUBSTITUTE(LEFT('RAW DATA'!C418,FIND("|",'RAW DATA'!C418,1)-1),"&amp;"," &amp; ")</f>
        <v>Electronics</v>
      </c>
      <c r="D418" s="7">
        <f>'RAW DATA'!D418</f>
        <v>599</v>
      </c>
      <c r="E418" s="7">
        <f>'RAW DATA'!E418</f>
        <v>1899</v>
      </c>
      <c r="F418" s="1">
        <f>'RAW DATA'!F418</f>
        <v>0.68</v>
      </c>
      <c r="G418" s="7">
        <f t="shared" si="30"/>
        <v>265928364</v>
      </c>
      <c r="H418">
        <f>'RAW DATA'!G418</f>
        <v>4.3</v>
      </c>
      <c r="I418">
        <f>'RAW DATA'!H418</f>
        <v>140036</v>
      </c>
      <c r="J418">
        <f t="shared" si="31"/>
        <v>3</v>
      </c>
      <c r="K418">
        <f t="shared" si="32"/>
        <v>1</v>
      </c>
      <c r="L418" t="str">
        <f t="shared" si="33"/>
        <v>&gt;=50%</v>
      </c>
      <c r="M418">
        <f t="shared" si="34"/>
        <v>3</v>
      </c>
    </row>
    <row r="419" spans="1:13" x14ac:dyDescent="0.25">
      <c r="A419" t="str">
        <f>'RAW DATA'!A419</f>
        <v>B07RD611Z8</v>
      </c>
      <c r="B419" t="str">
        <f>PROPER(LEFT('RAW DATA'!B419,FIND(" ",'RAW DATA'!B419,1)))</f>
        <v xml:space="preserve">Ambrane </v>
      </c>
      <c r="C419" t="str">
        <f>SUBSTITUTE(LEFT('RAW DATA'!C419,FIND("|",'RAW DATA'!C419,1)-1),"&amp;"," &amp; ")</f>
        <v>Electronics</v>
      </c>
      <c r="D419" s="7">
        <f>'RAW DATA'!D419</f>
        <v>1799</v>
      </c>
      <c r="E419" s="7">
        <f>'RAW DATA'!E419</f>
        <v>2499</v>
      </c>
      <c r="F419" s="1">
        <f>'RAW DATA'!F419</f>
        <v>0.28000000000000003</v>
      </c>
      <c r="G419" s="7">
        <f t="shared" si="30"/>
        <v>46676322</v>
      </c>
      <c r="H419">
        <f>'RAW DATA'!G419</f>
        <v>4.0999999999999996</v>
      </c>
      <c r="I419">
        <f>'RAW DATA'!H419</f>
        <v>18678</v>
      </c>
      <c r="J419">
        <f t="shared" si="31"/>
        <v>3</v>
      </c>
      <c r="K419">
        <f t="shared" si="32"/>
        <v>2</v>
      </c>
      <c r="L419" t="str">
        <f t="shared" si="33"/>
        <v>&lt;50%</v>
      </c>
      <c r="M419">
        <f t="shared" si="34"/>
        <v>3</v>
      </c>
    </row>
    <row r="420" spans="1:13" x14ac:dyDescent="0.25">
      <c r="A420" t="str">
        <f>'RAW DATA'!A420</f>
        <v>B08WRWPM22</v>
      </c>
      <c r="B420" t="str">
        <f>PROPER(LEFT('RAW DATA'!B420,FIND(" ",'RAW DATA'!B420,1)))</f>
        <v xml:space="preserve">Boat </v>
      </c>
      <c r="C420" t="str">
        <f>SUBSTITUTE(LEFT('RAW DATA'!C420,FIND("|",'RAW DATA'!C420,1)-1),"&amp;"," &amp; ")</f>
        <v>Computers &amp; Accessories</v>
      </c>
      <c r="D420" s="7">
        <f>'RAW DATA'!D420</f>
        <v>176.63</v>
      </c>
      <c r="E420" s="7">
        <f>'RAW DATA'!E420</f>
        <v>499</v>
      </c>
      <c r="F420" s="1">
        <f>'RAW DATA'!F420</f>
        <v>0.65</v>
      </c>
      <c r="G420" s="7">
        <f t="shared" si="30"/>
        <v>7579311</v>
      </c>
      <c r="H420">
        <f>'RAW DATA'!G420</f>
        <v>4.0999999999999996</v>
      </c>
      <c r="I420">
        <f>'RAW DATA'!H420</f>
        <v>15189</v>
      </c>
      <c r="J420">
        <f t="shared" si="31"/>
        <v>2</v>
      </c>
      <c r="K420">
        <f t="shared" si="32"/>
        <v>1</v>
      </c>
      <c r="L420" t="str">
        <f t="shared" si="33"/>
        <v>&gt;=50%</v>
      </c>
      <c r="M420">
        <f t="shared" si="34"/>
        <v>3</v>
      </c>
    </row>
    <row r="421" spans="1:13" x14ac:dyDescent="0.25">
      <c r="A421" t="str">
        <f>'RAW DATA'!A421</f>
        <v>B0B4F52B5X</v>
      </c>
      <c r="B421" t="str">
        <f>PROPER(LEFT('RAW DATA'!B421,FIND(" ",'RAW DATA'!B421,1)))</f>
        <v xml:space="preserve">Samsung </v>
      </c>
      <c r="C421" t="str">
        <f>SUBSTITUTE(LEFT('RAW DATA'!C421,FIND("|",'RAW DATA'!C421,1)-1),"&amp;"," &amp; ")</f>
        <v>Electronics</v>
      </c>
      <c r="D421" s="7">
        <f>'RAW DATA'!D421</f>
        <v>10999</v>
      </c>
      <c r="E421" s="7">
        <f>'RAW DATA'!E421</f>
        <v>14999</v>
      </c>
      <c r="F421" s="1">
        <f>'RAW DATA'!F421</f>
        <v>0.27</v>
      </c>
      <c r="G421" s="7">
        <f t="shared" si="30"/>
        <v>284951002</v>
      </c>
      <c r="H421">
        <f>'RAW DATA'!G421</f>
        <v>4.0999999999999996</v>
      </c>
      <c r="I421">
        <f>'RAW DATA'!H421</f>
        <v>18998</v>
      </c>
      <c r="J421">
        <f t="shared" si="31"/>
        <v>3</v>
      </c>
      <c r="K421">
        <f t="shared" si="32"/>
        <v>2</v>
      </c>
      <c r="L421" t="str">
        <f t="shared" si="33"/>
        <v>&lt;50%</v>
      </c>
      <c r="M421">
        <f t="shared" si="34"/>
        <v>3</v>
      </c>
    </row>
    <row r="422" spans="1:13" x14ac:dyDescent="0.25">
      <c r="A422" t="str">
        <f>'RAW DATA'!A422</f>
        <v>B096VF5YYF</v>
      </c>
      <c r="B422" t="str">
        <f>PROPER(LEFT('RAW DATA'!B422,FIND(" ",'RAW DATA'!B422,1)))</f>
        <v xml:space="preserve">Boat </v>
      </c>
      <c r="C422" t="str">
        <f>SUBSTITUTE(LEFT('RAW DATA'!C422,FIND("|",'RAW DATA'!C422,1)-1),"&amp;"," &amp; ")</f>
        <v>Electronics</v>
      </c>
      <c r="D422" s="7">
        <f>'RAW DATA'!D422</f>
        <v>2999</v>
      </c>
      <c r="E422" s="7">
        <f>'RAW DATA'!E422</f>
        <v>7990</v>
      </c>
      <c r="F422" s="1">
        <f>'RAW DATA'!F422</f>
        <v>0.62</v>
      </c>
      <c r="G422" s="7">
        <f t="shared" si="30"/>
        <v>387107510</v>
      </c>
      <c r="H422">
        <f>'RAW DATA'!G422</f>
        <v>4.0999999999999996</v>
      </c>
      <c r="I422">
        <f>'RAW DATA'!H422</f>
        <v>48449</v>
      </c>
      <c r="J422">
        <f t="shared" si="31"/>
        <v>3</v>
      </c>
      <c r="K422">
        <f t="shared" si="32"/>
        <v>1</v>
      </c>
      <c r="L422" t="str">
        <f t="shared" si="33"/>
        <v>&gt;=50%</v>
      </c>
      <c r="M422">
        <f t="shared" si="34"/>
        <v>3</v>
      </c>
    </row>
    <row r="423" spans="1:13" x14ac:dyDescent="0.25">
      <c r="A423" t="str">
        <f>'RAW DATA'!A423</f>
        <v>B0B5D39BCD</v>
      </c>
      <c r="B423" t="str">
        <f>PROPER(LEFT('RAW DATA'!B423,FIND(" ",'RAW DATA'!B423,1)))</f>
        <v xml:space="preserve">Boat </v>
      </c>
      <c r="C423" t="str">
        <f>SUBSTITUTE(LEFT('RAW DATA'!C423,FIND("|",'RAW DATA'!C423,1)-1),"&amp;"," &amp; ")</f>
        <v>Electronics</v>
      </c>
      <c r="D423" s="7">
        <f>'RAW DATA'!D423</f>
        <v>1999</v>
      </c>
      <c r="E423" s="7">
        <f>'RAW DATA'!E423</f>
        <v>7990</v>
      </c>
      <c r="F423" s="1">
        <f>'RAW DATA'!F423</f>
        <v>0.75</v>
      </c>
      <c r="G423" s="7">
        <f t="shared" si="30"/>
        <v>142469690</v>
      </c>
      <c r="H423">
        <f>'RAW DATA'!G423</f>
        <v>3.8</v>
      </c>
      <c r="I423">
        <f>'RAW DATA'!H423</f>
        <v>17831</v>
      </c>
      <c r="J423">
        <f t="shared" si="31"/>
        <v>3</v>
      </c>
      <c r="K423">
        <f t="shared" si="32"/>
        <v>1</v>
      </c>
      <c r="L423" t="str">
        <f t="shared" si="33"/>
        <v>&gt;=50%</v>
      </c>
      <c r="M423">
        <f t="shared" si="34"/>
        <v>2</v>
      </c>
    </row>
    <row r="424" spans="1:13" x14ac:dyDescent="0.25">
      <c r="A424" t="str">
        <f>'RAW DATA'!A424</f>
        <v>B08DDRGWTJ</v>
      </c>
      <c r="B424" t="str">
        <f>PROPER(LEFT('RAW DATA'!B424,FIND(" ",'RAW DATA'!B424,1)))</f>
        <v xml:space="preserve">Mi </v>
      </c>
      <c r="C424" t="str">
        <f>SUBSTITUTE(LEFT('RAW DATA'!C424,FIND("|",'RAW DATA'!C424,1)-1),"&amp;"," &amp; ")</f>
        <v>Computers &amp; Accessories</v>
      </c>
      <c r="D424" s="7">
        <f>'RAW DATA'!D424</f>
        <v>229</v>
      </c>
      <c r="E424" s="7">
        <f>'RAW DATA'!E424</f>
        <v>299</v>
      </c>
      <c r="F424" s="1">
        <f>'RAW DATA'!F424</f>
        <v>0.23</v>
      </c>
      <c r="G424" s="7">
        <f t="shared" si="30"/>
        <v>9092889</v>
      </c>
      <c r="H424">
        <f>'RAW DATA'!G424</f>
        <v>4.3</v>
      </c>
      <c r="I424">
        <f>'RAW DATA'!H424</f>
        <v>30411</v>
      </c>
      <c r="J424">
        <f t="shared" si="31"/>
        <v>2</v>
      </c>
      <c r="K424">
        <f t="shared" si="32"/>
        <v>2</v>
      </c>
      <c r="L424" t="str">
        <f t="shared" si="33"/>
        <v>&lt;50%</v>
      </c>
      <c r="M424">
        <f t="shared" si="34"/>
        <v>3</v>
      </c>
    </row>
    <row r="425" spans="1:13" x14ac:dyDescent="0.25">
      <c r="A425" t="str">
        <f>'RAW DATA'!A425</f>
        <v>B082LZGK39</v>
      </c>
      <c r="B425" t="str">
        <f>PROPER(LEFT('RAW DATA'!B425,FIND(" ",'RAW DATA'!B425,1)))</f>
        <v xml:space="preserve">Ambrane </v>
      </c>
      <c r="C425" t="str">
        <f>SUBSTITUTE(LEFT('RAW DATA'!C425,FIND("|",'RAW DATA'!C425,1)-1),"&amp;"," &amp; ")</f>
        <v>Computers &amp; Accessories</v>
      </c>
      <c r="D425" s="7">
        <f>'RAW DATA'!D425</f>
        <v>199</v>
      </c>
      <c r="E425" s="7">
        <f>'RAW DATA'!E425</f>
        <v>299</v>
      </c>
      <c r="F425" s="1">
        <f>'RAW DATA'!F425</f>
        <v>0.33</v>
      </c>
      <c r="G425" s="7">
        <f t="shared" si="30"/>
        <v>13154206</v>
      </c>
      <c r="H425">
        <f>'RAW DATA'!G425</f>
        <v>4</v>
      </c>
      <c r="I425">
        <f>'RAW DATA'!H425</f>
        <v>43994</v>
      </c>
      <c r="J425">
        <f t="shared" si="31"/>
        <v>2</v>
      </c>
      <c r="K425">
        <f t="shared" si="32"/>
        <v>2</v>
      </c>
      <c r="L425" t="str">
        <f t="shared" si="33"/>
        <v>&lt;50%</v>
      </c>
      <c r="M425">
        <f t="shared" si="34"/>
        <v>3</v>
      </c>
    </row>
    <row r="426" spans="1:13" x14ac:dyDescent="0.25">
      <c r="A426" t="str">
        <f>'RAW DATA'!A426</f>
        <v>B09XBJ1CTN</v>
      </c>
      <c r="B426" t="str">
        <f>PROPER(LEFT('RAW DATA'!B426,FIND(" ",'RAW DATA'!B426,1)))</f>
        <v xml:space="preserve">Mi </v>
      </c>
      <c r="C426" t="str">
        <f>SUBSTITUTE(LEFT('RAW DATA'!C426,FIND("|",'RAW DATA'!C426,1)-1),"&amp;"," &amp; ")</f>
        <v>Electronics</v>
      </c>
      <c r="D426" s="7">
        <f>'RAW DATA'!D426</f>
        <v>649</v>
      </c>
      <c r="E426" s="7">
        <f>'RAW DATA'!E426</f>
        <v>999</v>
      </c>
      <c r="F426" s="1">
        <f>'RAW DATA'!F426</f>
        <v>0.35</v>
      </c>
      <c r="G426" s="7">
        <f t="shared" si="30"/>
        <v>1313685</v>
      </c>
      <c r="H426">
        <f>'RAW DATA'!G426</f>
        <v>4.2</v>
      </c>
      <c r="I426">
        <f>'RAW DATA'!H426</f>
        <v>1315</v>
      </c>
      <c r="J426">
        <f t="shared" si="31"/>
        <v>3</v>
      </c>
      <c r="K426">
        <f t="shared" si="32"/>
        <v>2</v>
      </c>
      <c r="L426" t="str">
        <f t="shared" si="33"/>
        <v>&lt;50%</v>
      </c>
      <c r="M426">
        <f t="shared" si="34"/>
        <v>3</v>
      </c>
    </row>
    <row r="427" spans="1:13" x14ac:dyDescent="0.25">
      <c r="A427" t="str">
        <f>'RAW DATA'!A427</f>
        <v>B0B4F5L738</v>
      </c>
      <c r="B427" t="str">
        <f>PROPER(LEFT('RAW DATA'!B427,FIND(" ",'RAW DATA'!B427,1)))</f>
        <v xml:space="preserve">Samsung </v>
      </c>
      <c r="C427" t="str">
        <f>SUBSTITUTE(LEFT('RAW DATA'!C427,FIND("|",'RAW DATA'!C427,1)-1),"&amp;"," &amp; ")</f>
        <v>Electronics</v>
      </c>
      <c r="D427" s="7">
        <f>'RAW DATA'!D427</f>
        <v>13999</v>
      </c>
      <c r="E427" s="7">
        <f>'RAW DATA'!E427</f>
        <v>19499</v>
      </c>
      <c r="F427" s="1">
        <f>'RAW DATA'!F427</f>
        <v>0.28000000000000003</v>
      </c>
      <c r="G427" s="7">
        <f t="shared" si="30"/>
        <v>370442002</v>
      </c>
      <c r="H427">
        <f>'RAW DATA'!G427</f>
        <v>4.0999999999999996</v>
      </c>
      <c r="I427">
        <f>'RAW DATA'!H427</f>
        <v>18998</v>
      </c>
      <c r="J427">
        <f t="shared" si="31"/>
        <v>3</v>
      </c>
      <c r="K427">
        <f t="shared" si="32"/>
        <v>2</v>
      </c>
      <c r="L427" t="str">
        <f t="shared" si="33"/>
        <v>&lt;50%</v>
      </c>
      <c r="M427">
        <f t="shared" si="34"/>
        <v>3</v>
      </c>
    </row>
    <row r="428" spans="1:13" x14ac:dyDescent="0.25">
      <c r="A428" t="str">
        <f>'RAW DATA'!A428</f>
        <v>B08MTCKDYN</v>
      </c>
      <c r="B428" t="str">
        <f>PROPER(LEFT('RAW DATA'!B428,FIND(" ",'RAW DATA'!B428,1)))</f>
        <v xml:space="preserve">Gizga </v>
      </c>
      <c r="C428" t="str">
        <f>SUBSTITUTE(LEFT('RAW DATA'!C428,FIND("|",'RAW DATA'!C428,1)-1),"&amp;"," &amp; ")</f>
        <v>Electronics</v>
      </c>
      <c r="D428" s="7">
        <f>'RAW DATA'!D428</f>
        <v>119</v>
      </c>
      <c r="E428" s="7">
        <f>'RAW DATA'!E428</f>
        <v>299</v>
      </c>
      <c r="F428" s="1">
        <f>'RAW DATA'!F428</f>
        <v>0.6</v>
      </c>
      <c r="G428" s="7">
        <f t="shared" si="30"/>
        <v>1793701</v>
      </c>
      <c r="H428">
        <f>'RAW DATA'!G428</f>
        <v>4.0999999999999996</v>
      </c>
      <c r="I428">
        <f>'RAW DATA'!H428</f>
        <v>5999</v>
      </c>
      <c r="J428">
        <f t="shared" si="31"/>
        <v>2</v>
      </c>
      <c r="K428">
        <f t="shared" si="32"/>
        <v>1</v>
      </c>
      <c r="L428" t="str">
        <f t="shared" si="33"/>
        <v>&gt;=50%</v>
      </c>
      <c r="M428">
        <f t="shared" si="34"/>
        <v>3</v>
      </c>
    </row>
    <row r="429" spans="1:13" x14ac:dyDescent="0.25">
      <c r="A429" t="str">
        <f>'RAW DATA'!A429</f>
        <v>B09QS8V5N8</v>
      </c>
      <c r="B429" t="str">
        <f>PROPER(LEFT('RAW DATA'!B429,FIND(" ",'RAW DATA'!B429,1)))</f>
        <v xml:space="preserve">Redmi </v>
      </c>
      <c r="C429" t="str">
        <f>SUBSTITUTE(LEFT('RAW DATA'!C429,FIND("|",'RAW DATA'!C429,1)-1),"&amp;"," &amp; ")</f>
        <v>Electronics</v>
      </c>
      <c r="D429" s="7">
        <f>'RAW DATA'!D429</f>
        <v>12999</v>
      </c>
      <c r="E429" s="7">
        <f>'RAW DATA'!E429</f>
        <v>17999</v>
      </c>
      <c r="F429" s="1">
        <f>'RAW DATA'!F429</f>
        <v>0.28000000000000003</v>
      </c>
      <c r="G429" s="7">
        <f t="shared" si="30"/>
        <v>913845228</v>
      </c>
      <c r="H429">
        <f>'RAW DATA'!G429</f>
        <v>4.0999999999999996</v>
      </c>
      <c r="I429">
        <f>'RAW DATA'!H429</f>
        <v>50772</v>
      </c>
      <c r="J429">
        <f t="shared" si="31"/>
        <v>3</v>
      </c>
      <c r="K429">
        <f t="shared" si="32"/>
        <v>2</v>
      </c>
      <c r="L429" t="str">
        <f t="shared" si="33"/>
        <v>&lt;50%</v>
      </c>
      <c r="M429">
        <f t="shared" si="34"/>
        <v>3</v>
      </c>
    </row>
    <row r="430" spans="1:13" x14ac:dyDescent="0.25">
      <c r="A430" t="str">
        <f>'RAW DATA'!A430</f>
        <v>B08CF3D7QR</v>
      </c>
      <c r="B430" t="str">
        <f>PROPER(LEFT('RAW DATA'!B430,FIND(" ",'RAW DATA'!B430,1)))</f>
        <v xml:space="preserve">Portronics </v>
      </c>
      <c r="C430" t="str">
        <f>SUBSTITUTE(LEFT('RAW DATA'!C430,FIND("|",'RAW DATA'!C430,1)-1),"&amp;"," &amp; ")</f>
        <v>Computers &amp; Accessories</v>
      </c>
      <c r="D430" s="7">
        <f>'RAW DATA'!D430</f>
        <v>154</v>
      </c>
      <c r="E430" s="7">
        <f>'RAW DATA'!E430</f>
        <v>339</v>
      </c>
      <c r="F430" s="1">
        <f>'RAW DATA'!F430</f>
        <v>0.55000000000000004</v>
      </c>
      <c r="G430" s="7">
        <f t="shared" si="30"/>
        <v>4539549</v>
      </c>
      <c r="H430">
        <f>'RAW DATA'!G430</f>
        <v>4.3</v>
      </c>
      <c r="I430">
        <f>'RAW DATA'!H430</f>
        <v>13391</v>
      </c>
      <c r="J430">
        <f t="shared" si="31"/>
        <v>2</v>
      </c>
      <c r="K430">
        <f t="shared" si="32"/>
        <v>1</v>
      </c>
      <c r="L430" t="str">
        <f t="shared" si="33"/>
        <v>&gt;=50%</v>
      </c>
      <c r="M430">
        <f t="shared" si="34"/>
        <v>3</v>
      </c>
    </row>
    <row r="431" spans="1:13" x14ac:dyDescent="0.25">
      <c r="A431" t="str">
        <f>'RAW DATA'!A431</f>
        <v>B09T2WRLJJ</v>
      </c>
      <c r="B431" t="str">
        <f>PROPER(LEFT('RAW DATA'!B431,FIND(" ",'RAW DATA'!B431,1)))</f>
        <v xml:space="preserve">Redmi </v>
      </c>
      <c r="C431" t="str">
        <f>SUBSTITUTE(LEFT('RAW DATA'!C431,FIND("|",'RAW DATA'!C431,1)-1),"&amp;"," &amp; ")</f>
        <v>Electronics</v>
      </c>
      <c r="D431" s="7">
        <f>'RAW DATA'!D431</f>
        <v>20999</v>
      </c>
      <c r="E431" s="7">
        <f>'RAW DATA'!E431</f>
        <v>26999</v>
      </c>
      <c r="F431" s="1">
        <f>'RAW DATA'!F431</f>
        <v>0.22</v>
      </c>
      <c r="G431" s="7">
        <f t="shared" si="30"/>
        <v>697222176</v>
      </c>
      <c r="H431">
        <f>'RAW DATA'!G431</f>
        <v>3.9</v>
      </c>
      <c r="I431">
        <f>'RAW DATA'!H431</f>
        <v>25824</v>
      </c>
      <c r="J431">
        <f t="shared" si="31"/>
        <v>3</v>
      </c>
      <c r="K431">
        <f t="shared" si="32"/>
        <v>2</v>
      </c>
      <c r="L431" t="str">
        <f t="shared" si="33"/>
        <v>&lt;50%</v>
      </c>
      <c r="M431">
        <f t="shared" si="34"/>
        <v>2</v>
      </c>
    </row>
    <row r="432" spans="1:13" x14ac:dyDescent="0.25">
      <c r="A432" t="str">
        <f>'RAW DATA'!A432</f>
        <v>B089WB69Y1</v>
      </c>
      <c r="B432" t="str">
        <f>PROPER(LEFT('RAW DATA'!B432,FIND(" ",'RAW DATA'!B432,1)))</f>
        <v xml:space="preserve">Usb </v>
      </c>
      <c r="C432" t="str">
        <f>SUBSTITUTE(LEFT('RAW DATA'!C432,FIND("|",'RAW DATA'!C432,1)-1),"&amp;"," &amp; ")</f>
        <v>Electronics</v>
      </c>
      <c r="D432" s="7">
        <f>'RAW DATA'!D432</f>
        <v>249</v>
      </c>
      <c r="E432" s="7">
        <f>'RAW DATA'!E432</f>
        <v>649</v>
      </c>
      <c r="F432" s="1">
        <f>'RAW DATA'!F432</f>
        <v>0.62</v>
      </c>
      <c r="G432" s="7">
        <f t="shared" si="30"/>
        <v>9348196</v>
      </c>
      <c r="H432">
        <f>'RAW DATA'!G432</f>
        <v>4</v>
      </c>
      <c r="I432">
        <f>'RAW DATA'!H432</f>
        <v>14404</v>
      </c>
      <c r="J432">
        <f t="shared" si="31"/>
        <v>3</v>
      </c>
      <c r="K432">
        <f t="shared" si="32"/>
        <v>1</v>
      </c>
      <c r="L432" t="str">
        <f t="shared" si="33"/>
        <v>&gt;=50%</v>
      </c>
      <c r="M432">
        <f t="shared" si="34"/>
        <v>3</v>
      </c>
    </row>
    <row r="433" spans="1:13" x14ac:dyDescent="0.25">
      <c r="A433" t="str">
        <f>'RAW DATA'!A433</f>
        <v>B0116MIKKC</v>
      </c>
      <c r="B433" t="str">
        <f>PROPER(LEFT('RAW DATA'!B433,FIND(" ",'RAW DATA'!B433,1)))</f>
        <v xml:space="preserve">Goldmedal </v>
      </c>
      <c r="C433" t="str">
        <f>SUBSTITUTE(LEFT('RAW DATA'!C433,FIND("|",'RAW DATA'!C433,1)-1),"&amp;"," &amp; ")</f>
        <v>Electronics</v>
      </c>
      <c r="D433" s="7">
        <f>'RAW DATA'!D433</f>
        <v>99</v>
      </c>
      <c r="E433" s="7">
        <f>'RAW DATA'!E433</f>
        <v>171</v>
      </c>
      <c r="F433" s="1">
        <f>'RAW DATA'!F433</f>
        <v>0.42</v>
      </c>
      <c r="G433" s="7">
        <f t="shared" si="30"/>
        <v>1938969</v>
      </c>
      <c r="H433">
        <f>'RAW DATA'!G433</f>
        <v>4.5</v>
      </c>
      <c r="I433">
        <f>'RAW DATA'!H433</f>
        <v>11339</v>
      </c>
      <c r="J433">
        <f t="shared" si="31"/>
        <v>1</v>
      </c>
      <c r="K433">
        <f t="shared" si="32"/>
        <v>2</v>
      </c>
      <c r="L433" t="str">
        <f t="shared" si="33"/>
        <v>&lt;50%</v>
      </c>
      <c r="M433">
        <f t="shared" si="34"/>
        <v>3</v>
      </c>
    </row>
    <row r="434" spans="1:13" x14ac:dyDescent="0.25">
      <c r="A434" t="str">
        <f>'RAW DATA'!A434</f>
        <v>B09P858DK8</v>
      </c>
      <c r="B434" t="str">
        <f>PROPER(LEFT('RAW DATA'!B434,FIND(" ",'RAW DATA'!B434,1)))</f>
        <v xml:space="preserve">Wecool </v>
      </c>
      <c r="C434" t="str">
        <f>SUBSTITUTE(LEFT('RAW DATA'!C434,FIND("|",'RAW DATA'!C434,1)-1),"&amp;"," &amp; ")</f>
        <v>Electronics</v>
      </c>
      <c r="D434" s="7">
        <f>'RAW DATA'!D434</f>
        <v>489</v>
      </c>
      <c r="E434" s="7">
        <f>'RAW DATA'!E434</f>
        <v>1999</v>
      </c>
      <c r="F434" s="1">
        <f>'RAW DATA'!F434</f>
        <v>0.76</v>
      </c>
      <c r="G434" s="7">
        <f t="shared" si="30"/>
        <v>7248374</v>
      </c>
      <c r="H434">
        <f>'RAW DATA'!G434</f>
        <v>4</v>
      </c>
      <c r="I434">
        <f>'RAW DATA'!H434</f>
        <v>3626</v>
      </c>
      <c r="J434">
        <f t="shared" si="31"/>
        <v>3</v>
      </c>
      <c r="K434">
        <f t="shared" si="32"/>
        <v>1</v>
      </c>
      <c r="L434" t="str">
        <f t="shared" si="33"/>
        <v>&gt;=50%</v>
      </c>
      <c r="M434">
        <f t="shared" si="34"/>
        <v>3</v>
      </c>
    </row>
    <row r="435" spans="1:13" x14ac:dyDescent="0.25">
      <c r="A435" t="str">
        <f>'RAW DATA'!A435</f>
        <v>B07DJLFMPS</v>
      </c>
      <c r="B435" t="str">
        <f>PROPER(LEFT('RAW DATA'!B435,FIND(" ",'RAW DATA'!B435,1)))</f>
        <v xml:space="preserve">Hp </v>
      </c>
      <c r="C435" t="str">
        <f>SUBSTITUTE(LEFT('RAW DATA'!C435,FIND("|",'RAW DATA'!C435,1)-1),"&amp;"," &amp; ")</f>
        <v>Electronics</v>
      </c>
      <c r="D435" s="7">
        <f>'RAW DATA'!D435</f>
        <v>369</v>
      </c>
      <c r="E435" s="7">
        <f>'RAW DATA'!E435</f>
        <v>1600</v>
      </c>
      <c r="F435" s="1">
        <f>'RAW DATA'!F435</f>
        <v>0.77</v>
      </c>
      <c r="G435" s="7">
        <f t="shared" si="30"/>
        <v>52200000</v>
      </c>
      <c r="H435">
        <f>'RAW DATA'!G435</f>
        <v>4</v>
      </c>
      <c r="I435">
        <f>'RAW DATA'!H435</f>
        <v>32625</v>
      </c>
      <c r="J435">
        <f t="shared" si="31"/>
        <v>3</v>
      </c>
      <c r="K435">
        <f t="shared" si="32"/>
        <v>1</v>
      </c>
      <c r="L435" t="str">
        <f t="shared" si="33"/>
        <v>&gt;=50%</v>
      </c>
      <c r="M435">
        <f t="shared" si="34"/>
        <v>3</v>
      </c>
    </row>
    <row r="436" spans="1:13" x14ac:dyDescent="0.25">
      <c r="A436" t="str">
        <f>'RAW DATA'!A436</f>
        <v>B07WHQWXL7</v>
      </c>
      <c r="B436" t="str">
        <f>PROPER(LEFT('RAW DATA'!B436,FIND(" ",'RAW DATA'!B436,1)))</f>
        <v xml:space="preserve">Iqoo </v>
      </c>
      <c r="C436" t="str">
        <f>SUBSTITUTE(LEFT('RAW DATA'!C436,FIND("|",'RAW DATA'!C436,1)-1),"&amp;"," &amp; ")</f>
        <v>Electronics</v>
      </c>
      <c r="D436" s="7">
        <f>'RAW DATA'!D436</f>
        <v>15499</v>
      </c>
      <c r="E436" s="7">
        <f>'RAW DATA'!E436</f>
        <v>20999</v>
      </c>
      <c r="F436" s="1">
        <f>'RAW DATA'!F436</f>
        <v>0.26</v>
      </c>
      <c r="G436" s="7">
        <f t="shared" si="30"/>
        <v>404272748</v>
      </c>
      <c r="H436">
        <f>'RAW DATA'!G436</f>
        <v>4.0999999999999996</v>
      </c>
      <c r="I436">
        <f>'RAW DATA'!H436</f>
        <v>19252</v>
      </c>
      <c r="J436">
        <f t="shared" si="31"/>
        <v>3</v>
      </c>
      <c r="K436">
        <f t="shared" si="32"/>
        <v>2</v>
      </c>
      <c r="L436" t="str">
        <f t="shared" si="33"/>
        <v>&lt;50%</v>
      </c>
      <c r="M436">
        <f t="shared" si="34"/>
        <v>3</v>
      </c>
    </row>
    <row r="437" spans="1:13" x14ac:dyDescent="0.25">
      <c r="A437" t="str">
        <f>'RAW DATA'!A437</f>
        <v>B07WDK3ZS6</v>
      </c>
      <c r="B437" t="str">
        <f>PROPER(LEFT('RAW DATA'!B437,FIND(" ",'RAW DATA'!B437,1)))</f>
        <v xml:space="preserve">Iqoo </v>
      </c>
      <c r="C437" t="str">
        <f>SUBSTITUTE(LEFT('RAW DATA'!C437,FIND("|",'RAW DATA'!C437,1)-1),"&amp;"," &amp; ")</f>
        <v>Electronics</v>
      </c>
      <c r="D437" s="7">
        <f>'RAW DATA'!D437</f>
        <v>15499</v>
      </c>
      <c r="E437" s="7">
        <f>'RAW DATA'!E437</f>
        <v>18999</v>
      </c>
      <c r="F437" s="1">
        <f>'RAW DATA'!F437</f>
        <v>0.18</v>
      </c>
      <c r="G437" s="7">
        <f t="shared" si="30"/>
        <v>365768748</v>
      </c>
      <c r="H437">
        <f>'RAW DATA'!G437</f>
        <v>4.0999999999999996</v>
      </c>
      <c r="I437">
        <f>'RAW DATA'!H437</f>
        <v>19252</v>
      </c>
      <c r="J437">
        <f t="shared" si="31"/>
        <v>3</v>
      </c>
      <c r="K437">
        <f t="shared" si="32"/>
        <v>2</v>
      </c>
      <c r="L437" t="str">
        <f t="shared" si="33"/>
        <v>&lt;50%</v>
      </c>
      <c r="M437">
        <f t="shared" si="34"/>
        <v>3</v>
      </c>
    </row>
    <row r="438" spans="1:13" x14ac:dyDescent="0.25">
      <c r="A438" t="str">
        <f>'RAW DATA'!A438</f>
        <v>B09T2S8X9C</v>
      </c>
      <c r="B438" t="str">
        <f>PROPER(LEFT('RAW DATA'!B438,FIND(" ",'RAW DATA'!B438,1)))</f>
        <v xml:space="preserve">Redmi </v>
      </c>
      <c r="C438" t="str">
        <f>SUBSTITUTE(LEFT('RAW DATA'!C438,FIND("|",'RAW DATA'!C438,1)-1),"&amp;"," &amp; ")</f>
        <v>Electronics</v>
      </c>
      <c r="D438" s="7">
        <f>'RAW DATA'!D438</f>
        <v>22999</v>
      </c>
      <c r="E438" s="7">
        <f>'RAW DATA'!E438</f>
        <v>28999</v>
      </c>
      <c r="F438" s="1">
        <f>'RAW DATA'!F438</f>
        <v>0.21</v>
      </c>
      <c r="G438" s="7">
        <f t="shared" si="30"/>
        <v>748870176</v>
      </c>
      <c r="H438">
        <f>'RAW DATA'!G438</f>
        <v>3.9</v>
      </c>
      <c r="I438">
        <f>'RAW DATA'!H438</f>
        <v>25824</v>
      </c>
      <c r="J438">
        <f t="shared" si="31"/>
        <v>3</v>
      </c>
      <c r="K438">
        <f t="shared" si="32"/>
        <v>2</v>
      </c>
      <c r="L438" t="str">
        <f t="shared" si="33"/>
        <v>&lt;50%</v>
      </c>
      <c r="M438">
        <f t="shared" si="34"/>
        <v>2</v>
      </c>
    </row>
    <row r="439" spans="1:13" x14ac:dyDescent="0.25">
      <c r="A439" t="str">
        <f>'RAW DATA'!A439</f>
        <v>B07S9S86BF</v>
      </c>
      <c r="B439" t="str">
        <f>PROPER(LEFT('RAW DATA'!B439,FIND(" ",'RAW DATA'!B439,1)))</f>
        <v xml:space="preserve">Boat </v>
      </c>
      <c r="C439" t="str">
        <f>SUBSTITUTE(LEFT('RAW DATA'!C439,FIND("|",'RAW DATA'!C439,1)-1),"&amp;"," &amp; ")</f>
        <v>Electronics</v>
      </c>
      <c r="D439" s="7">
        <f>'RAW DATA'!D439</f>
        <v>599</v>
      </c>
      <c r="E439" s="7">
        <f>'RAW DATA'!E439</f>
        <v>1490</v>
      </c>
      <c r="F439" s="1">
        <f>'RAW DATA'!F439</f>
        <v>0.6</v>
      </c>
      <c r="G439" s="7">
        <f t="shared" si="30"/>
        <v>240901710</v>
      </c>
      <c r="H439">
        <f>'RAW DATA'!G439</f>
        <v>4.0999999999999996</v>
      </c>
      <c r="I439">
        <f>'RAW DATA'!H439</f>
        <v>161679</v>
      </c>
      <c r="J439">
        <f t="shared" si="31"/>
        <v>3</v>
      </c>
      <c r="K439">
        <f t="shared" si="32"/>
        <v>1</v>
      </c>
      <c r="L439" t="str">
        <f t="shared" si="33"/>
        <v>&gt;=50%</v>
      </c>
      <c r="M439">
        <f t="shared" si="34"/>
        <v>3</v>
      </c>
    </row>
    <row r="440" spans="1:13" x14ac:dyDescent="0.25">
      <c r="A440" t="str">
        <f>'RAW DATA'!A440</f>
        <v>B07N8RQ6W7</v>
      </c>
      <c r="B440" t="str">
        <f>PROPER(LEFT('RAW DATA'!B440,FIND(" ",'RAW DATA'!B440,1)))</f>
        <v xml:space="preserve">Portronics </v>
      </c>
      <c r="C440" t="str">
        <f>SUBSTITUTE(LEFT('RAW DATA'!C440,FIND("|",'RAW DATA'!C440,1)-1),"&amp;"," &amp; ")</f>
        <v>Electronics</v>
      </c>
      <c r="D440" s="7">
        <f>'RAW DATA'!D440</f>
        <v>134</v>
      </c>
      <c r="E440" s="7">
        <f>'RAW DATA'!E440</f>
        <v>699</v>
      </c>
      <c r="F440" s="1">
        <f>'RAW DATA'!F440</f>
        <v>0.81</v>
      </c>
      <c r="G440" s="7">
        <f t="shared" si="30"/>
        <v>11662815</v>
      </c>
      <c r="H440">
        <f>'RAW DATA'!G440</f>
        <v>4.0999999999999996</v>
      </c>
      <c r="I440">
        <f>'RAW DATA'!H440</f>
        <v>16685</v>
      </c>
      <c r="J440">
        <f t="shared" si="31"/>
        <v>3</v>
      </c>
      <c r="K440">
        <f t="shared" si="32"/>
        <v>1</v>
      </c>
      <c r="L440" t="str">
        <f t="shared" si="33"/>
        <v>&gt;=50%</v>
      </c>
      <c r="M440">
        <f t="shared" si="34"/>
        <v>3</v>
      </c>
    </row>
    <row r="441" spans="1:13" x14ac:dyDescent="0.25">
      <c r="A441" t="str">
        <f>'RAW DATA'!A441</f>
        <v>B09FKDH6FS</v>
      </c>
      <c r="B441" t="str">
        <f>PROPER(LEFT('RAW DATA'!B441,FIND(" ",'RAW DATA'!B441,1)))</f>
        <v xml:space="preserve">Realme </v>
      </c>
      <c r="C441" t="str">
        <f>SUBSTITUTE(LEFT('RAW DATA'!C441,FIND("|",'RAW DATA'!C441,1)-1),"&amp;"," &amp; ")</f>
        <v>Electronics</v>
      </c>
      <c r="D441" s="7">
        <f>'RAW DATA'!D441</f>
        <v>7499</v>
      </c>
      <c r="E441" s="7">
        <f>'RAW DATA'!E441</f>
        <v>7999</v>
      </c>
      <c r="F441" s="1">
        <f>'RAW DATA'!F441</f>
        <v>0.06</v>
      </c>
      <c r="G441" s="7">
        <f t="shared" si="30"/>
        <v>247225093</v>
      </c>
      <c r="H441">
        <f>'RAW DATA'!G441</f>
        <v>4</v>
      </c>
      <c r="I441">
        <f>'RAW DATA'!H441</f>
        <v>30907</v>
      </c>
      <c r="J441">
        <f t="shared" si="31"/>
        <v>3</v>
      </c>
      <c r="K441">
        <f t="shared" si="32"/>
        <v>2</v>
      </c>
      <c r="L441" t="str">
        <f t="shared" si="33"/>
        <v>&lt;50%</v>
      </c>
      <c r="M441">
        <f t="shared" si="34"/>
        <v>3</v>
      </c>
    </row>
    <row r="442" spans="1:13" x14ac:dyDescent="0.25">
      <c r="A442" t="str">
        <f>'RAW DATA'!A442</f>
        <v>B08HVJCW95</v>
      </c>
      <c r="B442" t="str">
        <f>PROPER(LEFT('RAW DATA'!B442,FIND(" ",'RAW DATA'!B442,1)))</f>
        <v xml:space="preserve">Mi </v>
      </c>
      <c r="C442" t="str">
        <f>SUBSTITUTE(LEFT('RAW DATA'!C442,FIND("|",'RAW DATA'!C442,1)-1),"&amp;"," &amp; ")</f>
        <v>Electronics</v>
      </c>
      <c r="D442" s="7">
        <f>'RAW DATA'!D442</f>
        <v>1149</v>
      </c>
      <c r="E442" s="7">
        <f>'RAW DATA'!E442</f>
        <v>2199</v>
      </c>
      <c r="F442" s="1">
        <f>'RAW DATA'!F442</f>
        <v>0.48</v>
      </c>
      <c r="G442" s="7">
        <f t="shared" si="30"/>
        <v>393427488</v>
      </c>
      <c r="H442">
        <f>'RAW DATA'!G442</f>
        <v>4.3</v>
      </c>
      <c r="I442">
        <f>'RAW DATA'!H442</f>
        <v>178912</v>
      </c>
      <c r="J442">
        <f t="shared" si="31"/>
        <v>3</v>
      </c>
      <c r="K442">
        <f t="shared" si="32"/>
        <v>2</v>
      </c>
      <c r="L442" t="str">
        <f t="shared" si="33"/>
        <v>&lt;50%</v>
      </c>
      <c r="M442">
        <f t="shared" si="34"/>
        <v>3</v>
      </c>
    </row>
    <row r="443" spans="1:13" x14ac:dyDescent="0.25">
      <c r="A443" t="str">
        <f>'RAW DATA'!A443</f>
        <v>B09YDFDVNS</v>
      </c>
      <c r="B443" t="str">
        <f>PROPER(LEFT('RAW DATA'!B443,FIND(" ",'RAW DATA'!B443,1)))</f>
        <v xml:space="preserve">Nokia </v>
      </c>
      <c r="C443" t="str">
        <f>SUBSTITUTE(LEFT('RAW DATA'!C443,FIND("|",'RAW DATA'!C443,1)-1),"&amp;"," &amp; ")</f>
        <v>Electronics</v>
      </c>
      <c r="D443" s="7">
        <f>'RAW DATA'!D443</f>
        <v>1324</v>
      </c>
      <c r="E443" s="7">
        <f>'RAW DATA'!E443</f>
        <v>1699</v>
      </c>
      <c r="F443" s="1">
        <f>'RAW DATA'!F443</f>
        <v>0.22</v>
      </c>
      <c r="G443" s="7">
        <f t="shared" si="30"/>
        <v>218000389</v>
      </c>
      <c r="H443">
        <f>'RAW DATA'!G443</f>
        <v>4</v>
      </c>
      <c r="I443">
        <f>'RAW DATA'!H443</f>
        <v>128311</v>
      </c>
      <c r="J443">
        <f t="shared" si="31"/>
        <v>3</v>
      </c>
      <c r="K443">
        <f t="shared" si="32"/>
        <v>2</v>
      </c>
      <c r="L443" t="str">
        <f t="shared" si="33"/>
        <v>&lt;50%</v>
      </c>
      <c r="M443">
        <f t="shared" si="34"/>
        <v>3</v>
      </c>
    </row>
    <row r="444" spans="1:13" x14ac:dyDescent="0.25">
      <c r="A444" t="str">
        <f>'RAW DATA'!A444</f>
        <v>B07WGPKTS4</v>
      </c>
      <c r="B444" t="str">
        <f>PROPER(LEFT('RAW DATA'!B444,FIND(" ",'RAW DATA'!B444,1)))</f>
        <v xml:space="preserve">Iqoo </v>
      </c>
      <c r="C444" t="str">
        <f>SUBSTITUTE(LEFT('RAW DATA'!C444,FIND("|",'RAW DATA'!C444,1)-1),"&amp;"," &amp; ")</f>
        <v>Electronics</v>
      </c>
      <c r="D444" s="7">
        <f>'RAW DATA'!D444</f>
        <v>13999</v>
      </c>
      <c r="E444" s="7">
        <f>'RAW DATA'!E444</f>
        <v>19999</v>
      </c>
      <c r="F444" s="1">
        <f>'RAW DATA'!F444</f>
        <v>0.3</v>
      </c>
      <c r="G444" s="7">
        <f t="shared" si="30"/>
        <v>385020748</v>
      </c>
      <c r="H444">
        <f>'RAW DATA'!G444</f>
        <v>4.0999999999999996</v>
      </c>
      <c r="I444">
        <f>'RAW DATA'!H444</f>
        <v>19252</v>
      </c>
      <c r="J444">
        <f t="shared" si="31"/>
        <v>3</v>
      </c>
      <c r="K444">
        <f t="shared" si="32"/>
        <v>2</v>
      </c>
      <c r="L444" t="str">
        <f t="shared" si="33"/>
        <v>&lt;50%</v>
      </c>
      <c r="M444">
        <f t="shared" si="34"/>
        <v>3</v>
      </c>
    </row>
    <row r="445" spans="1:13" x14ac:dyDescent="0.25">
      <c r="A445" t="str">
        <f>'RAW DATA'!A445</f>
        <v>B0789LZTCJ</v>
      </c>
      <c r="B445" t="str">
        <f>PROPER(LEFT('RAW DATA'!B445,FIND(" ",'RAW DATA'!B445,1)))</f>
        <v xml:space="preserve">Boat </v>
      </c>
      <c r="C445" t="str">
        <f>SUBSTITUTE(LEFT('RAW DATA'!C445,FIND("|",'RAW DATA'!C445,1)-1),"&amp;"," &amp; ")</f>
        <v>Computers &amp; Accessories</v>
      </c>
      <c r="D445" s="7">
        <f>'RAW DATA'!D445</f>
        <v>299</v>
      </c>
      <c r="E445" s="7">
        <f>'RAW DATA'!E445</f>
        <v>799</v>
      </c>
      <c r="F445" s="1">
        <f>'RAW DATA'!F445</f>
        <v>0.63</v>
      </c>
      <c r="G445" s="7">
        <f t="shared" si="30"/>
        <v>75396836</v>
      </c>
      <c r="H445">
        <f>'RAW DATA'!G445</f>
        <v>4.2</v>
      </c>
      <c r="I445">
        <f>'RAW DATA'!H445</f>
        <v>94364</v>
      </c>
      <c r="J445">
        <f t="shared" si="31"/>
        <v>3</v>
      </c>
      <c r="K445">
        <f t="shared" si="32"/>
        <v>1</v>
      </c>
      <c r="L445" t="str">
        <f t="shared" si="33"/>
        <v>&gt;=50%</v>
      </c>
      <c r="M445">
        <f t="shared" si="34"/>
        <v>3</v>
      </c>
    </row>
    <row r="446" spans="1:13" x14ac:dyDescent="0.25">
      <c r="A446" t="str">
        <f>'RAW DATA'!A446</f>
        <v>B09MZCQYHZ</v>
      </c>
      <c r="B446" t="str">
        <f>PROPER(LEFT('RAW DATA'!B446,FIND(" ",'RAW DATA'!B446,1)))</f>
        <v xml:space="preserve">Ambrane </v>
      </c>
      <c r="C446" t="str">
        <f>SUBSTITUTE(LEFT('RAW DATA'!C446,FIND("|",'RAW DATA'!C446,1)-1),"&amp;"," &amp; ")</f>
        <v>Electronics</v>
      </c>
      <c r="D446" s="7">
        <f>'RAW DATA'!D446</f>
        <v>999</v>
      </c>
      <c r="E446" s="7">
        <f>'RAW DATA'!E446</f>
        <v>1599</v>
      </c>
      <c r="F446" s="1">
        <f>'RAW DATA'!F446</f>
        <v>0.38</v>
      </c>
      <c r="G446" s="7">
        <f t="shared" si="30"/>
        <v>11547978</v>
      </c>
      <c r="H446">
        <f>'RAW DATA'!G446</f>
        <v>4</v>
      </c>
      <c r="I446">
        <f>'RAW DATA'!H446</f>
        <v>7222</v>
      </c>
      <c r="J446">
        <f t="shared" si="31"/>
        <v>3</v>
      </c>
      <c r="K446">
        <f t="shared" si="32"/>
        <v>2</v>
      </c>
      <c r="L446" t="str">
        <f t="shared" si="33"/>
        <v>&lt;50%</v>
      </c>
      <c r="M446">
        <f t="shared" si="34"/>
        <v>3</v>
      </c>
    </row>
    <row r="447" spans="1:13" x14ac:dyDescent="0.25">
      <c r="A447" t="str">
        <f>'RAW DATA'!A447</f>
        <v>B0B4F2ZWL3</v>
      </c>
      <c r="B447" t="str">
        <f>PROPER(LEFT('RAW DATA'!B447,FIND(" ",'RAW DATA'!B447,1)))</f>
        <v xml:space="preserve">Samsung </v>
      </c>
      <c r="C447" t="str">
        <f>SUBSTITUTE(LEFT('RAW DATA'!C447,FIND("|",'RAW DATA'!C447,1)-1),"&amp;"," &amp; ")</f>
        <v>Electronics</v>
      </c>
      <c r="D447" s="7">
        <f>'RAW DATA'!D447</f>
        <v>12999</v>
      </c>
      <c r="E447" s="7">
        <f>'RAW DATA'!E447</f>
        <v>17999</v>
      </c>
      <c r="F447" s="1">
        <f>'RAW DATA'!F447</f>
        <v>0.28000000000000003</v>
      </c>
      <c r="G447" s="7">
        <f t="shared" si="30"/>
        <v>341945002</v>
      </c>
      <c r="H447">
        <f>'RAW DATA'!G447</f>
        <v>4.0999999999999996</v>
      </c>
      <c r="I447">
        <f>'RAW DATA'!H447</f>
        <v>18998</v>
      </c>
      <c r="J447">
        <f t="shared" si="31"/>
        <v>3</v>
      </c>
      <c r="K447">
        <f t="shared" si="32"/>
        <v>2</v>
      </c>
      <c r="L447" t="str">
        <f t="shared" si="33"/>
        <v>&lt;50%</v>
      </c>
      <c r="M447">
        <f t="shared" si="34"/>
        <v>3</v>
      </c>
    </row>
    <row r="448" spans="1:13" x14ac:dyDescent="0.25">
      <c r="A448" t="str">
        <f>'RAW DATA'!A448</f>
        <v>B08VB2CMR3</v>
      </c>
      <c r="B448" t="str">
        <f>PROPER(LEFT('RAW DATA'!B448,FIND(" ",'RAW DATA'!B448,1)))</f>
        <v xml:space="preserve">Oppo </v>
      </c>
      <c r="C448" t="str">
        <f>SUBSTITUTE(LEFT('RAW DATA'!C448,FIND("|",'RAW DATA'!C448,1)-1),"&amp;"," &amp; ")</f>
        <v>Electronics</v>
      </c>
      <c r="D448" s="7">
        <f>'RAW DATA'!D448</f>
        <v>15490</v>
      </c>
      <c r="E448" s="7">
        <f>'RAW DATA'!E448</f>
        <v>20990</v>
      </c>
      <c r="F448" s="1">
        <f>'RAW DATA'!F448</f>
        <v>0.26</v>
      </c>
      <c r="G448" s="7">
        <f t="shared" si="30"/>
        <v>690906840</v>
      </c>
      <c r="H448">
        <f>'RAW DATA'!G448</f>
        <v>4.2</v>
      </c>
      <c r="I448">
        <f>'RAW DATA'!H448</f>
        <v>32916</v>
      </c>
      <c r="J448">
        <f t="shared" si="31"/>
        <v>3</v>
      </c>
      <c r="K448">
        <f t="shared" si="32"/>
        <v>2</v>
      </c>
      <c r="L448" t="str">
        <f t="shared" si="33"/>
        <v>&lt;50%</v>
      </c>
      <c r="M448">
        <f t="shared" si="34"/>
        <v>3</v>
      </c>
    </row>
    <row r="449" spans="1:13" x14ac:dyDescent="0.25">
      <c r="A449" t="str">
        <f>'RAW DATA'!A449</f>
        <v>B095RTJH1M</v>
      </c>
      <c r="B449" t="str">
        <f>PROPER(LEFT('RAW DATA'!B449,FIND(" ",'RAW DATA'!B449,1)))</f>
        <v xml:space="preserve">Spigen </v>
      </c>
      <c r="C449" t="str">
        <f>SUBSTITUTE(LEFT('RAW DATA'!C449,FIND("|",'RAW DATA'!C449,1)-1),"&amp;"," &amp; ")</f>
        <v>Electronics</v>
      </c>
      <c r="D449" s="7">
        <f>'RAW DATA'!D449</f>
        <v>999</v>
      </c>
      <c r="E449" s="7">
        <f>'RAW DATA'!E449</f>
        <v>2899</v>
      </c>
      <c r="F449" s="1">
        <f>'RAW DATA'!F449</f>
        <v>0.66</v>
      </c>
      <c r="G449" s="7">
        <f t="shared" si="30"/>
        <v>77122097</v>
      </c>
      <c r="H449">
        <f>'RAW DATA'!G449</f>
        <v>4.5999999999999996</v>
      </c>
      <c r="I449">
        <f>'RAW DATA'!H449</f>
        <v>26603</v>
      </c>
      <c r="J449">
        <f t="shared" si="31"/>
        <v>3</v>
      </c>
      <c r="K449">
        <f t="shared" si="32"/>
        <v>1</v>
      </c>
      <c r="L449" t="str">
        <f t="shared" si="33"/>
        <v>&gt;=50%</v>
      </c>
      <c r="M449">
        <f t="shared" si="34"/>
        <v>3</v>
      </c>
    </row>
    <row r="450" spans="1:13" x14ac:dyDescent="0.25">
      <c r="A450" t="str">
        <f>'RAW DATA'!A450</f>
        <v>B097R25DP7</v>
      </c>
      <c r="B450" t="str">
        <f>PROPER(LEFT('RAW DATA'!B450,FIND(" ",'RAW DATA'!B450,1)))</f>
        <v xml:space="preserve">Noise </v>
      </c>
      <c r="C450" t="str">
        <f>SUBSTITUTE(LEFT('RAW DATA'!C450,FIND("|",'RAW DATA'!C450,1)-1),"&amp;"," &amp; ")</f>
        <v>Electronics</v>
      </c>
      <c r="D450" s="7">
        <f>'RAW DATA'!D450</f>
        <v>1599</v>
      </c>
      <c r="E450" s="7">
        <f>'RAW DATA'!E450</f>
        <v>4999</v>
      </c>
      <c r="F450" s="1">
        <f>'RAW DATA'!F450</f>
        <v>0.68</v>
      </c>
      <c r="G450" s="7">
        <f t="shared" si="30"/>
        <v>339682050</v>
      </c>
      <c r="H450">
        <f>'RAW DATA'!G450</f>
        <v>4</v>
      </c>
      <c r="I450">
        <f>'RAW DATA'!H450</f>
        <v>67950</v>
      </c>
      <c r="J450">
        <f t="shared" si="31"/>
        <v>3</v>
      </c>
      <c r="K450">
        <f t="shared" si="32"/>
        <v>1</v>
      </c>
      <c r="L450" t="str">
        <f t="shared" si="33"/>
        <v>&gt;=50%</v>
      </c>
      <c r="M450">
        <f t="shared" si="34"/>
        <v>3</v>
      </c>
    </row>
    <row r="451" spans="1:13" x14ac:dyDescent="0.25">
      <c r="A451" t="str">
        <f>'RAW DATA'!A451</f>
        <v>B09YDFKJF8</v>
      </c>
      <c r="B451" t="str">
        <f>PROPER(LEFT('RAW DATA'!B451,FIND(" ",'RAW DATA'!B451,1)))</f>
        <v xml:space="preserve">Nokia </v>
      </c>
      <c r="C451" t="str">
        <f>SUBSTITUTE(LEFT('RAW DATA'!C451,FIND("|",'RAW DATA'!C451,1)-1),"&amp;"," &amp; ")</f>
        <v>Electronics</v>
      </c>
      <c r="D451" s="7">
        <f>'RAW DATA'!D451</f>
        <v>1324</v>
      </c>
      <c r="E451" s="7">
        <f>'RAW DATA'!E451</f>
        <v>1699</v>
      </c>
      <c r="F451" s="1">
        <f>'RAW DATA'!F451</f>
        <v>0.22</v>
      </c>
      <c r="G451" s="7">
        <f t="shared" ref="G451:G514" si="35">E451*I451</f>
        <v>218000389</v>
      </c>
      <c r="H451">
        <f>'RAW DATA'!G451</f>
        <v>4</v>
      </c>
      <c r="I451">
        <f>'RAW DATA'!H451</f>
        <v>128311</v>
      </c>
      <c r="J451">
        <f t="shared" ref="J451:J514" si="36">IF(E451&lt;200,1,IF(E451&lt;=500,2,IF(E451&gt;500,3,3)))</f>
        <v>3</v>
      </c>
      <c r="K451">
        <f t="shared" ref="K451:K514" si="37">IF(F451&gt;=50%,1,IF(F451&lt;50%,2,0))</f>
        <v>2</v>
      </c>
      <c r="L451" t="str">
        <f t="shared" ref="L451:L514" si="38">IF(K451=1,"&gt;=50%","&lt;50%")</f>
        <v>&lt;50%</v>
      </c>
      <c r="M451">
        <f t="shared" ref="M451:M514" si="39">IF(H451&lt;=2.9,1,IF(H451&lt;=3.9,2,IF(H451&lt;=4.9,3,IF(H451=5,4," "))))</f>
        <v>3</v>
      </c>
    </row>
    <row r="452" spans="1:13" x14ac:dyDescent="0.25">
      <c r="A452" t="str">
        <f>'RAW DATA'!A452</f>
        <v>B07WDK3ZS2</v>
      </c>
      <c r="B452" t="str">
        <f>PROPER(LEFT('RAW DATA'!B452,FIND(" ",'RAW DATA'!B452,1)))</f>
        <v xml:space="preserve">Iqoo </v>
      </c>
      <c r="C452" t="str">
        <f>SUBSTITUTE(LEFT('RAW DATA'!C452,FIND("|",'RAW DATA'!C452,1)-1),"&amp;"," &amp; ")</f>
        <v>Electronics</v>
      </c>
      <c r="D452" s="7">
        <f>'RAW DATA'!D452</f>
        <v>20999</v>
      </c>
      <c r="E452" s="7">
        <f>'RAW DATA'!E452</f>
        <v>29990</v>
      </c>
      <c r="F452" s="1">
        <f>'RAW DATA'!F452</f>
        <v>0.3</v>
      </c>
      <c r="G452" s="7">
        <f t="shared" si="35"/>
        <v>284875010</v>
      </c>
      <c r="H452">
        <f>'RAW DATA'!G452</f>
        <v>4.3</v>
      </c>
      <c r="I452">
        <f>'RAW DATA'!H452</f>
        <v>9499</v>
      </c>
      <c r="J452">
        <f t="shared" si="36"/>
        <v>3</v>
      </c>
      <c r="K452">
        <f t="shared" si="37"/>
        <v>2</v>
      </c>
      <c r="L452" t="str">
        <f t="shared" si="38"/>
        <v>&lt;50%</v>
      </c>
      <c r="M452">
        <f t="shared" si="39"/>
        <v>3</v>
      </c>
    </row>
    <row r="453" spans="1:13" x14ac:dyDescent="0.25">
      <c r="A453" t="str">
        <f>'RAW DATA'!A453</f>
        <v>B08RZ5K9YH</v>
      </c>
      <c r="B453" t="str">
        <f>PROPER(LEFT('RAW DATA'!B453,FIND(" ",'RAW DATA'!B453,1)))</f>
        <v xml:space="preserve">Mi </v>
      </c>
      <c r="C453" t="str">
        <f>SUBSTITUTE(LEFT('RAW DATA'!C453,FIND("|",'RAW DATA'!C453,1)-1),"&amp;"," &amp; ")</f>
        <v>Electronics</v>
      </c>
      <c r="D453" s="7">
        <f>'RAW DATA'!D453</f>
        <v>999</v>
      </c>
      <c r="E453" s="7">
        <f>'RAW DATA'!E453</f>
        <v>1999</v>
      </c>
      <c r="F453" s="1">
        <f>'RAW DATA'!F453</f>
        <v>0.5</v>
      </c>
      <c r="G453" s="7">
        <f t="shared" si="35"/>
        <v>3552223</v>
      </c>
      <c r="H453">
        <f>'RAW DATA'!G453</f>
        <v>4.3</v>
      </c>
      <c r="I453">
        <f>'RAW DATA'!H453</f>
        <v>1777</v>
      </c>
      <c r="J453">
        <f t="shared" si="36"/>
        <v>3</v>
      </c>
      <c r="K453">
        <f t="shared" si="37"/>
        <v>1</v>
      </c>
      <c r="L453" t="str">
        <f t="shared" si="38"/>
        <v>&gt;=50%</v>
      </c>
      <c r="M453">
        <f t="shared" si="39"/>
        <v>3</v>
      </c>
    </row>
    <row r="454" spans="1:13" x14ac:dyDescent="0.25">
      <c r="A454" t="str">
        <f>'RAW DATA'!A454</f>
        <v>B08444S68L</v>
      </c>
      <c r="B454" t="str">
        <f>PROPER(LEFT('RAW DATA'!B454,FIND(" ",'RAW DATA'!B454,1)))</f>
        <v xml:space="preserve">Oppo </v>
      </c>
      <c r="C454" t="str">
        <f>SUBSTITUTE(LEFT('RAW DATA'!C454,FIND("|",'RAW DATA'!C454,1)-1),"&amp;"," &amp; ")</f>
        <v>Electronics</v>
      </c>
      <c r="D454" s="7">
        <f>'RAW DATA'!D454</f>
        <v>12490</v>
      </c>
      <c r="E454" s="7">
        <f>'RAW DATA'!E454</f>
        <v>15990</v>
      </c>
      <c r="F454" s="1">
        <f>'RAW DATA'!F454</f>
        <v>0.22</v>
      </c>
      <c r="G454" s="7">
        <f t="shared" si="35"/>
        <v>935510940</v>
      </c>
      <c r="H454">
        <f>'RAW DATA'!G454</f>
        <v>4.2</v>
      </c>
      <c r="I454">
        <f>'RAW DATA'!H454</f>
        <v>58506</v>
      </c>
      <c r="J454">
        <f t="shared" si="36"/>
        <v>3</v>
      </c>
      <c r="K454">
        <f t="shared" si="37"/>
        <v>2</v>
      </c>
      <c r="L454" t="str">
        <f t="shared" si="38"/>
        <v>&lt;50%</v>
      </c>
      <c r="M454">
        <f t="shared" si="39"/>
        <v>3</v>
      </c>
    </row>
    <row r="455" spans="1:13" x14ac:dyDescent="0.25">
      <c r="A455" t="str">
        <f>'RAW DATA'!A455</f>
        <v>B07WHQBZLS</v>
      </c>
      <c r="B455" t="str">
        <f>PROPER(LEFT('RAW DATA'!B455,FIND(" ",'RAW DATA'!B455,1)))</f>
        <v xml:space="preserve">Iqoo </v>
      </c>
      <c r="C455" t="str">
        <f>SUBSTITUTE(LEFT('RAW DATA'!C455,FIND("|",'RAW DATA'!C455,1)-1),"&amp;"," &amp; ")</f>
        <v>Electronics</v>
      </c>
      <c r="D455" s="7">
        <f>'RAW DATA'!D455</f>
        <v>17999</v>
      </c>
      <c r="E455" s="7">
        <f>'RAW DATA'!E455</f>
        <v>21990</v>
      </c>
      <c r="F455" s="1">
        <f>'RAW DATA'!F455</f>
        <v>0.18</v>
      </c>
      <c r="G455" s="7">
        <f t="shared" si="35"/>
        <v>469486500</v>
      </c>
      <c r="H455">
        <f>'RAW DATA'!G455</f>
        <v>4</v>
      </c>
      <c r="I455">
        <f>'RAW DATA'!H455</f>
        <v>21350</v>
      </c>
      <c r="J455">
        <f t="shared" si="36"/>
        <v>3</v>
      </c>
      <c r="K455">
        <f t="shared" si="37"/>
        <v>2</v>
      </c>
      <c r="L455" t="str">
        <f t="shared" si="38"/>
        <v>&lt;50%</v>
      </c>
      <c r="M455">
        <f t="shared" si="39"/>
        <v>3</v>
      </c>
    </row>
    <row r="456" spans="1:13" x14ac:dyDescent="0.25">
      <c r="A456" t="str">
        <f>'RAW DATA'!A456</f>
        <v>B085DTN6R2</v>
      </c>
      <c r="B456" t="str">
        <f>PROPER(LEFT('RAW DATA'!B456,FIND(" ",'RAW DATA'!B456,1)))</f>
        <v xml:space="preserve">Portronics </v>
      </c>
      <c r="C456" t="str">
        <f>SUBSTITUTE(LEFT('RAW DATA'!C456,FIND("|",'RAW DATA'!C456,1)-1),"&amp;"," &amp; ")</f>
        <v>Computers &amp; Accessories</v>
      </c>
      <c r="D456" s="7">
        <f>'RAW DATA'!D456</f>
        <v>350</v>
      </c>
      <c r="E456" s="7">
        <f>'RAW DATA'!E456</f>
        <v>899</v>
      </c>
      <c r="F456" s="1">
        <f>'RAW DATA'!F456</f>
        <v>0.61</v>
      </c>
      <c r="G456" s="7">
        <f t="shared" si="35"/>
        <v>2034437</v>
      </c>
      <c r="H456">
        <f>'RAW DATA'!G456</f>
        <v>4.2</v>
      </c>
      <c r="I456">
        <f>'RAW DATA'!H456</f>
        <v>2263</v>
      </c>
      <c r="J456">
        <f t="shared" si="36"/>
        <v>3</v>
      </c>
      <c r="K456">
        <f t="shared" si="37"/>
        <v>1</v>
      </c>
      <c r="L456" t="str">
        <f t="shared" si="38"/>
        <v>&gt;=50%</v>
      </c>
      <c r="M456">
        <f t="shared" si="39"/>
        <v>3</v>
      </c>
    </row>
    <row r="457" spans="1:13" x14ac:dyDescent="0.25">
      <c r="A457" t="str">
        <f>'RAW DATA'!A457</f>
        <v>B09JS562TP</v>
      </c>
      <c r="B457" t="str">
        <f>PROPER(LEFT('RAW DATA'!B457,FIND(" ",'RAW DATA'!B457,1)))</f>
        <v xml:space="preserve">Motorola </v>
      </c>
      <c r="C457" t="str">
        <f>SUBSTITUTE(LEFT('RAW DATA'!C457,FIND("|",'RAW DATA'!C457,1)-1),"&amp;"," &amp; ")</f>
        <v>Electronics</v>
      </c>
      <c r="D457" s="7">
        <f>'RAW DATA'!D457</f>
        <v>1399</v>
      </c>
      <c r="E457" s="7">
        <f>'RAW DATA'!E457</f>
        <v>1630</v>
      </c>
      <c r="F457" s="1">
        <f>'RAW DATA'!F457</f>
        <v>0.14000000000000001</v>
      </c>
      <c r="G457" s="7">
        <f t="shared" si="35"/>
        <v>15286140</v>
      </c>
      <c r="H457">
        <f>'RAW DATA'!G457</f>
        <v>4</v>
      </c>
      <c r="I457">
        <f>'RAW DATA'!H457</f>
        <v>9378</v>
      </c>
      <c r="J457">
        <f t="shared" si="36"/>
        <v>3</v>
      </c>
      <c r="K457">
        <f t="shared" si="37"/>
        <v>2</v>
      </c>
      <c r="L457" t="str">
        <f t="shared" si="38"/>
        <v>&lt;50%</v>
      </c>
      <c r="M457">
        <f t="shared" si="39"/>
        <v>3</v>
      </c>
    </row>
    <row r="458" spans="1:13" x14ac:dyDescent="0.25">
      <c r="A458" t="str">
        <f>'RAW DATA'!A458</f>
        <v>B09KLVMZ3B</v>
      </c>
      <c r="B458" t="str">
        <f>PROPER(LEFT('RAW DATA'!B458,FIND(" ",'RAW DATA'!B458,1)))</f>
        <v xml:space="preserve">Portronics </v>
      </c>
      <c r="C458" t="str">
        <f>SUBSTITUTE(LEFT('RAW DATA'!C458,FIND("|",'RAW DATA'!C458,1)-1),"&amp;"," &amp; ")</f>
        <v>Computers &amp; Accessories</v>
      </c>
      <c r="D458" s="7">
        <f>'RAW DATA'!D458</f>
        <v>159</v>
      </c>
      <c r="E458" s="7">
        <f>'RAW DATA'!E458</f>
        <v>399</v>
      </c>
      <c r="F458" s="1">
        <f>'RAW DATA'!F458</f>
        <v>0.6</v>
      </c>
      <c r="G458" s="7">
        <f t="shared" si="35"/>
        <v>1902432</v>
      </c>
      <c r="H458">
        <f>'RAW DATA'!G458</f>
        <v>4.0999999999999996</v>
      </c>
      <c r="I458">
        <f>'RAW DATA'!H458</f>
        <v>4768</v>
      </c>
      <c r="J458">
        <f t="shared" si="36"/>
        <v>2</v>
      </c>
      <c r="K458">
        <f t="shared" si="37"/>
        <v>1</v>
      </c>
      <c r="L458" t="str">
        <f t="shared" si="38"/>
        <v>&gt;=50%</v>
      </c>
      <c r="M458">
        <f t="shared" si="39"/>
        <v>3</v>
      </c>
    </row>
    <row r="459" spans="1:13" x14ac:dyDescent="0.25">
      <c r="A459" t="str">
        <f>'RAW DATA'!A459</f>
        <v>B09V17S2BG</v>
      </c>
      <c r="B459" t="str">
        <f>PROPER(LEFT('RAW DATA'!B459,FIND(" ",'RAW DATA'!B459,1)))</f>
        <v xml:space="preserve">Boat </v>
      </c>
      <c r="C459" t="str">
        <f>SUBSTITUTE(LEFT('RAW DATA'!C459,FIND("|",'RAW DATA'!C459,1)-1),"&amp;"," &amp; ")</f>
        <v>Electronics</v>
      </c>
      <c r="D459" s="7">
        <f>'RAW DATA'!D459</f>
        <v>1499</v>
      </c>
      <c r="E459" s="7">
        <f>'RAW DATA'!E459</f>
        <v>6990</v>
      </c>
      <c r="F459" s="1">
        <f>'RAW DATA'!F459</f>
        <v>0.79</v>
      </c>
      <c r="G459" s="7">
        <f t="shared" si="35"/>
        <v>152354040</v>
      </c>
      <c r="H459">
        <f>'RAW DATA'!G459</f>
        <v>3.9</v>
      </c>
      <c r="I459">
        <f>'RAW DATA'!H459</f>
        <v>21796</v>
      </c>
      <c r="J459">
        <f t="shared" si="36"/>
        <v>3</v>
      </c>
      <c r="K459">
        <f t="shared" si="37"/>
        <v>1</v>
      </c>
      <c r="L459" t="str">
        <f t="shared" si="38"/>
        <v>&gt;=50%</v>
      </c>
      <c r="M459">
        <f t="shared" si="39"/>
        <v>2</v>
      </c>
    </row>
    <row r="460" spans="1:13" x14ac:dyDescent="0.25">
      <c r="A460" t="str">
        <f>'RAW DATA'!A460</f>
        <v>B0B5CGTBKV</v>
      </c>
      <c r="B460" t="str">
        <f>PROPER(LEFT('RAW DATA'!B460,FIND(" ",'RAW DATA'!B460,1)))</f>
        <v xml:space="preserve">Boat </v>
      </c>
      <c r="C460" t="str">
        <f>SUBSTITUTE(LEFT('RAW DATA'!C460,FIND("|",'RAW DATA'!C460,1)-1),"&amp;"," &amp; ")</f>
        <v>Electronics</v>
      </c>
      <c r="D460" s="7">
        <f>'RAW DATA'!D460</f>
        <v>1999</v>
      </c>
      <c r="E460" s="7">
        <f>'RAW DATA'!E460</f>
        <v>7990</v>
      </c>
      <c r="F460" s="1">
        <f>'RAW DATA'!F460</f>
        <v>0.75</v>
      </c>
      <c r="G460" s="7">
        <f t="shared" si="35"/>
        <v>142485670</v>
      </c>
      <c r="H460">
        <f>'RAW DATA'!G460</f>
        <v>3.8</v>
      </c>
      <c r="I460">
        <f>'RAW DATA'!H460</f>
        <v>17833</v>
      </c>
      <c r="J460">
        <f t="shared" si="36"/>
        <v>3</v>
      </c>
      <c r="K460">
        <f t="shared" si="37"/>
        <v>1</v>
      </c>
      <c r="L460" t="str">
        <f t="shared" si="38"/>
        <v>&gt;=50%</v>
      </c>
      <c r="M460">
        <f t="shared" si="39"/>
        <v>2</v>
      </c>
    </row>
    <row r="461" spans="1:13" x14ac:dyDescent="0.25">
      <c r="A461" t="str">
        <f>'RAW DATA'!A461</f>
        <v>B0B23LW7NV</v>
      </c>
      <c r="B461" t="str">
        <f>PROPER(LEFT('RAW DATA'!B461,FIND(" ",'RAW DATA'!B461,1)))</f>
        <v xml:space="preserve">Spigen </v>
      </c>
      <c r="C461" t="str">
        <f>SUBSTITUTE(LEFT('RAW DATA'!C461,FIND("|",'RAW DATA'!C461,1)-1),"&amp;"," &amp; ")</f>
        <v>Electronics</v>
      </c>
      <c r="D461" s="7">
        <f>'RAW DATA'!D461</f>
        <v>999</v>
      </c>
      <c r="E461" s="7">
        <f>'RAW DATA'!E461</f>
        <v>2899</v>
      </c>
      <c r="F461" s="1">
        <f>'RAW DATA'!F461</f>
        <v>0.66</v>
      </c>
      <c r="G461" s="7">
        <f t="shared" si="35"/>
        <v>22551321</v>
      </c>
      <c r="H461">
        <f>'RAW DATA'!G461</f>
        <v>4.7</v>
      </c>
      <c r="I461">
        <f>'RAW DATA'!H461</f>
        <v>7779</v>
      </c>
      <c r="J461">
        <f t="shared" si="36"/>
        <v>3</v>
      </c>
      <c r="K461">
        <f t="shared" si="37"/>
        <v>1</v>
      </c>
      <c r="L461" t="str">
        <f t="shared" si="38"/>
        <v>&gt;=50%</v>
      </c>
      <c r="M461">
        <f t="shared" si="39"/>
        <v>3</v>
      </c>
    </row>
    <row r="462" spans="1:13" x14ac:dyDescent="0.25">
      <c r="A462" t="str">
        <f>'RAW DATA'!A462</f>
        <v>B09KGV7WSV</v>
      </c>
      <c r="B462" t="str">
        <f>PROPER(LEFT('RAW DATA'!B462,FIND(" ",'RAW DATA'!B462,1)))</f>
        <v xml:space="preserve">Kingone </v>
      </c>
      <c r="C462" t="str">
        <f>SUBSTITUTE(LEFT('RAW DATA'!C462,FIND("|",'RAW DATA'!C462,1)-1),"&amp;"," &amp; ")</f>
        <v>Electronics</v>
      </c>
      <c r="D462" s="7">
        <f>'RAW DATA'!D462</f>
        <v>2099</v>
      </c>
      <c r="E462" s="7">
        <f>'RAW DATA'!E462</f>
        <v>5999</v>
      </c>
      <c r="F462" s="1">
        <f>'RAW DATA'!F462</f>
        <v>0.65</v>
      </c>
      <c r="G462" s="7">
        <f t="shared" si="35"/>
        <v>102756871</v>
      </c>
      <c r="H462">
        <f>'RAW DATA'!G462</f>
        <v>4.3</v>
      </c>
      <c r="I462">
        <f>'RAW DATA'!H462</f>
        <v>17129</v>
      </c>
      <c r="J462">
        <f t="shared" si="36"/>
        <v>3</v>
      </c>
      <c r="K462">
        <f t="shared" si="37"/>
        <v>1</v>
      </c>
      <c r="L462" t="str">
        <f t="shared" si="38"/>
        <v>&gt;=50%</v>
      </c>
      <c r="M462">
        <f t="shared" si="39"/>
        <v>3</v>
      </c>
    </row>
    <row r="463" spans="1:13" x14ac:dyDescent="0.25">
      <c r="A463" t="str">
        <f>'RAW DATA'!A463</f>
        <v>B0971DWFDT</v>
      </c>
      <c r="B463" t="str">
        <f>PROPER(LEFT('RAW DATA'!B463,FIND(" ",'RAW DATA'!B463,1)))</f>
        <v xml:space="preserve">Portronics </v>
      </c>
      <c r="C463" t="str">
        <f>SUBSTITUTE(LEFT('RAW DATA'!C463,FIND("|",'RAW DATA'!C463,1)-1),"&amp;"," &amp; ")</f>
        <v>Electronics</v>
      </c>
      <c r="D463" s="7">
        <f>'RAW DATA'!D463</f>
        <v>337</v>
      </c>
      <c r="E463" s="7">
        <f>'RAW DATA'!E463</f>
        <v>699</v>
      </c>
      <c r="F463" s="1">
        <f>'RAW DATA'!F463</f>
        <v>0.52</v>
      </c>
      <c r="G463" s="7">
        <f t="shared" si="35"/>
        <v>3473331</v>
      </c>
      <c r="H463">
        <f>'RAW DATA'!G463</f>
        <v>4.2</v>
      </c>
      <c r="I463">
        <f>'RAW DATA'!H463</f>
        <v>4969</v>
      </c>
      <c r="J463">
        <f t="shared" si="36"/>
        <v>3</v>
      </c>
      <c r="K463">
        <f t="shared" si="37"/>
        <v>1</v>
      </c>
      <c r="L463" t="str">
        <f t="shared" si="38"/>
        <v>&gt;=50%</v>
      </c>
      <c r="M463">
        <f t="shared" si="39"/>
        <v>3</v>
      </c>
    </row>
    <row r="464" spans="1:13" x14ac:dyDescent="0.25">
      <c r="A464" t="str">
        <f>'RAW DATA'!A464</f>
        <v>B0BNV7JM5Y</v>
      </c>
      <c r="B464" t="str">
        <f>PROPER(LEFT('RAW DATA'!B464,FIND(" ",'RAW DATA'!B464,1)))</f>
        <v xml:space="preserve">Boat </v>
      </c>
      <c r="C464" t="str">
        <f>SUBSTITUTE(LEFT('RAW DATA'!C464,FIND("|",'RAW DATA'!C464,1)-1),"&amp;"," &amp; ")</f>
        <v>Electronics</v>
      </c>
      <c r="D464" s="7">
        <f>'RAW DATA'!D464</f>
        <v>2999</v>
      </c>
      <c r="E464" s="7">
        <f>'RAW DATA'!E464</f>
        <v>7990</v>
      </c>
      <c r="F464" s="1">
        <f>'RAW DATA'!F464</f>
        <v>0.62</v>
      </c>
      <c r="G464" s="7">
        <f t="shared" si="35"/>
        <v>1230460</v>
      </c>
      <c r="H464">
        <f>'RAW DATA'!G464</f>
        <v>4.0999999999999996</v>
      </c>
      <c r="I464">
        <f>'RAW DATA'!H464</f>
        <v>154</v>
      </c>
      <c r="J464">
        <f t="shared" si="36"/>
        <v>3</v>
      </c>
      <c r="K464">
        <f t="shared" si="37"/>
        <v>1</v>
      </c>
      <c r="L464" t="str">
        <f t="shared" si="38"/>
        <v>&gt;=50%</v>
      </c>
      <c r="M464">
        <f t="shared" si="39"/>
        <v>3</v>
      </c>
    </row>
    <row r="465" spans="1:13" x14ac:dyDescent="0.25">
      <c r="A465" t="str">
        <f>'RAW DATA'!A465</f>
        <v>B0B53QFZPY</v>
      </c>
      <c r="B465" t="str">
        <f>PROPER(LEFT('RAW DATA'!B465,FIND(" ",'RAW DATA'!B465,1)))</f>
        <v xml:space="preserve">Ptron </v>
      </c>
      <c r="C465" t="str">
        <f>SUBSTITUTE(LEFT('RAW DATA'!C465,FIND("|",'RAW DATA'!C465,1)-1),"&amp;"," &amp; ")</f>
        <v>Electronics</v>
      </c>
      <c r="D465" s="7">
        <f>'RAW DATA'!D465</f>
        <v>1299</v>
      </c>
      <c r="E465" s="7">
        <f>'RAW DATA'!E465</f>
        <v>5999</v>
      </c>
      <c r="F465" s="1">
        <f>'RAW DATA'!F465</f>
        <v>0.78</v>
      </c>
      <c r="G465" s="7">
        <f t="shared" si="35"/>
        <v>26485585</v>
      </c>
      <c r="H465">
        <f>'RAW DATA'!G465</f>
        <v>3.3</v>
      </c>
      <c r="I465">
        <f>'RAW DATA'!H465</f>
        <v>4415</v>
      </c>
      <c r="J465">
        <f t="shared" si="36"/>
        <v>3</v>
      </c>
      <c r="K465">
        <f t="shared" si="37"/>
        <v>1</v>
      </c>
      <c r="L465" t="str">
        <f t="shared" si="38"/>
        <v>&gt;=50%</v>
      </c>
      <c r="M465">
        <f t="shared" si="39"/>
        <v>2</v>
      </c>
    </row>
    <row r="466" spans="1:13" x14ac:dyDescent="0.25">
      <c r="A466" t="str">
        <f>'RAW DATA'!A466</f>
        <v>B083342NKJ</v>
      </c>
      <c r="B466" t="str">
        <f>PROPER(LEFT('RAW DATA'!B466,FIND(" ",'RAW DATA'!B466,1)))</f>
        <v xml:space="preserve">Mi </v>
      </c>
      <c r="C466" t="str">
        <f>SUBSTITUTE(LEFT('RAW DATA'!C466,FIND("|",'RAW DATA'!C466,1)-1),"&amp;"," &amp; ")</f>
        <v>Computers &amp; Accessories</v>
      </c>
      <c r="D466" s="7">
        <f>'RAW DATA'!D466</f>
        <v>349</v>
      </c>
      <c r="E466" s="7">
        <f>'RAW DATA'!E466</f>
        <v>399</v>
      </c>
      <c r="F466" s="1">
        <f>'RAW DATA'!F466</f>
        <v>0.13</v>
      </c>
      <c r="G466" s="7">
        <f t="shared" si="35"/>
        <v>7484043</v>
      </c>
      <c r="H466">
        <f>'RAW DATA'!G466</f>
        <v>4.4000000000000004</v>
      </c>
      <c r="I466">
        <f>'RAW DATA'!H466</f>
        <v>18757</v>
      </c>
      <c r="J466">
        <f t="shared" si="36"/>
        <v>2</v>
      </c>
      <c r="K466">
        <f t="shared" si="37"/>
        <v>2</v>
      </c>
      <c r="L466" t="str">
        <f t="shared" si="38"/>
        <v>&lt;50%</v>
      </c>
      <c r="M466">
        <f t="shared" si="39"/>
        <v>3</v>
      </c>
    </row>
    <row r="467" spans="1:13" x14ac:dyDescent="0.25">
      <c r="A467" t="str">
        <f>'RAW DATA'!A467</f>
        <v>B07WJWRNVK</v>
      </c>
      <c r="B467" t="str">
        <f>PROPER(LEFT('RAW DATA'!B467,FIND(" ",'RAW DATA'!B467,1)))</f>
        <v xml:space="preserve">Iqoo </v>
      </c>
      <c r="C467" t="str">
        <f>SUBSTITUTE(LEFT('RAW DATA'!C467,FIND("|",'RAW DATA'!C467,1)-1),"&amp;"," &amp; ")</f>
        <v>Electronics</v>
      </c>
      <c r="D467" s="7">
        <f>'RAW DATA'!D467</f>
        <v>16499</v>
      </c>
      <c r="E467" s="7">
        <f>'RAW DATA'!E467</f>
        <v>20990</v>
      </c>
      <c r="F467" s="1">
        <f>'RAW DATA'!F467</f>
        <v>0.21</v>
      </c>
      <c r="G467" s="7">
        <f t="shared" si="35"/>
        <v>448136500</v>
      </c>
      <c r="H467">
        <f>'RAW DATA'!G467</f>
        <v>4</v>
      </c>
      <c r="I467">
        <f>'RAW DATA'!H467</f>
        <v>21350</v>
      </c>
      <c r="J467">
        <f t="shared" si="36"/>
        <v>3</v>
      </c>
      <c r="K467">
        <f t="shared" si="37"/>
        <v>2</v>
      </c>
      <c r="L467" t="str">
        <f t="shared" si="38"/>
        <v>&lt;50%</v>
      </c>
      <c r="M467">
        <f t="shared" si="39"/>
        <v>3</v>
      </c>
    </row>
    <row r="468" spans="1:13" x14ac:dyDescent="0.25">
      <c r="A468" t="str">
        <f>'RAW DATA'!A468</f>
        <v>B01F25X6RQ</v>
      </c>
      <c r="B468" t="str">
        <f>PROPER(LEFT('RAW DATA'!B468,FIND(" ",'RAW DATA'!B468,1)))</f>
        <v xml:space="preserve">Samsung </v>
      </c>
      <c r="C468" t="str">
        <f>SUBSTITUTE(LEFT('RAW DATA'!C468,FIND("|",'RAW DATA'!C468,1)-1),"&amp;"," &amp; ")</f>
        <v>Electronics</v>
      </c>
      <c r="D468" s="7">
        <f>'RAW DATA'!D468</f>
        <v>499</v>
      </c>
      <c r="E468" s="7">
        <f>'RAW DATA'!E468</f>
        <v>499</v>
      </c>
      <c r="F468" s="1">
        <f>'RAW DATA'!F468</f>
        <v>0</v>
      </c>
      <c r="G468" s="7">
        <f t="shared" si="35"/>
        <v>15737961</v>
      </c>
      <c r="H468">
        <f>'RAW DATA'!G468</f>
        <v>4.2</v>
      </c>
      <c r="I468">
        <f>'RAW DATA'!H468</f>
        <v>31539</v>
      </c>
      <c r="J468">
        <f t="shared" si="36"/>
        <v>2</v>
      </c>
      <c r="K468">
        <f t="shared" si="37"/>
        <v>2</v>
      </c>
      <c r="L468" t="str">
        <f t="shared" si="38"/>
        <v>&lt;50%</v>
      </c>
      <c r="M468">
        <f t="shared" si="39"/>
        <v>3</v>
      </c>
    </row>
    <row r="469" spans="1:13" x14ac:dyDescent="0.25">
      <c r="A469" t="str">
        <f>'RAW DATA'!A469</f>
        <v>B09C6HXFC1</v>
      </c>
      <c r="B469" t="str">
        <f>PROPER(LEFT('RAW DATA'!B469,FIND(" ",'RAW DATA'!B469,1)))</f>
        <v xml:space="preserve">Duracell </v>
      </c>
      <c r="C469" t="str">
        <f>SUBSTITUTE(LEFT('RAW DATA'!C469,FIND("|",'RAW DATA'!C469,1)-1),"&amp;"," &amp; ")</f>
        <v>Computers &amp; Accessories</v>
      </c>
      <c r="D469" s="7">
        <f>'RAW DATA'!D469</f>
        <v>970</v>
      </c>
      <c r="E469" s="7">
        <f>'RAW DATA'!E469</f>
        <v>1799</v>
      </c>
      <c r="F469" s="1">
        <f>'RAW DATA'!F469</f>
        <v>0.46</v>
      </c>
      <c r="G469" s="7">
        <f t="shared" si="35"/>
        <v>1466185</v>
      </c>
      <c r="H469">
        <f>'RAW DATA'!G469</f>
        <v>4.5</v>
      </c>
      <c r="I469">
        <f>'RAW DATA'!H469</f>
        <v>815</v>
      </c>
      <c r="J469">
        <f t="shared" si="36"/>
        <v>3</v>
      </c>
      <c r="K469">
        <f t="shared" si="37"/>
        <v>2</v>
      </c>
      <c r="L469" t="str">
        <f t="shared" si="38"/>
        <v>&lt;50%</v>
      </c>
      <c r="M469">
        <f t="shared" si="39"/>
        <v>3</v>
      </c>
    </row>
    <row r="470" spans="1:13" x14ac:dyDescent="0.25">
      <c r="A470" t="str">
        <f>'RAW DATA'!A470</f>
        <v>B0B244R4KB</v>
      </c>
      <c r="B470" t="str">
        <f>PROPER(LEFT('RAW DATA'!B470,FIND(" ",'RAW DATA'!B470,1)))</f>
        <v xml:space="preserve">Spigen </v>
      </c>
      <c r="C470" t="str">
        <f>SUBSTITUTE(LEFT('RAW DATA'!C470,FIND("|",'RAW DATA'!C470,1)-1),"&amp;"," &amp; ")</f>
        <v>Electronics</v>
      </c>
      <c r="D470" s="7">
        <f>'RAW DATA'!D470</f>
        <v>999</v>
      </c>
      <c r="E470" s="7">
        <f>'RAW DATA'!E470</f>
        <v>2899</v>
      </c>
      <c r="F470" s="1">
        <f>'RAW DATA'!F470</f>
        <v>0.66</v>
      </c>
      <c r="G470" s="7">
        <f t="shared" si="35"/>
        <v>17767971</v>
      </c>
      <c r="H470">
        <f>'RAW DATA'!G470</f>
        <v>4.5999999999999996</v>
      </c>
      <c r="I470">
        <f>'RAW DATA'!H470</f>
        <v>6129</v>
      </c>
      <c r="J470">
        <f t="shared" si="36"/>
        <v>3</v>
      </c>
      <c r="K470">
        <f t="shared" si="37"/>
        <v>1</v>
      </c>
      <c r="L470" t="str">
        <f t="shared" si="38"/>
        <v>&gt;=50%</v>
      </c>
      <c r="M470">
        <f t="shared" si="39"/>
        <v>3</v>
      </c>
    </row>
    <row r="471" spans="1:13" x14ac:dyDescent="0.25">
      <c r="A471" t="str">
        <f>'RAW DATA'!A471</f>
        <v>B0BMGG6NKT</v>
      </c>
      <c r="B471" t="str">
        <f>PROPER(LEFT('RAW DATA'!B471,FIND(" ",'RAW DATA'!B471,1)))</f>
        <v xml:space="preserve">Samsung </v>
      </c>
      <c r="C471" t="str">
        <f>SUBSTITUTE(LEFT('RAW DATA'!C471,FIND("|",'RAW DATA'!C471,1)-1),"&amp;"," &amp; ")</f>
        <v>Electronics</v>
      </c>
      <c r="D471" s="7">
        <f>'RAW DATA'!D471</f>
        <v>10499</v>
      </c>
      <c r="E471" s="7">
        <f>'RAW DATA'!E471</f>
        <v>13499</v>
      </c>
      <c r="F471" s="1">
        <f>'RAW DATA'!F471</f>
        <v>0.22</v>
      </c>
      <c r="G471" s="7">
        <f t="shared" si="35"/>
        <v>3833716</v>
      </c>
      <c r="H471">
        <f>'RAW DATA'!G471</f>
        <v>4.2</v>
      </c>
      <c r="I471">
        <f>'RAW DATA'!H471</f>
        <v>284</v>
      </c>
      <c r="J471">
        <f t="shared" si="36"/>
        <v>3</v>
      </c>
      <c r="K471">
        <f t="shared" si="37"/>
        <v>2</v>
      </c>
      <c r="L471" t="str">
        <f t="shared" si="38"/>
        <v>&lt;50%</v>
      </c>
      <c r="M471">
        <f t="shared" si="39"/>
        <v>3</v>
      </c>
    </row>
    <row r="472" spans="1:13" x14ac:dyDescent="0.25">
      <c r="A472" t="str">
        <f>'RAW DATA'!A472</f>
        <v>B082LSVT4B</v>
      </c>
      <c r="B472" t="str">
        <f>PROPER(LEFT('RAW DATA'!B472,FIND(" ",'RAW DATA'!B472,1)))</f>
        <v xml:space="preserve">Ambrane </v>
      </c>
      <c r="C472" t="str">
        <f>SUBSTITUTE(LEFT('RAW DATA'!C472,FIND("|",'RAW DATA'!C472,1)-1),"&amp;"," &amp; ")</f>
        <v>Computers &amp; Accessories</v>
      </c>
      <c r="D472" s="7">
        <f>'RAW DATA'!D472</f>
        <v>249</v>
      </c>
      <c r="E472" s="7">
        <f>'RAW DATA'!E472</f>
        <v>399</v>
      </c>
      <c r="F472" s="1">
        <f>'RAW DATA'!F472</f>
        <v>0.38</v>
      </c>
      <c r="G472" s="7">
        <f t="shared" si="35"/>
        <v>17553606</v>
      </c>
      <c r="H472">
        <f>'RAW DATA'!G472</f>
        <v>4</v>
      </c>
      <c r="I472">
        <f>'RAW DATA'!H472</f>
        <v>43994</v>
      </c>
      <c r="J472">
        <f t="shared" si="36"/>
        <v>2</v>
      </c>
      <c r="K472">
        <f t="shared" si="37"/>
        <v>2</v>
      </c>
      <c r="L472" t="str">
        <f t="shared" si="38"/>
        <v>&lt;50%</v>
      </c>
      <c r="M472">
        <f t="shared" si="39"/>
        <v>3</v>
      </c>
    </row>
    <row r="473" spans="1:13" x14ac:dyDescent="0.25">
      <c r="A473" t="str">
        <f>'RAW DATA'!A473</f>
        <v>B092JHPL72</v>
      </c>
      <c r="B473" t="str">
        <f>PROPER(LEFT('RAW DATA'!B473,FIND(" ",'RAW DATA'!B473,1)))</f>
        <v xml:space="preserve">Swapkart </v>
      </c>
      <c r="C473" t="str">
        <f>SUBSTITUTE(LEFT('RAW DATA'!C473,FIND("|",'RAW DATA'!C473,1)-1),"&amp;"," &amp; ")</f>
        <v>Electronics</v>
      </c>
      <c r="D473" s="7">
        <f>'RAW DATA'!D473</f>
        <v>251</v>
      </c>
      <c r="E473" s="7">
        <f>'RAW DATA'!E473</f>
        <v>999</v>
      </c>
      <c r="F473" s="1">
        <f>'RAW DATA'!F473</f>
        <v>0.75</v>
      </c>
      <c r="G473" s="7">
        <f t="shared" si="35"/>
        <v>3230766</v>
      </c>
      <c r="H473">
        <f>'RAW DATA'!G473</f>
        <v>3.7</v>
      </c>
      <c r="I473">
        <f>'RAW DATA'!H473</f>
        <v>3234</v>
      </c>
      <c r="J473">
        <f t="shared" si="36"/>
        <v>3</v>
      </c>
      <c r="K473">
        <f t="shared" si="37"/>
        <v>1</v>
      </c>
      <c r="L473" t="str">
        <f t="shared" si="38"/>
        <v>&gt;=50%</v>
      </c>
      <c r="M473">
        <f t="shared" si="39"/>
        <v>2</v>
      </c>
    </row>
    <row r="474" spans="1:13" x14ac:dyDescent="0.25">
      <c r="A474" t="str">
        <f>'RAW DATA'!A474</f>
        <v>B08WRBG3XW</v>
      </c>
      <c r="B474" t="str">
        <f>PROPER(LEFT('RAW DATA'!B474,FIND(" ",'RAW DATA'!B474,1)))</f>
        <v xml:space="preserve">Boat </v>
      </c>
      <c r="C474" t="str">
        <f>SUBSTITUTE(LEFT('RAW DATA'!C474,FIND("|",'RAW DATA'!C474,1)-1),"&amp;"," &amp; ")</f>
        <v>Computers &amp; Accessories</v>
      </c>
      <c r="D474" s="7">
        <f>'RAW DATA'!D474</f>
        <v>199</v>
      </c>
      <c r="E474" s="7">
        <f>'RAW DATA'!E474</f>
        <v>499</v>
      </c>
      <c r="F474" s="1">
        <f>'RAW DATA'!F474</f>
        <v>0.6</v>
      </c>
      <c r="G474" s="7">
        <f t="shared" si="35"/>
        <v>6509455</v>
      </c>
      <c r="H474">
        <f>'RAW DATA'!G474</f>
        <v>4.0999999999999996</v>
      </c>
      <c r="I474">
        <f>'RAW DATA'!H474</f>
        <v>13045</v>
      </c>
      <c r="J474">
        <f t="shared" si="36"/>
        <v>2</v>
      </c>
      <c r="K474">
        <f t="shared" si="37"/>
        <v>1</v>
      </c>
      <c r="L474" t="str">
        <f t="shared" si="38"/>
        <v>&gt;=50%</v>
      </c>
      <c r="M474">
        <f t="shared" si="39"/>
        <v>3</v>
      </c>
    </row>
    <row r="475" spans="1:13" x14ac:dyDescent="0.25">
      <c r="A475" t="str">
        <f>'RAW DATA'!A475</f>
        <v>B09GFM8CGS</v>
      </c>
      <c r="B475" t="str">
        <f>PROPER(LEFT('RAW DATA'!B475,FIND(" ",'RAW DATA'!B475,1)))</f>
        <v xml:space="preserve">Redmi </v>
      </c>
      <c r="C475" t="str">
        <f>SUBSTITUTE(LEFT('RAW DATA'!C475,FIND("|",'RAW DATA'!C475,1)-1),"&amp;"," &amp; ")</f>
        <v>Electronics</v>
      </c>
      <c r="D475" s="7">
        <f>'RAW DATA'!D475</f>
        <v>6499</v>
      </c>
      <c r="E475" s="7">
        <f>'RAW DATA'!E475</f>
        <v>7999</v>
      </c>
      <c r="F475" s="1">
        <f>'RAW DATA'!F475</f>
        <v>0.19</v>
      </c>
      <c r="G475" s="7">
        <f t="shared" si="35"/>
        <v>2510342168</v>
      </c>
      <c r="H475">
        <f>'RAW DATA'!G475</f>
        <v>4.0999999999999996</v>
      </c>
      <c r="I475">
        <f>'RAW DATA'!H475</f>
        <v>313832</v>
      </c>
      <c r="J475">
        <f t="shared" si="36"/>
        <v>3</v>
      </c>
      <c r="K475">
        <f t="shared" si="37"/>
        <v>2</v>
      </c>
      <c r="L475" t="str">
        <f t="shared" si="38"/>
        <v>&lt;50%</v>
      </c>
      <c r="M475">
        <f t="shared" si="39"/>
        <v>3</v>
      </c>
    </row>
    <row r="476" spans="1:13" x14ac:dyDescent="0.25">
      <c r="A476" t="str">
        <f>'RAW DATA'!A476</f>
        <v>B0B3MWYCHQ</v>
      </c>
      <c r="B476" t="str">
        <f>PROPER(LEFT('RAW DATA'!B476,FIND(" ",'RAW DATA'!B476,1)))</f>
        <v xml:space="preserve">Fire-Boltt </v>
      </c>
      <c r="C476" t="str">
        <f>SUBSTITUTE(LEFT('RAW DATA'!C476,FIND("|",'RAW DATA'!C476,1)-1),"&amp;"," &amp; ")</f>
        <v>Electronics</v>
      </c>
      <c r="D476" s="7">
        <f>'RAW DATA'!D476</f>
        <v>2999</v>
      </c>
      <c r="E476" s="7">
        <f>'RAW DATA'!E476</f>
        <v>9999</v>
      </c>
      <c r="F476" s="1">
        <f>'RAW DATA'!F476</f>
        <v>0.7</v>
      </c>
      <c r="G476" s="7">
        <f t="shared" si="35"/>
        <v>208769121</v>
      </c>
      <c r="H476">
        <f>'RAW DATA'!G476</f>
        <v>4.2</v>
      </c>
      <c r="I476">
        <f>'RAW DATA'!H476</f>
        <v>20879</v>
      </c>
      <c r="J476">
        <f t="shared" si="36"/>
        <v>3</v>
      </c>
      <c r="K476">
        <f t="shared" si="37"/>
        <v>1</v>
      </c>
      <c r="L476" t="str">
        <f t="shared" si="38"/>
        <v>&gt;=50%</v>
      </c>
      <c r="M476">
        <f t="shared" si="39"/>
        <v>3</v>
      </c>
    </row>
    <row r="477" spans="1:13" x14ac:dyDescent="0.25">
      <c r="A477" t="str">
        <f>'RAW DATA'!A477</f>
        <v>B09J2MM5C6</v>
      </c>
      <c r="B477" t="str">
        <f>PROPER(LEFT('RAW DATA'!B477,FIND(" ",'RAW DATA'!B477,1)))</f>
        <v xml:space="preserve">Amozo </v>
      </c>
      <c r="C477" t="str">
        <f>SUBSTITUTE(LEFT('RAW DATA'!C477,FIND("|",'RAW DATA'!C477,1)-1),"&amp;"," &amp; ")</f>
        <v>Electronics</v>
      </c>
      <c r="D477" s="7">
        <f>'RAW DATA'!D477</f>
        <v>279</v>
      </c>
      <c r="E477" s="7">
        <f>'RAW DATA'!E477</f>
        <v>1499</v>
      </c>
      <c r="F477" s="1">
        <f>'RAW DATA'!F477</f>
        <v>0.81</v>
      </c>
      <c r="G477" s="7">
        <f t="shared" si="35"/>
        <v>3966354</v>
      </c>
      <c r="H477">
        <f>'RAW DATA'!G477</f>
        <v>4.2</v>
      </c>
      <c r="I477">
        <f>'RAW DATA'!H477</f>
        <v>2646</v>
      </c>
      <c r="J477">
        <f t="shared" si="36"/>
        <v>3</v>
      </c>
      <c r="K477">
        <f t="shared" si="37"/>
        <v>1</v>
      </c>
      <c r="L477" t="str">
        <f t="shared" si="38"/>
        <v>&gt;=50%</v>
      </c>
      <c r="M477">
        <f t="shared" si="39"/>
        <v>3</v>
      </c>
    </row>
    <row r="478" spans="1:13" x14ac:dyDescent="0.25">
      <c r="A478" t="str">
        <f>'RAW DATA'!A478</f>
        <v>B07Q4QV1DL</v>
      </c>
      <c r="B478" t="str">
        <f>PROPER(LEFT('RAW DATA'!B478,FIND(" ",'RAW DATA'!B478,1)))</f>
        <v xml:space="preserve">Elv </v>
      </c>
      <c r="C478" t="str">
        <f>SUBSTITUTE(LEFT('RAW DATA'!C478,FIND("|",'RAW DATA'!C478,1)-1),"&amp;"," &amp; ")</f>
        <v>Electronics</v>
      </c>
      <c r="D478" s="7">
        <f>'RAW DATA'!D478</f>
        <v>269</v>
      </c>
      <c r="E478" s="7">
        <f>'RAW DATA'!E478</f>
        <v>1499</v>
      </c>
      <c r="F478" s="1">
        <f>'RAW DATA'!F478</f>
        <v>0.82</v>
      </c>
      <c r="G478" s="7">
        <f t="shared" si="35"/>
        <v>43438022</v>
      </c>
      <c r="H478">
        <f>'RAW DATA'!G478</f>
        <v>4.5</v>
      </c>
      <c r="I478">
        <f>'RAW DATA'!H478</f>
        <v>28978</v>
      </c>
      <c r="J478">
        <f t="shared" si="36"/>
        <v>3</v>
      </c>
      <c r="K478">
        <f t="shared" si="37"/>
        <v>1</v>
      </c>
      <c r="L478" t="str">
        <f t="shared" si="38"/>
        <v>&gt;=50%</v>
      </c>
      <c r="M478">
        <f t="shared" si="39"/>
        <v>3</v>
      </c>
    </row>
    <row r="479" spans="1:13" x14ac:dyDescent="0.25">
      <c r="A479" t="str">
        <f>'RAW DATA'!A479</f>
        <v>B0B56YRBNT</v>
      </c>
      <c r="B479" t="str">
        <f>PROPER(LEFT('RAW DATA'!B479,FIND(" ",'RAW DATA'!B479,1)))</f>
        <v xml:space="preserve">Tecno </v>
      </c>
      <c r="C479" t="str">
        <f>SUBSTITUTE(LEFT('RAW DATA'!C479,FIND("|",'RAW DATA'!C479,1)-1),"&amp;"," &amp; ")</f>
        <v>Electronics</v>
      </c>
      <c r="D479" s="7">
        <f>'RAW DATA'!D479</f>
        <v>8999</v>
      </c>
      <c r="E479" s="7">
        <f>'RAW DATA'!E479</f>
        <v>13499</v>
      </c>
      <c r="F479" s="1">
        <f>'RAW DATA'!F479</f>
        <v>0.33</v>
      </c>
      <c r="G479" s="7">
        <f t="shared" si="35"/>
        <v>42454355</v>
      </c>
      <c r="H479">
        <f>'RAW DATA'!G479</f>
        <v>3.8</v>
      </c>
      <c r="I479">
        <f>'RAW DATA'!H479</f>
        <v>3145</v>
      </c>
      <c r="J479">
        <f t="shared" si="36"/>
        <v>3</v>
      </c>
      <c r="K479">
        <f t="shared" si="37"/>
        <v>2</v>
      </c>
      <c r="L479" t="str">
        <f t="shared" si="38"/>
        <v>&lt;50%</v>
      </c>
      <c r="M479">
        <f t="shared" si="39"/>
        <v>2</v>
      </c>
    </row>
    <row r="480" spans="1:13" x14ac:dyDescent="0.25">
      <c r="A480" t="str">
        <f>'RAW DATA'!A480</f>
        <v>B09NHVCHS9</v>
      </c>
      <c r="B480" t="str">
        <f>PROPER(LEFT('RAW DATA'!B480,FIND(" ",'RAW DATA'!B480,1)))</f>
        <v xml:space="preserve">Flix </v>
      </c>
      <c r="C480" t="str">
        <f>SUBSTITUTE(LEFT('RAW DATA'!C480,FIND("|",'RAW DATA'!C480,1)-1),"&amp;"," &amp; ")</f>
        <v>Computers &amp; Accessories</v>
      </c>
      <c r="D480" s="7">
        <f>'RAW DATA'!D480</f>
        <v>59</v>
      </c>
      <c r="E480" s="7">
        <f>'RAW DATA'!E480</f>
        <v>199</v>
      </c>
      <c r="F480" s="1">
        <f>'RAW DATA'!F480</f>
        <v>0.7</v>
      </c>
      <c r="G480" s="7">
        <f t="shared" si="35"/>
        <v>1866023</v>
      </c>
      <c r="H480">
        <f>'RAW DATA'!G480</f>
        <v>4</v>
      </c>
      <c r="I480">
        <f>'RAW DATA'!H480</f>
        <v>9377</v>
      </c>
      <c r="J480">
        <f t="shared" si="36"/>
        <v>1</v>
      </c>
      <c r="K480">
        <f t="shared" si="37"/>
        <v>1</v>
      </c>
      <c r="L480" t="str">
        <f t="shared" si="38"/>
        <v>&gt;=50%</v>
      </c>
      <c r="M480">
        <f t="shared" si="39"/>
        <v>3</v>
      </c>
    </row>
    <row r="481" spans="1:13" x14ac:dyDescent="0.25">
      <c r="A481" t="str">
        <f>'RAW DATA'!A481</f>
        <v>B01DF26V7A</v>
      </c>
      <c r="B481" t="str">
        <f>PROPER(LEFT('RAW DATA'!B481,FIND(" ",'RAW DATA'!B481,1)))</f>
        <v xml:space="preserve">Jbl </v>
      </c>
      <c r="C481" t="str">
        <f>SUBSTITUTE(LEFT('RAW DATA'!C481,FIND("|",'RAW DATA'!C481,1)-1),"&amp;"," &amp; ")</f>
        <v>Electronics</v>
      </c>
      <c r="D481" s="7">
        <f>'RAW DATA'!D481</f>
        <v>599</v>
      </c>
      <c r="E481" s="7">
        <f>'RAW DATA'!E481</f>
        <v>1299</v>
      </c>
      <c r="F481" s="1">
        <f>'RAW DATA'!F481</f>
        <v>0.54</v>
      </c>
      <c r="G481" s="7">
        <f t="shared" si="35"/>
        <v>250173111</v>
      </c>
      <c r="H481">
        <f>'RAW DATA'!G481</f>
        <v>4.0999999999999996</v>
      </c>
      <c r="I481">
        <f>'RAW DATA'!H481</f>
        <v>192589</v>
      </c>
      <c r="J481">
        <f t="shared" si="36"/>
        <v>3</v>
      </c>
      <c r="K481">
        <f t="shared" si="37"/>
        <v>1</v>
      </c>
      <c r="L481" t="str">
        <f t="shared" si="38"/>
        <v>&gt;=50%</v>
      </c>
      <c r="M481">
        <f t="shared" si="39"/>
        <v>3</v>
      </c>
    </row>
    <row r="482" spans="1:13" x14ac:dyDescent="0.25">
      <c r="A482" t="str">
        <f>'RAW DATA'!A482</f>
        <v>B08K4PSZ3V</v>
      </c>
      <c r="B482" t="str">
        <f>PROPER(LEFT('RAW DATA'!B482,FIND(" ",'RAW DATA'!B482,1)))</f>
        <v xml:space="preserve">Tukzer </v>
      </c>
      <c r="C482" t="str">
        <f>SUBSTITUTE(LEFT('RAW DATA'!C482,FIND("|",'RAW DATA'!C482,1)-1),"&amp;"," &amp; ")</f>
        <v>Electronics</v>
      </c>
      <c r="D482" s="7">
        <f>'RAW DATA'!D482</f>
        <v>349</v>
      </c>
      <c r="E482" s="7">
        <f>'RAW DATA'!E482</f>
        <v>999</v>
      </c>
      <c r="F482" s="1">
        <f>'RAW DATA'!F482</f>
        <v>0.65</v>
      </c>
      <c r="G482" s="7">
        <f t="shared" si="35"/>
        <v>16540443</v>
      </c>
      <c r="H482">
        <f>'RAW DATA'!G482</f>
        <v>3.8</v>
      </c>
      <c r="I482">
        <f>'RAW DATA'!H482</f>
        <v>16557</v>
      </c>
      <c r="J482">
        <f t="shared" si="36"/>
        <v>3</v>
      </c>
      <c r="K482">
        <f t="shared" si="37"/>
        <v>1</v>
      </c>
      <c r="L482" t="str">
        <f t="shared" si="38"/>
        <v>&gt;=50%</v>
      </c>
      <c r="M482">
        <f t="shared" si="39"/>
        <v>2</v>
      </c>
    </row>
    <row r="483" spans="1:13" x14ac:dyDescent="0.25">
      <c r="A483" t="str">
        <f>'RAW DATA'!A483</f>
        <v>B0B4F1YC3J</v>
      </c>
      <c r="B483" t="str">
        <f>PROPER(LEFT('RAW DATA'!B483,FIND(" ",'RAW DATA'!B483,1)))</f>
        <v xml:space="preserve">Samsung </v>
      </c>
      <c r="C483" t="str">
        <f>SUBSTITUTE(LEFT('RAW DATA'!C483,FIND("|",'RAW DATA'!C483,1)-1),"&amp;"," &amp; ")</f>
        <v>Electronics</v>
      </c>
      <c r="D483" s="7">
        <f>'RAW DATA'!D483</f>
        <v>13999</v>
      </c>
      <c r="E483" s="7">
        <f>'RAW DATA'!E483</f>
        <v>19499</v>
      </c>
      <c r="F483" s="1">
        <f>'RAW DATA'!F483</f>
        <v>0.28000000000000003</v>
      </c>
      <c r="G483" s="7">
        <f t="shared" si="35"/>
        <v>370442002</v>
      </c>
      <c r="H483">
        <f>'RAW DATA'!G483</f>
        <v>4.0999999999999996</v>
      </c>
      <c r="I483">
        <f>'RAW DATA'!H483</f>
        <v>18998</v>
      </c>
      <c r="J483">
        <f t="shared" si="36"/>
        <v>3</v>
      </c>
      <c r="K483">
        <f t="shared" si="37"/>
        <v>2</v>
      </c>
      <c r="L483" t="str">
        <f t="shared" si="38"/>
        <v>&lt;50%</v>
      </c>
      <c r="M483">
        <f t="shared" si="39"/>
        <v>3</v>
      </c>
    </row>
    <row r="484" spans="1:13" x14ac:dyDescent="0.25">
      <c r="A484" t="str">
        <f>'RAW DATA'!A484</f>
        <v>B08K4RDQ71</v>
      </c>
      <c r="B484" t="str">
        <f>PROPER(LEFT('RAW DATA'!B484,FIND(" ",'RAW DATA'!B484,1)))</f>
        <v xml:space="preserve">Tukzer </v>
      </c>
      <c r="C484" t="str">
        <f>SUBSTITUTE(LEFT('RAW DATA'!C484,FIND("|",'RAW DATA'!C484,1)-1),"&amp;"," &amp; ")</f>
        <v>Electronics</v>
      </c>
      <c r="D484" s="7">
        <f>'RAW DATA'!D484</f>
        <v>349</v>
      </c>
      <c r="E484" s="7">
        <f>'RAW DATA'!E484</f>
        <v>999</v>
      </c>
      <c r="F484" s="1">
        <f>'RAW DATA'!F484</f>
        <v>0.65</v>
      </c>
      <c r="G484" s="7">
        <f t="shared" si="35"/>
        <v>16540443</v>
      </c>
      <c r="H484">
        <f>'RAW DATA'!G484</f>
        <v>3.8</v>
      </c>
      <c r="I484">
        <f>'RAW DATA'!H484</f>
        <v>16557</v>
      </c>
      <c r="J484">
        <f t="shared" si="36"/>
        <v>3</v>
      </c>
      <c r="K484">
        <f t="shared" si="37"/>
        <v>1</v>
      </c>
      <c r="L484" t="str">
        <f t="shared" si="38"/>
        <v>&gt;=50%</v>
      </c>
      <c r="M484">
        <f t="shared" si="39"/>
        <v>2</v>
      </c>
    </row>
    <row r="485" spans="1:13" x14ac:dyDescent="0.25">
      <c r="A485" t="str">
        <f>'RAW DATA'!A485</f>
        <v>B085CZ3SR1</v>
      </c>
      <c r="B485" t="str">
        <f>PROPER(LEFT('RAW DATA'!B485,FIND(" ",'RAW DATA'!B485,1)))</f>
        <v xml:space="preserve">Mi </v>
      </c>
      <c r="C485" t="str">
        <f>SUBSTITUTE(LEFT('RAW DATA'!C485,FIND("|",'RAW DATA'!C485,1)-1),"&amp;"," &amp; ")</f>
        <v>Electronics</v>
      </c>
      <c r="D485" s="7">
        <f>'RAW DATA'!D485</f>
        <v>499</v>
      </c>
      <c r="E485" s="7">
        <f>'RAW DATA'!E485</f>
        <v>599</v>
      </c>
      <c r="F485" s="1">
        <f>'RAW DATA'!F485</f>
        <v>0.17</v>
      </c>
      <c r="G485" s="7">
        <f t="shared" si="35"/>
        <v>13127684</v>
      </c>
      <c r="H485">
        <f>'RAW DATA'!G485</f>
        <v>4.2</v>
      </c>
      <c r="I485">
        <f>'RAW DATA'!H485</f>
        <v>21916</v>
      </c>
      <c r="J485">
        <f t="shared" si="36"/>
        <v>3</v>
      </c>
      <c r="K485">
        <f t="shared" si="37"/>
        <v>2</v>
      </c>
      <c r="L485" t="str">
        <f t="shared" si="38"/>
        <v>&lt;50%</v>
      </c>
      <c r="M485">
        <f t="shared" si="39"/>
        <v>3</v>
      </c>
    </row>
    <row r="486" spans="1:13" x14ac:dyDescent="0.25">
      <c r="A486" t="str">
        <f>'RAW DATA'!A486</f>
        <v>B09YV3K34W</v>
      </c>
      <c r="B486" t="str">
        <f>PROPER(LEFT('RAW DATA'!B486,FIND(" ",'RAW DATA'!B486,1)))</f>
        <v xml:space="preserve">Fire-Boltt </v>
      </c>
      <c r="C486" t="str">
        <f>SUBSTITUTE(LEFT('RAW DATA'!C486,FIND("|",'RAW DATA'!C486,1)-1),"&amp;"," &amp; ")</f>
        <v>Electronics</v>
      </c>
      <c r="D486" s="7">
        <f>'RAW DATA'!D486</f>
        <v>2199</v>
      </c>
      <c r="E486" s="7">
        <f>'RAW DATA'!E486</f>
        <v>9999</v>
      </c>
      <c r="F486" s="1">
        <f>'RAW DATA'!F486</f>
        <v>0.78</v>
      </c>
      <c r="G486" s="7">
        <f t="shared" si="35"/>
        <v>294690528</v>
      </c>
      <c r="H486">
        <f>'RAW DATA'!G486</f>
        <v>4.2</v>
      </c>
      <c r="I486">
        <f>'RAW DATA'!H486</f>
        <v>29472</v>
      </c>
      <c r="J486">
        <f t="shared" si="36"/>
        <v>3</v>
      </c>
      <c r="K486">
        <f t="shared" si="37"/>
        <v>1</v>
      </c>
      <c r="L486" t="str">
        <f t="shared" si="38"/>
        <v>&gt;=50%</v>
      </c>
      <c r="M486">
        <f t="shared" si="39"/>
        <v>3</v>
      </c>
    </row>
    <row r="487" spans="1:13" x14ac:dyDescent="0.25">
      <c r="A487" t="str">
        <f>'RAW DATA'!A487</f>
        <v>B09Z6WH2N1</v>
      </c>
      <c r="B487" t="str">
        <f>PROPER(LEFT('RAW DATA'!B487,FIND(" ",'RAW DATA'!B487,1)))</f>
        <v xml:space="preserve">Striff </v>
      </c>
      <c r="C487" t="str">
        <f>SUBSTITUTE(LEFT('RAW DATA'!C487,FIND("|",'RAW DATA'!C487,1)-1),"&amp;"," &amp; ")</f>
        <v>Electronics</v>
      </c>
      <c r="D487" s="7">
        <f>'RAW DATA'!D487</f>
        <v>95</v>
      </c>
      <c r="E487" s="7">
        <f>'RAW DATA'!E487</f>
        <v>499</v>
      </c>
      <c r="F487" s="1">
        <f>'RAW DATA'!F487</f>
        <v>0.81</v>
      </c>
      <c r="G487" s="7">
        <f t="shared" si="35"/>
        <v>972551</v>
      </c>
      <c r="H487">
        <f>'RAW DATA'!G487</f>
        <v>4.2</v>
      </c>
      <c r="I487">
        <f>'RAW DATA'!H487</f>
        <v>1949</v>
      </c>
      <c r="J487">
        <f t="shared" si="36"/>
        <v>2</v>
      </c>
      <c r="K487">
        <f t="shared" si="37"/>
        <v>1</v>
      </c>
      <c r="L487" t="str">
        <f t="shared" si="38"/>
        <v>&gt;=50%</v>
      </c>
      <c r="M487">
        <f t="shared" si="39"/>
        <v>3</v>
      </c>
    </row>
    <row r="488" spans="1:13" x14ac:dyDescent="0.25">
      <c r="A488" t="str">
        <f>'RAW DATA'!A488</f>
        <v>B09NL4DJ2Z</v>
      </c>
      <c r="B488" t="str">
        <f>PROPER(LEFT('RAW DATA'!B488,FIND(" ",'RAW DATA'!B488,1)))</f>
        <v xml:space="preserve">Flix </v>
      </c>
      <c r="C488" t="str">
        <f>SUBSTITUTE(LEFT('RAW DATA'!C488,FIND("|",'RAW DATA'!C488,1)-1),"&amp;"," &amp; ")</f>
        <v>Computers &amp; Accessories</v>
      </c>
      <c r="D488" s="7">
        <f>'RAW DATA'!D488</f>
        <v>139</v>
      </c>
      <c r="E488" s="7">
        <f>'RAW DATA'!E488</f>
        <v>249</v>
      </c>
      <c r="F488" s="1">
        <f>'RAW DATA'!F488</f>
        <v>0.44</v>
      </c>
      <c r="G488" s="7">
        <f t="shared" si="35"/>
        <v>2334873</v>
      </c>
      <c r="H488">
        <f>'RAW DATA'!G488</f>
        <v>4</v>
      </c>
      <c r="I488">
        <f>'RAW DATA'!H488</f>
        <v>9377</v>
      </c>
      <c r="J488">
        <f t="shared" si="36"/>
        <v>2</v>
      </c>
      <c r="K488">
        <f t="shared" si="37"/>
        <v>2</v>
      </c>
      <c r="L488" t="str">
        <f t="shared" si="38"/>
        <v>&lt;50%</v>
      </c>
      <c r="M488">
        <f t="shared" si="39"/>
        <v>3</v>
      </c>
    </row>
    <row r="489" spans="1:13" x14ac:dyDescent="0.25">
      <c r="A489" t="str">
        <f>'RAW DATA'!A489</f>
        <v>B0BGSV43WY</v>
      </c>
      <c r="B489" t="str">
        <f>PROPER(LEFT('RAW DATA'!B489,FIND(" ",'RAW DATA'!B489,1)))</f>
        <v xml:space="preserve">Noise </v>
      </c>
      <c r="C489" t="str">
        <f>SUBSTITUTE(LEFT('RAW DATA'!C489,FIND("|",'RAW DATA'!C489,1)-1),"&amp;"," &amp; ")</f>
        <v>Electronics</v>
      </c>
      <c r="D489" s="7">
        <f>'RAW DATA'!D489</f>
        <v>4499</v>
      </c>
      <c r="E489" s="7">
        <f>'RAW DATA'!E489</f>
        <v>7999</v>
      </c>
      <c r="F489" s="1">
        <f>'RAW DATA'!F489</f>
        <v>0.44</v>
      </c>
      <c r="G489" s="7">
        <f t="shared" si="35"/>
        <v>295963</v>
      </c>
      <c r="H489">
        <f>'RAW DATA'!G489</f>
        <v>3.5</v>
      </c>
      <c r="I489">
        <f>'RAW DATA'!H489</f>
        <v>37</v>
      </c>
      <c r="J489">
        <f t="shared" si="36"/>
        <v>3</v>
      </c>
      <c r="K489">
        <f t="shared" si="37"/>
        <v>2</v>
      </c>
      <c r="L489" t="str">
        <f t="shared" si="38"/>
        <v>&lt;50%</v>
      </c>
      <c r="M489">
        <f t="shared" si="39"/>
        <v>2</v>
      </c>
    </row>
    <row r="490" spans="1:13" x14ac:dyDescent="0.25">
      <c r="A490" t="str">
        <f>'RAW DATA'!A490</f>
        <v>B0926V9CTV</v>
      </c>
      <c r="B490" t="str">
        <f>PROPER(LEFT('RAW DATA'!B490,FIND(" ",'RAW DATA'!B490,1)))</f>
        <v xml:space="preserve">Elv </v>
      </c>
      <c r="C490" t="str">
        <f>SUBSTITUTE(LEFT('RAW DATA'!C490,FIND("|",'RAW DATA'!C490,1)-1),"&amp;"," &amp; ")</f>
        <v>Electronics</v>
      </c>
      <c r="D490" s="7">
        <f>'RAW DATA'!D490</f>
        <v>89</v>
      </c>
      <c r="E490" s="7">
        <f>'RAW DATA'!E490</f>
        <v>599</v>
      </c>
      <c r="F490" s="1">
        <f>'RAW DATA'!F490</f>
        <v>0.85</v>
      </c>
      <c r="G490" s="7">
        <f t="shared" si="35"/>
        <v>1408249</v>
      </c>
      <c r="H490">
        <f>'RAW DATA'!G490</f>
        <v>4.3</v>
      </c>
      <c r="I490">
        <f>'RAW DATA'!H490</f>
        <v>2351</v>
      </c>
      <c r="J490">
        <f t="shared" si="36"/>
        <v>3</v>
      </c>
      <c r="K490">
        <f t="shared" si="37"/>
        <v>1</v>
      </c>
      <c r="L490" t="str">
        <f t="shared" si="38"/>
        <v>&gt;=50%</v>
      </c>
      <c r="M490">
        <f t="shared" si="39"/>
        <v>3</v>
      </c>
    </row>
    <row r="491" spans="1:13" x14ac:dyDescent="0.25">
      <c r="A491" t="str">
        <f>'RAW DATA'!A491</f>
        <v>B07WGPKMP5</v>
      </c>
      <c r="B491" t="str">
        <f>PROPER(LEFT('RAW DATA'!B491,FIND(" ",'RAW DATA'!B491,1)))</f>
        <v xml:space="preserve">Iqoo </v>
      </c>
      <c r="C491" t="str">
        <f>SUBSTITUTE(LEFT('RAW DATA'!C491,FIND("|",'RAW DATA'!C491,1)-1),"&amp;"," &amp; ")</f>
        <v>Electronics</v>
      </c>
      <c r="D491" s="7">
        <f>'RAW DATA'!D491</f>
        <v>15499</v>
      </c>
      <c r="E491" s="7">
        <f>'RAW DATA'!E491</f>
        <v>20999</v>
      </c>
      <c r="F491" s="1">
        <f>'RAW DATA'!F491</f>
        <v>0.26</v>
      </c>
      <c r="G491" s="7">
        <f t="shared" si="35"/>
        <v>404293747</v>
      </c>
      <c r="H491">
        <f>'RAW DATA'!G491</f>
        <v>4.0999999999999996</v>
      </c>
      <c r="I491">
        <f>'RAW DATA'!H491</f>
        <v>19253</v>
      </c>
      <c r="J491">
        <f t="shared" si="36"/>
        <v>3</v>
      </c>
      <c r="K491">
        <f t="shared" si="37"/>
        <v>2</v>
      </c>
      <c r="L491" t="str">
        <f t="shared" si="38"/>
        <v>&lt;50%</v>
      </c>
      <c r="M491">
        <f t="shared" si="39"/>
        <v>3</v>
      </c>
    </row>
    <row r="492" spans="1:13" x14ac:dyDescent="0.25">
      <c r="A492" t="str">
        <f>'RAW DATA'!A492</f>
        <v>B0BBFJ9M3X</v>
      </c>
      <c r="B492" t="str">
        <f>PROPER(LEFT('RAW DATA'!B492,FIND(" ",'RAW DATA'!B492,1)))</f>
        <v xml:space="preserve">Redmi </v>
      </c>
      <c r="C492" t="str">
        <f>SUBSTITUTE(LEFT('RAW DATA'!C492,FIND("|",'RAW DATA'!C492,1)-1),"&amp;"," &amp; ")</f>
        <v>Electronics</v>
      </c>
      <c r="D492" s="7">
        <f>'RAW DATA'!D492</f>
        <v>13999</v>
      </c>
      <c r="E492" s="7">
        <f>'RAW DATA'!E492</f>
        <v>15999</v>
      </c>
      <c r="F492" s="1">
        <f>'RAW DATA'!F492</f>
        <v>0.13</v>
      </c>
      <c r="G492" s="7">
        <f t="shared" si="35"/>
        <v>34877820</v>
      </c>
      <c r="H492">
        <f>'RAW DATA'!G492</f>
        <v>3.9</v>
      </c>
      <c r="I492">
        <f>'RAW DATA'!H492</f>
        <v>2180</v>
      </c>
      <c r="J492">
        <f t="shared" si="36"/>
        <v>3</v>
      </c>
      <c r="K492">
        <f t="shared" si="37"/>
        <v>2</v>
      </c>
      <c r="L492" t="str">
        <f t="shared" si="38"/>
        <v>&lt;50%</v>
      </c>
      <c r="M492">
        <f t="shared" si="39"/>
        <v>2</v>
      </c>
    </row>
    <row r="493" spans="1:13" x14ac:dyDescent="0.25">
      <c r="A493" t="str">
        <f>'RAW DATA'!A493</f>
        <v>B09PLFJ7ZW</v>
      </c>
      <c r="B493" t="str">
        <f>PROPER(LEFT('RAW DATA'!B493,FIND(" ",'RAW DATA'!B493,1)))</f>
        <v xml:space="preserve">Noise </v>
      </c>
      <c r="C493" t="str">
        <f>SUBSTITUTE(LEFT('RAW DATA'!C493,FIND("|",'RAW DATA'!C493,1)-1),"&amp;"," &amp; ")</f>
        <v>Electronics</v>
      </c>
      <c r="D493" s="7">
        <f>'RAW DATA'!D493</f>
        <v>1999</v>
      </c>
      <c r="E493" s="7">
        <f>'RAW DATA'!E493</f>
        <v>4999</v>
      </c>
      <c r="F493" s="1">
        <f>'RAW DATA'!F493</f>
        <v>0.6</v>
      </c>
      <c r="G493" s="7">
        <f t="shared" si="35"/>
        <v>37847429</v>
      </c>
      <c r="H493">
        <f>'RAW DATA'!G493</f>
        <v>3.9</v>
      </c>
      <c r="I493">
        <f>'RAW DATA'!H493</f>
        <v>7571</v>
      </c>
      <c r="J493">
        <f t="shared" si="36"/>
        <v>3</v>
      </c>
      <c r="K493">
        <f t="shared" si="37"/>
        <v>1</v>
      </c>
      <c r="L493" t="str">
        <f t="shared" si="38"/>
        <v>&gt;=50%</v>
      </c>
      <c r="M493">
        <f t="shared" si="39"/>
        <v>2</v>
      </c>
    </row>
    <row r="494" spans="1:13" x14ac:dyDescent="0.25">
      <c r="A494" t="str">
        <f>'RAW DATA'!A494</f>
        <v>B0B53NXFFR</v>
      </c>
      <c r="B494" t="str">
        <f>PROPER(LEFT('RAW DATA'!B494,FIND(" ",'RAW DATA'!B494,1)))</f>
        <v xml:space="preserve">Ptron </v>
      </c>
      <c r="C494" t="str">
        <f>SUBSTITUTE(LEFT('RAW DATA'!C494,FIND("|",'RAW DATA'!C494,1)-1),"&amp;"," &amp; ")</f>
        <v>Electronics</v>
      </c>
      <c r="D494" s="7">
        <f>'RAW DATA'!D494</f>
        <v>1399</v>
      </c>
      <c r="E494" s="7">
        <f>'RAW DATA'!E494</f>
        <v>5999</v>
      </c>
      <c r="F494" s="1">
        <f>'RAW DATA'!F494</f>
        <v>0.77</v>
      </c>
      <c r="G494" s="7">
        <f t="shared" si="35"/>
        <v>26485585</v>
      </c>
      <c r="H494">
        <f>'RAW DATA'!G494</f>
        <v>3.3</v>
      </c>
      <c r="I494">
        <f>'RAW DATA'!H494</f>
        <v>4415</v>
      </c>
      <c r="J494">
        <f t="shared" si="36"/>
        <v>3</v>
      </c>
      <c r="K494">
        <f t="shared" si="37"/>
        <v>1</v>
      </c>
      <c r="L494" t="str">
        <f t="shared" si="38"/>
        <v>&gt;=50%</v>
      </c>
      <c r="M494">
        <f t="shared" si="39"/>
        <v>2</v>
      </c>
    </row>
    <row r="495" spans="1:13" x14ac:dyDescent="0.25">
      <c r="A495" t="str">
        <f>'RAW DATA'!A495</f>
        <v>B07GNC2592</v>
      </c>
      <c r="B495" t="str">
        <f>PROPER(LEFT('RAW DATA'!B495,FIND(" ",'RAW DATA'!B495,1)))</f>
        <v xml:space="preserve">Portronics </v>
      </c>
      <c r="C495" t="str">
        <f>SUBSTITUTE(LEFT('RAW DATA'!C495,FIND("|",'RAW DATA'!C495,1)-1),"&amp;"," &amp; ")</f>
        <v>Electronics</v>
      </c>
      <c r="D495" s="7">
        <f>'RAW DATA'!D495</f>
        <v>599</v>
      </c>
      <c r="E495" s="7">
        <f>'RAW DATA'!E495</f>
        <v>999</v>
      </c>
      <c r="F495" s="1">
        <f>'RAW DATA'!F495</f>
        <v>0.4</v>
      </c>
      <c r="G495" s="7">
        <f t="shared" si="35"/>
        <v>18635346</v>
      </c>
      <c r="H495">
        <f>'RAW DATA'!G495</f>
        <v>4</v>
      </c>
      <c r="I495">
        <f>'RAW DATA'!H495</f>
        <v>18654</v>
      </c>
      <c r="J495">
        <f t="shared" si="36"/>
        <v>3</v>
      </c>
      <c r="K495">
        <f t="shared" si="37"/>
        <v>2</v>
      </c>
      <c r="L495" t="str">
        <f t="shared" si="38"/>
        <v>&lt;50%</v>
      </c>
      <c r="M495">
        <f t="shared" si="39"/>
        <v>3</v>
      </c>
    </row>
    <row r="496" spans="1:13" x14ac:dyDescent="0.25">
      <c r="A496" t="str">
        <f>'RAW DATA'!A496</f>
        <v>B09TP5KBN7</v>
      </c>
      <c r="B496" t="str">
        <f>PROPER(LEFT('RAW DATA'!B496,FIND(" ",'RAW DATA'!B496,1)))</f>
        <v xml:space="preserve">Ptron </v>
      </c>
      <c r="C496" t="str">
        <f>SUBSTITUTE(LEFT('RAW DATA'!C496,FIND("|",'RAW DATA'!C496,1)-1),"&amp;"," &amp; ")</f>
        <v>Electronics</v>
      </c>
      <c r="D496" s="7">
        <f>'RAW DATA'!D496</f>
        <v>199</v>
      </c>
      <c r="E496" s="7">
        <f>'RAW DATA'!E496</f>
        <v>1099</v>
      </c>
      <c r="F496" s="1">
        <f>'RAW DATA'!F496</f>
        <v>0.82</v>
      </c>
      <c r="G496" s="7">
        <f t="shared" si="35"/>
        <v>3513503</v>
      </c>
      <c r="H496">
        <f>'RAW DATA'!G496</f>
        <v>4</v>
      </c>
      <c r="I496">
        <f>'RAW DATA'!H496</f>
        <v>3197</v>
      </c>
      <c r="J496">
        <f t="shared" si="36"/>
        <v>3</v>
      </c>
      <c r="K496">
        <f t="shared" si="37"/>
        <v>1</v>
      </c>
      <c r="L496" t="str">
        <f t="shared" si="38"/>
        <v>&gt;=50%</v>
      </c>
      <c r="M496">
        <f t="shared" si="39"/>
        <v>3</v>
      </c>
    </row>
    <row r="497" spans="1:13" x14ac:dyDescent="0.25">
      <c r="A497" t="str">
        <f>'RAW DATA'!A497</f>
        <v>B0949SBKMP</v>
      </c>
      <c r="B497" t="str">
        <f>PROPER(LEFT('RAW DATA'!B497,FIND(" ",'RAW DATA'!B497,1)))</f>
        <v xml:space="preserve">Boat </v>
      </c>
      <c r="C497" t="str">
        <f>SUBSTITUTE(LEFT('RAW DATA'!C497,FIND("|",'RAW DATA'!C497,1)-1),"&amp;"," &amp; ")</f>
        <v>Electronics</v>
      </c>
      <c r="D497" s="7">
        <f>'RAW DATA'!D497</f>
        <v>1799</v>
      </c>
      <c r="E497" s="7">
        <f>'RAW DATA'!E497</f>
        <v>6990</v>
      </c>
      <c r="F497" s="1">
        <f>'RAW DATA'!F497</f>
        <v>0.74</v>
      </c>
      <c r="G497" s="7">
        <f t="shared" si="35"/>
        <v>187891200</v>
      </c>
      <c r="H497">
        <f>'RAW DATA'!G497</f>
        <v>4</v>
      </c>
      <c r="I497">
        <f>'RAW DATA'!H497</f>
        <v>26880</v>
      </c>
      <c r="J497">
        <f t="shared" si="36"/>
        <v>3</v>
      </c>
      <c r="K497">
        <f t="shared" si="37"/>
        <v>1</v>
      </c>
      <c r="L497" t="str">
        <f t="shared" si="38"/>
        <v>&gt;=50%</v>
      </c>
      <c r="M497">
        <f t="shared" si="39"/>
        <v>3</v>
      </c>
    </row>
    <row r="498" spans="1:13" x14ac:dyDescent="0.25">
      <c r="A498" t="str">
        <f>'RAW DATA'!A498</f>
        <v>B09V175NP7</v>
      </c>
      <c r="B498" t="str">
        <f>PROPER(LEFT('RAW DATA'!B498,FIND(" ",'RAW DATA'!B498,1)))</f>
        <v xml:space="preserve">Boat </v>
      </c>
      <c r="C498" t="str">
        <f>SUBSTITUTE(LEFT('RAW DATA'!C498,FIND("|",'RAW DATA'!C498,1)-1),"&amp;"," &amp; ")</f>
        <v>Electronics</v>
      </c>
      <c r="D498" s="7">
        <f>'RAW DATA'!D498</f>
        <v>1499</v>
      </c>
      <c r="E498" s="7">
        <f>'RAW DATA'!E498</f>
        <v>6990</v>
      </c>
      <c r="F498" s="1">
        <f>'RAW DATA'!F498</f>
        <v>0.79</v>
      </c>
      <c r="G498" s="7">
        <f t="shared" si="35"/>
        <v>152354040</v>
      </c>
      <c r="H498">
        <f>'RAW DATA'!G498</f>
        <v>3.9</v>
      </c>
      <c r="I498">
        <f>'RAW DATA'!H498</f>
        <v>21796</v>
      </c>
      <c r="J498">
        <f t="shared" si="36"/>
        <v>3</v>
      </c>
      <c r="K498">
        <f t="shared" si="37"/>
        <v>1</v>
      </c>
      <c r="L498" t="str">
        <f t="shared" si="38"/>
        <v>&gt;=50%</v>
      </c>
      <c r="M498">
        <f t="shared" si="39"/>
        <v>2</v>
      </c>
    </row>
    <row r="499" spans="1:13" x14ac:dyDescent="0.25">
      <c r="A499" t="str">
        <f>'RAW DATA'!A499</f>
        <v>B07WHSJXLF</v>
      </c>
      <c r="B499" t="str">
        <f>PROPER(LEFT('RAW DATA'!B499,FIND(" ",'RAW DATA'!B499,1)))</f>
        <v xml:space="preserve">Iqoo </v>
      </c>
      <c r="C499" t="str">
        <f>SUBSTITUTE(LEFT('RAW DATA'!C499,FIND("|",'RAW DATA'!C499,1)-1),"&amp;"," &amp; ")</f>
        <v>Electronics</v>
      </c>
      <c r="D499" s="7">
        <f>'RAW DATA'!D499</f>
        <v>20999</v>
      </c>
      <c r="E499" s="7">
        <f>'RAW DATA'!E499</f>
        <v>29990</v>
      </c>
      <c r="F499" s="1">
        <f>'RAW DATA'!F499</f>
        <v>0.3</v>
      </c>
      <c r="G499" s="7">
        <f t="shared" si="35"/>
        <v>284875010</v>
      </c>
      <c r="H499">
        <f>'RAW DATA'!G499</f>
        <v>4.3</v>
      </c>
      <c r="I499">
        <f>'RAW DATA'!H499</f>
        <v>9499</v>
      </c>
      <c r="J499">
        <f t="shared" si="36"/>
        <v>3</v>
      </c>
      <c r="K499">
        <f t="shared" si="37"/>
        <v>2</v>
      </c>
      <c r="L499" t="str">
        <f t="shared" si="38"/>
        <v>&lt;50%</v>
      </c>
      <c r="M499">
        <f t="shared" si="39"/>
        <v>3</v>
      </c>
    </row>
    <row r="500" spans="1:13" x14ac:dyDescent="0.25">
      <c r="A500" t="str">
        <f>'RAW DATA'!A500</f>
        <v>B0BD3T6Z1D</v>
      </c>
      <c r="B500" t="str">
        <f>PROPER(LEFT('RAW DATA'!B500,FIND(" ",'RAW DATA'!B500,1)))</f>
        <v xml:space="preserve">Samsung </v>
      </c>
      <c r="C500" t="str">
        <f>SUBSTITUTE(LEFT('RAW DATA'!C500,FIND("|",'RAW DATA'!C500,1)-1),"&amp;"," &amp; ")</f>
        <v>Electronics</v>
      </c>
      <c r="D500" s="7">
        <f>'RAW DATA'!D500</f>
        <v>12999</v>
      </c>
      <c r="E500" s="7">
        <f>'RAW DATA'!E500</f>
        <v>13499</v>
      </c>
      <c r="F500" s="1">
        <f>'RAW DATA'!F500</f>
        <v>0.04</v>
      </c>
      <c r="G500" s="7">
        <f t="shared" si="35"/>
        <v>757266902</v>
      </c>
      <c r="H500">
        <f>'RAW DATA'!G500</f>
        <v>4.0999999999999996</v>
      </c>
      <c r="I500">
        <f>'RAW DATA'!H500</f>
        <v>56098</v>
      </c>
      <c r="J500">
        <f t="shared" si="36"/>
        <v>3</v>
      </c>
      <c r="K500">
        <f t="shared" si="37"/>
        <v>2</v>
      </c>
      <c r="L500" t="str">
        <f t="shared" si="38"/>
        <v>&lt;50%</v>
      </c>
      <c r="M500">
        <f t="shared" si="39"/>
        <v>3</v>
      </c>
    </row>
    <row r="501" spans="1:13" x14ac:dyDescent="0.25">
      <c r="A501" t="str">
        <f>'RAW DATA'!A501</f>
        <v>B09LHYZ3GJ</v>
      </c>
      <c r="B501" t="str">
        <f>PROPER(LEFT('RAW DATA'!B501,FIND(" ",'RAW DATA'!B501,1)))</f>
        <v xml:space="preserve">Redmi </v>
      </c>
      <c r="C501" t="str">
        <f>SUBSTITUTE(LEFT('RAW DATA'!C501,FIND("|",'RAW DATA'!C501,1)-1),"&amp;"," &amp; ")</f>
        <v>Electronics</v>
      </c>
      <c r="D501" s="7">
        <f>'RAW DATA'!D501</f>
        <v>16999</v>
      </c>
      <c r="E501" s="7">
        <f>'RAW DATA'!E501</f>
        <v>20999</v>
      </c>
      <c r="F501" s="1">
        <f>'RAW DATA'!F501</f>
        <v>0.19</v>
      </c>
      <c r="G501" s="7">
        <f t="shared" si="35"/>
        <v>668230178</v>
      </c>
      <c r="H501">
        <f>'RAW DATA'!G501</f>
        <v>4.0999999999999996</v>
      </c>
      <c r="I501">
        <f>'RAW DATA'!H501</f>
        <v>31822</v>
      </c>
      <c r="J501">
        <f t="shared" si="36"/>
        <v>3</v>
      </c>
      <c r="K501">
        <f t="shared" si="37"/>
        <v>2</v>
      </c>
      <c r="L501" t="str">
        <f t="shared" si="38"/>
        <v>&lt;50%</v>
      </c>
      <c r="M501">
        <f t="shared" si="39"/>
        <v>3</v>
      </c>
    </row>
    <row r="502" spans="1:13" x14ac:dyDescent="0.25">
      <c r="A502" t="str">
        <f>'RAW DATA'!A502</f>
        <v>B07WFPMGQQ</v>
      </c>
      <c r="B502" t="str">
        <f>PROPER(LEFT('RAW DATA'!B502,FIND(" ",'RAW DATA'!B502,1)))</f>
        <v xml:space="preserve">Iqoo </v>
      </c>
      <c r="C502" t="str">
        <f>SUBSTITUTE(LEFT('RAW DATA'!C502,FIND("|",'RAW DATA'!C502,1)-1),"&amp;"," &amp; ")</f>
        <v>Electronics</v>
      </c>
      <c r="D502" s="7">
        <f>'RAW DATA'!D502</f>
        <v>19999</v>
      </c>
      <c r="E502" s="7">
        <f>'RAW DATA'!E502</f>
        <v>27990</v>
      </c>
      <c r="F502" s="1">
        <f>'RAW DATA'!F502</f>
        <v>0.28999999999999998</v>
      </c>
      <c r="G502" s="7">
        <f t="shared" si="35"/>
        <v>265877010</v>
      </c>
      <c r="H502">
        <f>'RAW DATA'!G502</f>
        <v>4.3</v>
      </c>
      <c r="I502">
        <f>'RAW DATA'!H502</f>
        <v>9499</v>
      </c>
      <c r="J502">
        <f t="shared" si="36"/>
        <v>3</v>
      </c>
      <c r="K502">
        <f t="shared" si="37"/>
        <v>2</v>
      </c>
      <c r="L502" t="str">
        <f t="shared" si="38"/>
        <v>&lt;50%</v>
      </c>
      <c r="M502">
        <f t="shared" si="39"/>
        <v>3</v>
      </c>
    </row>
    <row r="503" spans="1:13" x14ac:dyDescent="0.25">
      <c r="A503" t="str">
        <f>'RAW DATA'!A503</f>
        <v>B09QS9X9L8</v>
      </c>
      <c r="B503" t="str">
        <f>PROPER(LEFT('RAW DATA'!B503,FIND(" ",'RAW DATA'!B503,1)))</f>
        <v xml:space="preserve">Redmi </v>
      </c>
      <c r="C503" t="str">
        <f>SUBSTITUTE(LEFT('RAW DATA'!C503,FIND("|",'RAW DATA'!C503,1)-1),"&amp;"," &amp; ")</f>
        <v>Electronics</v>
      </c>
      <c r="D503" s="7">
        <f>'RAW DATA'!D503</f>
        <v>12999</v>
      </c>
      <c r="E503" s="7">
        <f>'RAW DATA'!E503</f>
        <v>18999</v>
      </c>
      <c r="F503" s="1">
        <f>'RAW DATA'!F503</f>
        <v>0.32</v>
      </c>
      <c r="G503" s="7">
        <f t="shared" si="35"/>
        <v>964617228</v>
      </c>
      <c r="H503">
        <f>'RAW DATA'!G503</f>
        <v>4.0999999999999996</v>
      </c>
      <c r="I503">
        <f>'RAW DATA'!H503</f>
        <v>50772</v>
      </c>
      <c r="J503">
        <f t="shared" si="36"/>
        <v>3</v>
      </c>
      <c r="K503">
        <f t="shared" si="37"/>
        <v>2</v>
      </c>
      <c r="L503" t="str">
        <f t="shared" si="38"/>
        <v>&lt;50%</v>
      </c>
      <c r="M503">
        <f t="shared" si="39"/>
        <v>3</v>
      </c>
    </row>
    <row r="504" spans="1:13" x14ac:dyDescent="0.25">
      <c r="A504" t="str">
        <f>'RAW DATA'!A504</f>
        <v>B0B6BLTGTT</v>
      </c>
      <c r="B504" t="str">
        <f>PROPER(LEFT('RAW DATA'!B504,FIND(" ",'RAW DATA'!B504,1)))</f>
        <v xml:space="preserve">Noise </v>
      </c>
      <c r="C504" t="str">
        <f>SUBSTITUTE(LEFT('RAW DATA'!C504,FIND("|",'RAW DATA'!C504,1)-1),"&amp;"," &amp; ")</f>
        <v>Electronics</v>
      </c>
      <c r="D504" s="7">
        <f>'RAW DATA'!D504</f>
        <v>2999</v>
      </c>
      <c r="E504" s="7">
        <f>'RAW DATA'!E504</f>
        <v>5999</v>
      </c>
      <c r="F504" s="1">
        <f>'RAW DATA'!F504</f>
        <v>0.5</v>
      </c>
      <c r="G504" s="7">
        <f t="shared" si="35"/>
        <v>42880852</v>
      </c>
      <c r="H504">
        <f>'RAW DATA'!G504</f>
        <v>4.0999999999999996</v>
      </c>
      <c r="I504">
        <f>'RAW DATA'!H504</f>
        <v>7148</v>
      </c>
      <c r="J504">
        <f t="shared" si="36"/>
        <v>3</v>
      </c>
      <c r="K504">
        <f t="shared" si="37"/>
        <v>1</v>
      </c>
      <c r="L504" t="str">
        <f t="shared" si="38"/>
        <v>&gt;=50%</v>
      </c>
      <c r="M504">
        <f t="shared" si="39"/>
        <v>3</v>
      </c>
    </row>
    <row r="505" spans="1:13" x14ac:dyDescent="0.25">
      <c r="A505" t="str">
        <f>'RAW DATA'!A505</f>
        <v>B077Z65HSD</v>
      </c>
      <c r="B505" t="str">
        <f>PROPER(LEFT('RAW DATA'!B505,FIND(" ",'RAW DATA'!B505,1)))</f>
        <v xml:space="preserve">Boat </v>
      </c>
      <c r="C505" t="str">
        <f>SUBSTITUTE(LEFT('RAW DATA'!C505,FIND("|",'RAW DATA'!C505,1)-1),"&amp;"," &amp; ")</f>
        <v>Computers &amp; Accessories</v>
      </c>
      <c r="D505" s="7">
        <f>'RAW DATA'!D505</f>
        <v>299</v>
      </c>
      <c r="E505" s="7">
        <f>'RAW DATA'!E505</f>
        <v>999</v>
      </c>
      <c r="F505" s="1">
        <f>'RAW DATA'!F505</f>
        <v>0.7</v>
      </c>
      <c r="G505" s="7">
        <f t="shared" si="35"/>
        <v>20829150</v>
      </c>
      <c r="H505">
        <f>'RAW DATA'!G505</f>
        <v>4.3</v>
      </c>
      <c r="I505">
        <f>'RAW DATA'!H505</f>
        <v>20850</v>
      </c>
      <c r="J505">
        <f t="shared" si="36"/>
        <v>3</v>
      </c>
      <c r="K505">
        <f t="shared" si="37"/>
        <v>1</v>
      </c>
      <c r="L505" t="str">
        <f t="shared" si="38"/>
        <v>&gt;=50%</v>
      </c>
      <c r="M505">
        <f t="shared" si="39"/>
        <v>3</v>
      </c>
    </row>
    <row r="506" spans="1:13" x14ac:dyDescent="0.25">
      <c r="A506" t="str">
        <f>'RAW DATA'!A506</f>
        <v>B09W5XR9RT</v>
      </c>
      <c r="B506" t="str">
        <f>PROPER(LEFT('RAW DATA'!B506,FIND(" ",'RAW DATA'!B506,1)))</f>
        <v xml:space="preserve">Duracell </v>
      </c>
      <c r="C506" t="str">
        <f>SUBSTITUTE(LEFT('RAW DATA'!C506,FIND("|",'RAW DATA'!C506,1)-1),"&amp;"," &amp; ")</f>
        <v>Computers &amp; Accessories</v>
      </c>
      <c r="D506" s="7">
        <f>'RAW DATA'!D506</f>
        <v>970</v>
      </c>
      <c r="E506" s="7">
        <f>'RAW DATA'!E506</f>
        <v>1999</v>
      </c>
      <c r="F506" s="1">
        <f>'RAW DATA'!F506</f>
        <v>0.51</v>
      </c>
      <c r="G506" s="7">
        <f t="shared" si="35"/>
        <v>367816</v>
      </c>
      <c r="H506">
        <f>'RAW DATA'!G506</f>
        <v>4.4000000000000004</v>
      </c>
      <c r="I506">
        <f>'RAW DATA'!H506</f>
        <v>184</v>
      </c>
      <c r="J506">
        <f t="shared" si="36"/>
        <v>3</v>
      </c>
      <c r="K506">
        <f t="shared" si="37"/>
        <v>1</v>
      </c>
      <c r="L506" t="str">
        <f t="shared" si="38"/>
        <v>&gt;=50%</v>
      </c>
      <c r="M506">
        <f t="shared" si="39"/>
        <v>3</v>
      </c>
    </row>
    <row r="507" spans="1:13" x14ac:dyDescent="0.25">
      <c r="A507" t="str">
        <f>'RAW DATA'!A507</f>
        <v>B084DTMYWK</v>
      </c>
      <c r="B507" t="str">
        <f>PROPER(LEFT('RAW DATA'!B507,FIND(" ",'RAW DATA'!B507,1)))</f>
        <v xml:space="preserve">Myvn </v>
      </c>
      <c r="C507" t="str">
        <f>SUBSTITUTE(LEFT('RAW DATA'!C507,FIND("|",'RAW DATA'!C507,1)-1),"&amp;"," &amp; ")</f>
        <v>Electronics</v>
      </c>
      <c r="D507" s="7">
        <f>'RAW DATA'!D507</f>
        <v>329</v>
      </c>
      <c r="E507" s="7">
        <f>'RAW DATA'!E507</f>
        <v>999</v>
      </c>
      <c r="F507" s="1">
        <f>'RAW DATA'!F507</f>
        <v>0.67</v>
      </c>
      <c r="G507" s="7">
        <f t="shared" si="35"/>
        <v>3488508</v>
      </c>
      <c r="H507">
        <f>'RAW DATA'!G507</f>
        <v>4.2</v>
      </c>
      <c r="I507">
        <f>'RAW DATA'!H507</f>
        <v>3492</v>
      </c>
      <c r="J507">
        <f t="shared" si="36"/>
        <v>3</v>
      </c>
      <c r="K507">
        <f t="shared" si="37"/>
        <v>1</v>
      </c>
      <c r="L507" t="str">
        <f t="shared" si="38"/>
        <v>&gt;=50%</v>
      </c>
      <c r="M507">
        <f t="shared" si="39"/>
        <v>3</v>
      </c>
    </row>
    <row r="508" spans="1:13" x14ac:dyDescent="0.25">
      <c r="A508" t="str">
        <f>'RAW DATA'!A508</f>
        <v>B0B53QLB9H</v>
      </c>
      <c r="B508" t="str">
        <f>PROPER(LEFT('RAW DATA'!B508,FIND(" ",'RAW DATA'!B508,1)))</f>
        <v xml:space="preserve">Ptron </v>
      </c>
      <c r="C508" t="str">
        <f>SUBSTITUTE(LEFT('RAW DATA'!C508,FIND("|",'RAW DATA'!C508,1)-1),"&amp;"," &amp; ")</f>
        <v>Electronics</v>
      </c>
      <c r="D508" s="7">
        <f>'RAW DATA'!D508</f>
        <v>1299</v>
      </c>
      <c r="E508" s="7">
        <f>'RAW DATA'!E508</f>
        <v>5999</v>
      </c>
      <c r="F508" s="1">
        <f>'RAW DATA'!F508</f>
        <v>0.78</v>
      </c>
      <c r="G508" s="7">
        <f t="shared" si="35"/>
        <v>26485585</v>
      </c>
      <c r="H508">
        <f>'RAW DATA'!G508</f>
        <v>3.3</v>
      </c>
      <c r="I508">
        <f>'RAW DATA'!H508</f>
        <v>4415</v>
      </c>
      <c r="J508">
        <f t="shared" si="36"/>
        <v>3</v>
      </c>
      <c r="K508">
        <f t="shared" si="37"/>
        <v>1</v>
      </c>
      <c r="L508" t="str">
        <f t="shared" si="38"/>
        <v>&gt;=50%</v>
      </c>
      <c r="M508">
        <f t="shared" si="39"/>
        <v>2</v>
      </c>
    </row>
    <row r="509" spans="1:13" x14ac:dyDescent="0.25">
      <c r="A509" t="str">
        <f>'RAW DATA'!A509</f>
        <v>B0BDYW3RN3</v>
      </c>
      <c r="B509" t="str">
        <f>PROPER(LEFT('RAW DATA'!B509,FIND(" ",'RAW DATA'!B509,1)))</f>
        <v xml:space="preserve">Sandisk </v>
      </c>
      <c r="C509" t="str">
        <f>SUBSTITUTE(LEFT('RAW DATA'!C509,FIND("|",'RAW DATA'!C509,1)-1),"&amp;"," &amp; ")</f>
        <v>Electronics</v>
      </c>
      <c r="D509" s="7">
        <f>'RAW DATA'!D509</f>
        <v>1989</v>
      </c>
      <c r="E509" s="7">
        <f>'RAW DATA'!E509</f>
        <v>3500</v>
      </c>
      <c r="F509" s="1">
        <f>'RAW DATA'!F509</f>
        <v>0.43</v>
      </c>
      <c r="G509" s="7">
        <f t="shared" si="35"/>
        <v>235410000</v>
      </c>
      <c r="H509">
        <f>'RAW DATA'!G509</f>
        <v>4.4000000000000004</v>
      </c>
      <c r="I509">
        <f>'RAW DATA'!H509</f>
        <v>67260</v>
      </c>
      <c r="J509">
        <f t="shared" si="36"/>
        <v>3</v>
      </c>
      <c r="K509">
        <f t="shared" si="37"/>
        <v>2</v>
      </c>
      <c r="L509" t="str">
        <f t="shared" si="38"/>
        <v>&lt;50%</v>
      </c>
      <c r="M509">
        <f t="shared" si="39"/>
        <v>3</v>
      </c>
    </row>
    <row r="510" spans="1:13" x14ac:dyDescent="0.25">
      <c r="A510" t="str">
        <f>'RAW DATA'!A510</f>
        <v>B0B3RS9DNF</v>
      </c>
      <c r="B510" t="str">
        <f>PROPER(LEFT('RAW DATA'!B510,FIND(" ",'RAW DATA'!B510,1)))</f>
        <v xml:space="preserve">Fire-Boltt </v>
      </c>
      <c r="C510" t="str">
        <f>SUBSTITUTE(LEFT('RAW DATA'!C510,FIND("|",'RAW DATA'!C510,1)-1),"&amp;"," &amp; ")</f>
        <v>Electronics</v>
      </c>
      <c r="D510" s="7">
        <f>'RAW DATA'!D510</f>
        <v>1999</v>
      </c>
      <c r="E510" s="7">
        <f>'RAW DATA'!E510</f>
        <v>9999</v>
      </c>
      <c r="F510" s="1">
        <f>'RAW DATA'!F510</f>
        <v>0.8</v>
      </c>
      <c r="G510" s="7">
        <f t="shared" si="35"/>
        <v>277012296</v>
      </c>
      <c r="H510">
        <f>'RAW DATA'!G510</f>
        <v>4.3</v>
      </c>
      <c r="I510">
        <f>'RAW DATA'!H510</f>
        <v>27704</v>
      </c>
      <c r="J510">
        <f t="shared" si="36"/>
        <v>3</v>
      </c>
      <c r="K510">
        <f t="shared" si="37"/>
        <v>1</v>
      </c>
      <c r="L510" t="str">
        <f t="shared" si="38"/>
        <v>&gt;=50%</v>
      </c>
      <c r="M510">
        <f t="shared" si="39"/>
        <v>3</v>
      </c>
    </row>
    <row r="511" spans="1:13" x14ac:dyDescent="0.25">
      <c r="A511" t="str">
        <f>'RAW DATA'!A511</f>
        <v>B09QS9X16F</v>
      </c>
      <c r="B511" t="str">
        <f>PROPER(LEFT('RAW DATA'!B511,FIND(" ",'RAW DATA'!B511,1)))</f>
        <v xml:space="preserve">Redmi </v>
      </c>
      <c r="C511" t="str">
        <f>SUBSTITUTE(LEFT('RAW DATA'!C511,FIND("|",'RAW DATA'!C511,1)-1),"&amp;"," &amp; ")</f>
        <v>Electronics</v>
      </c>
      <c r="D511" s="7">
        <f>'RAW DATA'!D511</f>
        <v>12999</v>
      </c>
      <c r="E511" s="7">
        <f>'RAW DATA'!E511</f>
        <v>18999</v>
      </c>
      <c r="F511" s="1">
        <f>'RAW DATA'!F511</f>
        <v>0.32</v>
      </c>
      <c r="G511" s="7">
        <f t="shared" si="35"/>
        <v>964617228</v>
      </c>
      <c r="H511">
        <f>'RAW DATA'!G511</f>
        <v>4.0999999999999996</v>
      </c>
      <c r="I511">
        <f>'RAW DATA'!H511</f>
        <v>50772</v>
      </c>
      <c r="J511">
        <f t="shared" si="36"/>
        <v>3</v>
      </c>
      <c r="K511">
        <f t="shared" si="37"/>
        <v>2</v>
      </c>
      <c r="L511" t="str">
        <f t="shared" si="38"/>
        <v>&lt;50%</v>
      </c>
      <c r="M511">
        <f t="shared" si="39"/>
        <v>3</v>
      </c>
    </row>
    <row r="512" spans="1:13" x14ac:dyDescent="0.25">
      <c r="A512" t="str">
        <f>'RAW DATA'!A512</f>
        <v>B08HV25BBQ</v>
      </c>
      <c r="B512" t="str">
        <f>PROPER(LEFT('RAW DATA'!B512,FIND(" ",'RAW DATA'!B512,1)))</f>
        <v xml:space="preserve">Noise </v>
      </c>
      <c r="C512" t="str">
        <f>SUBSTITUTE(LEFT('RAW DATA'!C512,FIND("|",'RAW DATA'!C512,1)-1),"&amp;"," &amp; ")</f>
        <v>Electronics</v>
      </c>
      <c r="D512" s="7">
        <f>'RAW DATA'!D512</f>
        <v>1499</v>
      </c>
      <c r="E512" s="7">
        <f>'RAW DATA'!E512</f>
        <v>4999</v>
      </c>
      <c r="F512" s="1">
        <f>'RAW DATA'!F512</f>
        <v>0.7</v>
      </c>
      <c r="G512" s="7">
        <f t="shared" si="35"/>
        <v>462847412</v>
      </c>
      <c r="H512">
        <f>'RAW DATA'!G512</f>
        <v>4</v>
      </c>
      <c r="I512">
        <f>'RAW DATA'!H512</f>
        <v>92588</v>
      </c>
      <c r="J512">
        <f t="shared" si="36"/>
        <v>3</v>
      </c>
      <c r="K512">
        <f t="shared" si="37"/>
        <v>1</v>
      </c>
      <c r="L512" t="str">
        <f t="shared" si="38"/>
        <v>&gt;=50%</v>
      </c>
      <c r="M512">
        <f t="shared" si="39"/>
        <v>3</v>
      </c>
    </row>
    <row r="513" spans="1:13" x14ac:dyDescent="0.25">
      <c r="A513" t="str">
        <f>'RAW DATA'!A513</f>
        <v>B09LJ116B5</v>
      </c>
      <c r="B513" t="str">
        <f>PROPER(LEFT('RAW DATA'!B513,FIND(" ",'RAW DATA'!B513,1)))</f>
        <v xml:space="preserve">Redmi </v>
      </c>
      <c r="C513" t="str">
        <f>SUBSTITUTE(LEFT('RAW DATA'!C513,FIND("|",'RAW DATA'!C513,1)-1),"&amp;"," &amp; ")</f>
        <v>Electronics</v>
      </c>
      <c r="D513" s="7">
        <f>'RAW DATA'!D513</f>
        <v>16999</v>
      </c>
      <c r="E513" s="7">
        <f>'RAW DATA'!E513</f>
        <v>20999</v>
      </c>
      <c r="F513" s="1">
        <f>'RAW DATA'!F513</f>
        <v>0.19</v>
      </c>
      <c r="G513" s="7">
        <f t="shared" si="35"/>
        <v>668230178</v>
      </c>
      <c r="H513">
        <f>'RAW DATA'!G513</f>
        <v>4.0999999999999996</v>
      </c>
      <c r="I513">
        <f>'RAW DATA'!H513</f>
        <v>31822</v>
      </c>
      <c r="J513">
        <f t="shared" si="36"/>
        <v>3</v>
      </c>
      <c r="K513">
        <f t="shared" si="37"/>
        <v>2</v>
      </c>
      <c r="L513" t="str">
        <f t="shared" si="38"/>
        <v>&lt;50%</v>
      </c>
      <c r="M513">
        <f t="shared" si="39"/>
        <v>3</v>
      </c>
    </row>
    <row r="514" spans="1:13" x14ac:dyDescent="0.25">
      <c r="A514" t="str">
        <f>'RAW DATA'!A514</f>
        <v>B0BMVWKZ8G</v>
      </c>
      <c r="B514" t="str">
        <f>PROPER(LEFT('RAW DATA'!B514,FIND(" ",'RAW DATA'!B514,1)))</f>
        <v xml:space="preserve">Newly </v>
      </c>
      <c r="C514" t="str">
        <f>SUBSTITUTE(LEFT('RAW DATA'!C514,FIND("|",'RAW DATA'!C514,1)-1),"&amp;"," &amp; ")</f>
        <v>Electronics</v>
      </c>
      <c r="D514" s="7">
        <f>'RAW DATA'!D514</f>
        <v>1999</v>
      </c>
      <c r="E514" s="7">
        <f>'RAW DATA'!E514</f>
        <v>8499</v>
      </c>
      <c r="F514" s="1">
        <f>'RAW DATA'!F514</f>
        <v>0.76</v>
      </c>
      <c r="G514" s="7">
        <f t="shared" si="35"/>
        <v>2039760</v>
      </c>
      <c r="H514">
        <f>'RAW DATA'!G514</f>
        <v>4.3</v>
      </c>
      <c r="I514">
        <f>'RAW DATA'!H514</f>
        <v>240</v>
      </c>
      <c r="J514">
        <f t="shared" si="36"/>
        <v>3</v>
      </c>
      <c r="K514">
        <f t="shared" si="37"/>
        <v>1</v>
      </c>
      <c r="L514" t="str">
        <f t="shared" si="38"/>
        <v>&gt;=50%</v>
      </c>
      <c r="M514">
        <f t="shared" si="39"/>
        <v>3</v>
      </c>
    </row>
    <row r="515" spans="1:13" x14ac:dyDescent="0.25">
      <c r="A515" t="str">
        <f>'RAW DATA'!A515</f>
        <v>B0BD92GDQH</v>
      </c>
      <c r="B515" t="str">
        <f>PROPER(LEFT('RAW DATA'!B515,FIND(" ",'RAW DATA'!B515,1)))</f>
        <v xml:space="preserve">Oneplus </v>
      </c>
      <c r="C515" t="str">
        <f>SUBSTITUTE(LEFT('RAW DATA'!C515,FIND("|",'RAW DATA'!C515,1)-1),"&amp;"," &amp; ")</f>
        <v>Electronics</v>
      </c>
      <c r="D515" s="7">
        <f>'RAW DATA'!D515</f>
        <v>4999</v>
      </c>
      <c r="E515" s="7">
        <f>'RAW DATA'!E515</f>
        <v>6999</v>
      </c>
      <c r="F515" s="1">
        <f>'RAW DATA'!F515</f>
        <v>0.28999999999999998</v>
      </c>
      <c r="G515" s="7">
        <f t="shared" ref="G515:G578" si="40">E515*I515</f>
        <v>5305242</v>
      </c>
      <c r="H515">
        <f>'RAW DATA'!G515</f>
        <v>3.8</v>
      </c>
      <c r="I515">
        <f>'RAW DATA'!H515</f>
        <v>758</v>
      </c>
      <c r="J515">
        <f t="shared" ref="J515:J578" si="41">IF(E515&lt;200,1,IF(E515&lt;=500,2,IF(E515&gt;500,3,3)))</f>
        <v>3</v>
      </c>
      <c r="K515">
        <f t="shared" ref="K515:K578" si="42">IF(F515&gt;=50%,1,IF(F515&lt;50%,2,0))</f>
        <v>2</v>
      </c>
      <c r="L515" t="str">
        <f t="shared" ref="L515:L578" si="43">IF(K515=1,"&gt;=50%","&lt;50%")</f>
        <v>&lt;50%</v>
      </c>
      <c r="M515">
        <f t="shared" ref="M515:M578" si="44">IF(H515&lt;=2.9,1,IF(H515&lt;=3.9,2,IF(H515&lt;=4.9,3,IF(H515=5,4," "))))</f>
        <v>2</v>
      </c>
    </row>
    <row r="516" spans="1:13" x14ac:dyDescent="0.25">
      <c r="A516" t="str">
        <f>'RAW DATA'!A516</f>
        <v>B08Y1SJVV5</v>
      </c>
      <c r="B516" t="str">
        <f>PROPER(LEFT('RAW DATA'!B516,FIND(" ",'RAW DATA'!B516,1)))</f>
        <v xml:space="preserve">Ptron </v>
      </c>
      <c r="C516" t="str">
        <f>SUBSTITUTE(LEFT('RAW DATA'!C516,FIND("|",'RAW DATA'!C516,1)-1),"&amp;"," &amp; ")</f>
        <v>Computers &amp; Accessories</v>
      </c>
      <c r="D516" s="7">
        <f>'RAW DATA'!D516</f>
        <v>99</v>
      </c>
      <c r="E516" s="7">
        <f>'RAW DATA'!E516</f>
        <v>666.66</v>
      </c>
      <c r="F516" s="1">
        <f>'RAW DATA'!F516</f>
        <v>0.85</v>
      </c>
      <c r="G516" s="7">
        <f t="shared" si="40"/>
        <v>16579834.199999999</v>
      </c>
      <c r="H516">
        <f>'RAW DATA'!G516</f>
        <v>3.9</v>
      </c>
      <c r="I516">
        <f>'RAW DATA'!H516</f>
        <v>24870</v>
      </c>
      <c r="J516">
        <f t="shared" si="41"/>
        <v>3</v>
      </c>
      <c r="K516">
        <f t="shared" si="42"/>
        <v>1</v>
      </c>
      <c r="L516" t="str">
        <f t="shared" si="43"/>
        <v>&gt;=50%</v>
      </c>
      <c r="M516">
        <f t="shared" si="44"/>
        <v>2</v>
      </c>
    </row>
    <row r="517" spans="1:13" x14ac:dyDescent="0.25">
      <c r="A517" t="str">
        <f>'RAW DATA'!A517</f>
        <v>B0B5GF6DQD</v>
      </c>
      <c r="B517" t="str">
        <f>PROPER(LEFT('RAW DATA'!B517,FIND(" ",'RAW DATA'!B517,1)))</f>
        <v xml:space="preserve">Noise </v>
      </c>
      <c r="C517" t="str">
        <f>SUBSTITUTE(LEFT('RAW DATA'!C517,FIND("|",'RAW DATA'!C517,1)-1),"&amp;"," &amp; ")</f>
        <v>Electronics</v>
      </c>
      <c r="D517" s="7">
        <f>'RAW DATA'!D517</f>
        <v>2499</v>
      </c>
      <c r="E517" s="7">
        <f>'RAW DATA'!E517</f>
        <v>5999</v>
      </c>
      <c r="F517" s="1">
        <f>'RAW DATA'!F517</f>
        <v>0.57999999999999996</v>
      </c>
      <c r="G517" s="7">
        <f t="shared" si="40"/>
        <v>4967172</v>
      </c>
      <c r="H517">
        <f>'RAW DATA'!G517</f>
        <v>3.7</v>
      </c>
      <c r="I517">
        <f>'RAW DATA'!H517</f>
        <v>828</v>
      </c>
      <c r="J517">
        <f t="shared" si="41"/>
        <v>3</v>
      </c>
      <c r="K517">
        <f t="shared" si="42"/>
        <v>1</v>
      </c>
      <c r="L517" t="str">
        <f t="shared" si="43"/>
        <v>&gt;=50%</v>
      </c>
      <c r="M517">
        <f t="shared" si="44"/>
        <v>2</v>
      </c>
    </row>
    <row r="518" spans="1:13" x14ac:dyDescent="0.25">
      <c r="A518" t="str">
        <f>'RAW DATA'!A518</f>
        <v>B09JS94MBV</v>
      </c>
      <c r="B518" t="str">
        <f>PROPER(LEFT('RAW DATA'!B518,FIND(" ",'RAW DATA'!B518,1)))</f>
        <v xml:space="preserve">Motorola </v>
      </c>
      <c r="C518" t="str">
        <f>SUBSTITUTE(LEFT('RAW DATA'!C518,FIND("|",'RAW DATA'!C518,1)-1),"&amp;"," &amp; ")</f>
        <v>Electronics</v>
      </c>
      <c r="D518" s="7">
        <f>'RAW DATA'!D518</f>
        <v>1399</v>
      </c>
      <c r="E518" s="7">
        <f>'RAW DATA'!E518</f>
        <v>1630</v>
      </c>
      <c r="F518" s="1">
        <f>'RAW DATA'!F518</f>
        <v>0.14000000000000001</v>
      </c>
      <c r="G518" s="7">
        <f t="shared" si="40"/>
        <v>15286140</v>
      </c>
      <c r="H518">
        <f>'RAW DATA'!G518</f>
        <v>4</v>
      </c>
      <c r="I518">
        <f>'RAW DATA'!H518</f>
        <v>9378</v>
      </c>
      <c r="J518">
        <f t="shared" si="41"/>
        <v>3</v>
      </c>
      <c r="K518">
        <f t="shared" si="42"/>
        <v>2</v>
      </c>
      <c r="L518" t="str">
        <f t="shared" si="43"/>
        <v>&lt;50%</v>
      </c>
      <c r="M518">
        <f t="shared" si="44"/>
        <v>3</v>
      </c>
    </row>
    <row r="519" spans="1:13" x14ac:dyDescent="0.25">
      <c r="A519" t="str">
        <f>'RAW DATA'!A519</f>
        <v>B09YV463SW</v>
      </c>
      <c r="B519" t="str">
        <f>PROPER(LEFT('RAW DATA'!B519,FIND(" ",'RAW DATA'!B519,1)))</f>
        <v xml:space="preserve">Fire-Boltt </v>
      </c>
      <c r="C519" t="str">
        <f>SUBSTITUTE(LEFT('RAW DATA'!C519,FIND("|",'RAW DATA'!C519,1)-1),"&amp;"," &amp; ")</f>
        <v>Electronics</v>
      </c>
      <c r="D519" s="7">
        <f>'RAW DATA'!D519</f>
        <v>1499</v>
      </c>
      <c r="E519" s="7">
        <f>'RAW DATA'!E519</f>
        <v>9999</v>
      </c>
      <c r="F519" s="1">
        <f>'RAW DATA'!F519</f>
        <v>0.85</v>
      </c>
      <c r="G519" s="7">
        <f t="shared" si="40"/>
        <v>226357362</v>
      </c>
      <c r="H519">
        <f>'RAW DATA'!G519</f>
        <v>4.2</v>
      </c>
      <c r="I519">
        <f>'RAW DATA'!H519</f>
        <v>22638</v>
      </c>
      <c r="J519">
        <f t="shared" si="41"/>
        <v>3</v>
      </c>
      <c r="K519">
        <f t="shared" si="42"/>
        <v>1</v>
      </c>
      <c r="L519" t="str">
        <f t="shared" si="43"/>
        <v>&gt;=50%</v>
      </c>
      <c r="M519">
        <f t="shared" si="44"/>
        <v>3</v>
      </c>
    </row>
    <row r="520" spans="1:13" x14ac:dyDescent="0.25">
      <c r="A520" t="str">
        <f>'RAW DATA'!A520</f>
        <v>B07XLCFSSN</v>
      </c>
      <c r="B520" t="str">
        <f>PROPER(LEFT('RAW DATA'!B520,FIND(" ",'RAW DATA'!B520,1)))</f>
        <v xml:space="preserve">Amazonbasics </v>
      </c>
      <c r="C520" t="str">
        <f>SUBSTITUTE(LEFT('RAW DATA'!C520,FIND("|",'RAW DATA'!C520,1)-1),"&amp;"," &amp; ")</f>
        <v>Computers &amp; Accessories</v>
      </c>
      <c r="D520" s="7">
        <f>'RAW DATA'!D520</f>
        <v>899</v>
      </c>
      <c r="E520" s="7">
        <f>'RAW DATA'!E520</f>
        <v>1900</v>
      </c>
      <c r="F520" s="1">
        <f>'RAW DATA'!F520</f>
        <v>0.53</v>
      </c>
      <c r="G520" s="7">
        <f t="shared" si="40"/>
        <v>25748800</v>
      </c>
      <c r="H520">
        <f>'RAW DATA'!G520</f>
        <v>4.4000000000000004</v>
      </c>
      <c r="I520">
        <f>'RAW DATA'!H520</f>
        <v>13552</v>
      </c>
      <c r="J520">
        <f t="shared" si="41"/>
        <v>3</v>
      </c>
      <c r="K520">
        <f t="shared" si="42"/>
        <v>1</v>
      </c>
      <c r="L520" t="str">
        <f t="shared" si="43"/>
        <v>&gt;=50%</v>
      </c>
      <c r="M520">
        <f t="shared" si="44"/>
        <v>3</v>
      </c>
    </row>
    <row r="521" spans="1:13" x14ac:dyDescent="0.25">
      <c r="A521" t="str">
        <f>'RAW DATA'!A521</f>
        <v>B09NL4DCXK</v>
      </c>
      <c r="B521" t="str">
        <f>PROPER(LEFT('RAW DATA'!B521,FIND(" ",'RAW DATA'!B521,1)))</f>
        <v xml:space="preserve">Flix </v>
      </c>
      <c r="C521" t="str">
        <f>SUBSTITUTE(LEFT('RAW DATA'!C521,FIND("|",'RAW DATA'!C521,1)-1),"&amp;"," &amp; ")</f>
        <v>Electronics</v>
      </c>
      <c r="D521" s="7">
        <f>'RAW DATA'!D521</f>
        <v>249</v>
      </c>
      <c r="E521" s="7">
        <f>'RAW DATA'!E521</f>
        <v>599</v>
      </c>
      <c r="F521" s="1">
        <f>'RAW DATA'!F521</f>
        <v>0.57999999999999996</v>
      </c>
      <c r="G521" s="7">
        <f t="shared" si="40"/>
        <v>1286053</v>
      </c>
      <c r="H521">
        <f>'RAW DATA'!G521</f>
        <v>3.9</v>
      </c>
      <c r="I521">
        <f>'RAW DATA'!H521</f>
        <v>2147</v>
      </c>
      <c r="J521">
        <f t="shared" si="41"/>
        <v>3</v>
      </c>
      <c r="K521">
        <f t="shared" si="42"/>
        <v>1</v>
      </c>
      <c r="L521" t="str">
        <f t="shared" si="43"/>
        <v>&gt;=50%</v>
      </c>
      <c r="M521">
        <f t="shared" si="44"/>
        <v>2</v>
      </c>
    </row>
    <row r="522" spans="1:13" x14ac:dyDescent="0.25">
      <c r="A522" t="str">
        <f>'RAW DATA'!A522</f>
        <v>B0B8CHJLWJ</v>
      </c>
      <c r="B522" t="str">
        <f>PROPER(LEFT('RAW DATA'!B522,FIND(" ",'RAW DATA'!B522,1)))</f>
        <v xml:space="preserve">Kyosei </v>
      </c>
      <c r="C522" t="str">
        <f>SUBSTITUTE(LEFT('RAW DATA'!C522,FIND("|",'RAW DATA'!C522,1)-1),"&amp;"," &amp; ")</f>
        <v>Electronics</v>
      </c>
      <c r="D522" s="7">
        <f>'RAW DATA'!D522</f>
        <v>299</v>
      </c>
      <c r="E522" s="7">
        <f>'RAW DATA'!E522</f>
        <v>1199</v>
      </c>
      <c r="F522" s="1">
        <f>'RAW DATA'!F522</f>
        <v>0.75</v>
      </c>
      <c r="G522" s="7">
        <f t="shared" si="40"/>
        <v>714604</v>
      </c>
      <c r="H522">
        <f>'RAW DATA'!G522</f>
        <v>4.5</v>
      </c>
      <c r="I522">
        <f>'RAW DATA'!H522</f>
        <v>596</v>
      </c>
      <c r="J522">
        <f t="shared" si="41"/>
        <v>3</v>
      </c>
      <c r="K522">
        <f t="shared" si="42"/>
        <v>1</v>
      </c>
      <c r="L522" t="str">
        <f t="shared" si="43"/>
        <v>&gt;=50%</v>
      </c>
      <c r="M522">
        <f t="shared" si="44"/>
        <v>3</v>
      </c>
    </row>
    <row r="523" spans="1:13" x14ac:dyDescent="0.25">
      <c r="A523" t="str">
        <f>'RAW DATA'!A523</f>
        <v>B0B8ZWNR5T</v>
      </c>
      <c r="B523" t="str">
        <f>PROPER(LEFT('RAW DATA'!B523,FIND(" ",'RAW DATA'!B523,1)))</f>
        <v xml:space="preserve">Striff </v>
      </c>
      <c r="C523" t="str">
        <f>SUBSTITUTE(LEFT('RAW DATA'!C523,FIND("|",'RAW DATA'!C523,1)-1),"&amp;"," &amp; ")</f>
        <v>Electronics</v>
      </c>
      <c r="D523" s="7">
        <f>'RAW DATA'!D523</f>
        <v>79</v>
      </c>
      <c r="E523" s="7">
        <f>'RAW DATA'!E523</f>
        <v>499</v>
      </c>
      <c r="F523" s="1">
        <f>'RAW DATA'!F523</f>
        <v>0.84</v>
      </c>
      <c r="G523" s="7">
        <f t="shared" si="40"/>
        <v>972551</v>
      </c>
      <c r="H523">
        <f>'RAW DATA'!G523</f>
        <v>4.2</v>
      </c>
      <c r="I523">
        <f>'RAW DATA'!H523</f>
        <v>1949</v>
      </c>
      <c r="J523">
        <f t="shared" si="41"/>
        <v>2</v>
      </c>
      <c r="K523">
        <f t="shared" si="42"/>
        <v>1</v>
      </c>
      <c r="L523" t="str">
        <f t="shared" si="43"/>
        <v>&gt;=50%</v>
      </c>
      <c r="M523">
        <f t="shared" si="44"/>
        <v>3</v>
      </c>
    </row>
    <row r="524" spans="1:13" x14ac:dyDescent="0.25">
      <c r="A524" t="str">
        <f>'RAW DATA'!A524</f>
        <v>B0BBFJLP21</v>
      </c>
      <c r="B524" t="str">
        <f>PROPER(LEFT('RAW DATA'!B524,FIND(" ",'RAW DATA'!B524,1)))</f>
        <v xml:space="preserve">Redmi </v>
      </c>
      <c r="C524" t="str">
        <f>SUBSTITUTE(LEFT('RAW DATA'!C524,FIND("|",'RAW DATA'!C524,1)-1),"&amp;"," &amp; ")</f>
        <v>Electronics</v>
      </c>
      <c r="D524" s="7">
        <f>'RAW DATA'!D524</f>
        <v>13999</v>
      </c>
      <c r="E524" s="7">
        <f>'RAW DATA'!E524</f>
        <v>15999</v>
      </c>
      <c r="F524" s="1">
        <f>'RAW DATA'!F524</f>
        <v>0.13</v>
      </c>
      <c r="G524" s="7">
        <f t="shared" si="40"/>
        <v>34877820</v>
      </c>
      <c r="H524">
        <f>'RAW DATA'!G524</f>
        <v>3.9</v>
      </c>
      <c r="I524">
        <f>'RAW DATA'!H524</f>
        <v>2180</v>
      </c>
      <c r="J524">
        <f t="shared" si="41"/>
        <v>3</v>
      </c>
      <c r="K524">
        <f t="shared" si="42"/>
        <v>2</v>
      </c>
      <c r="L524" t="str">
        <f t="shared" si="43"/>
        <v>&lt;50%</v>
      </c>
      <c r="M524">
        <f t="shared" si="44"/>
        <v>2</v>
      </c>
    </row>
    <row r="525" spans="1:13" x14ac:dyDescent="0.25">
      <c r="A525" t="str">
        <f>'RAW DATA'!A525</f>
        <v>B01F262EUU</v>
      </c>
      <c r="B525" t="str">
        <f>PROPER(LEFT('RAW DATA'!B525,FIND(" ",'RAW DATA'!B525,1)))</f>
        <v xml:space="preserve">Samsung </v>
      </c>
      <c r="C525" t="str">
        <f>SUBSTITUTE(LEFT('RAW DATA'!C525,FIND("|",'RAW DATA'!C525,1)-1),"&amp;"," &amp; ")</f>
        <v>Electronics</v>
      </c>
      <c r="D525" s="7">
        <f>'RAW DATA'!D525</f>
        <v>949</v>
      </c>
      <c r="E525" s="7">
        <f>'RAW DATA'!E525</f>
        <v>999</v>
      </c>
      <c r="F525" s="1">
        <f>'RAW DATA'!F525</f>
        <v>0.05</v>
      </c>
      <c r="G525" s="7">
        <f t="shared" si="40"/>
        <v>31507461</v>
      </c>
      <c r="H525">
        <f>'RAW DATA'!G525</f>
        <v>4.2</v>
      </c>
      <c r="I525">
        <f>'RAW DATA'!H525</f>
        <v>31539</v>
      </c>
      <c r="J525">
        <f t="shared" si="41"/>
        <v>3</v>
      </c>
      <c r="K525">
        <f t="shared" si="42"/>
        <v>2</v>
      </c>
      <c r="L525" t="str">
        <f t="shared" si="43"/>
        <v>&lt;50%</v>
      </c>
      <c r="M525">
        <f t="shared" si="44"/>
        <v>3</v>
      </c>
    </row>
    <row r="526" spans="1:13" x14ac:dyDescent="0.25">
      <c r="A526" t="str">
        <f>'RAW DATA'!A526</f>
        <v>B09VZBGL1N</v>
      </c>
      <c r="B526" t="str">
        <f>PROPER(LEFT('RAW DATA'!B526,FIND(" ",'RAW DATA'!B526,1)))</f>
        <v xml:space="preserve">Striff </v>
      </c>
      <c r="C526" t="str">
        <f>SUBSTITUTE(LEFT('RAW DATA'!C526,FIND("|",'RAW DATA'!C526,1)-1),"&amp;"," &amp; ")</f>
        <v>Electronics</v>
      </c>
      <c r="D526" s="7">
        <f>'RAW DATA'!D526</f>
        <v>99</v>
      </c>
      <c r="E526" s="7">
        <f>'RAW DATA'!E526</f>
        <v>499</v>
      </c>
      <c r="F526" s="1">
        <f>'RAW DATA'!F526</f>
        <v>0.8</v>
      </c>
      <c r="G526" s="7">
        <f t="shared" si="40"/>
        <v>1223049</v>
      </c>
      <c r="H526">
        <f>'RAW DATA'!G526</f>
        <v>4.0999999999999996</v>
      </c>
      <c r="I526">
        <f>'RAW DATA'!H526</f>
        <v>2451</v>
      </c>
      <c r="J526">
        <f t="shared" si="41"/>
        <v>2</v>
      </c>
      <c r="K526">
        <f t="shared" si="42"/>
        <v>1</v>
      </c>
      <c r="L526" t="str">
        <f t="shared" si="43"/>
        <v>&gt;=50%</v>
      </c>
      <c r="M526">
        <f t="shared" si="44"/>
        <v>3</v>
      </c>
    </row>
    <row r="527" spans="1:13" x14ac:dyDescent="0.25">
      <c r="A527" t="str">
        <f>'RAW DATA'!A527</f>
        <v>B0BNVBJW2S</v>
      </c>
      <c r="B527" t="str">
        <f>PROPER(LEFT('RAW DATA'!B527,FIND(" ",'RAW DATA'!B527,1)))</f>
        <v xml:space="preserve">Boat </v>
      </c>
      <c r="C527" t="str">
        <f>SUBSTITUTE(LEFT('RAW DATA'!C527,FIND("|",'RAW DATA'!C527,1)-1),"&amp;"," &amp; ")</f>
        <v>Electronics</v>
      </c>
      <c r="D527" s="7">
        <f>'RAW DATA'!D527</f>
        <v>2499</v>
      </c>
      <c r="E527" s="7">
        <f>'RAW DATA'!E527</f>
        <v>7990</v>
      </c>
      <c r="F527" s="1">
        <f>'RAW DATA'!F527</f>
        <v>0.69</v>
      </c>
      <c r="G527" s="7">
        <f t="shared" si="40"/>
        <v>1230460</v>
      </c>
      <c r="H527">
        <f>'RAW DATA'!G527</f>
        <v>4.0999999999999996</v>
      </c>
      <c r="I527">
        <f>'RAW DATA'!H527</f>
        <v>154</v>
      </c>
      <c r="J527">
        <f t="shared" si="41"/>
        <v>3</v>
      </c>
      <c r="K527">
        <f t="shared" si="42"/>
        <v>1</v>
      </c>
      <c r="L527" t="str">
        <f t="shared" si="43"/>
        <v>&gt;=50%</v>
      </c>
      <c r="M527">
        <f t="shared" si="44"/>
        <v>3</v>
      </c>
    </row>
    <row r="528" spans="1:13" x14ac:dyDescent="0.25">
      <c r="A528" t="str">
        <f>'RAW DATA'!A528</f>
        <v>B0B2DJ5RVQ</v>
      </c>
      <c r="B528" t="str">
        <f>PROPER(LEFT('RAW DATA'!B528,FIND(" ",'RAW DATA'!B528,1)))</f>
        <v xml:space="preserve">Wecool </v>
      </c>
      <c r="C528" t="str">
        <f>SUBSTITUTE(LEFT('RAW DATA'!C528,FIND("|",'RAW DATA'!C528,1)-1),"&amp;"," &amp; ")</f>
        <v>Electronics</v>
      </c>
      <c r="D528" s="7">
        <f>'RAW DATA'!D528</f>
        <v>689</v>
      </c>
      <c r="E528" s="7">
        <f>'RAW DATA'!E528</f>
        <v>1999</v>
      </c>
      <c r="F528" s="1">
        <f>'RAW DATA'!F528</f>
        <v>0.66</v>
      </c>
      <c r="G528" s="7">
        <f t="shared" si="40"/>
        <v>2384807</v>
      </c>
      <c r="H528">
        <f>'RAW DATA'!G528</f>
        <v>4.3</v>
      </c>
      <c r="I528">
        <f>'RAW DATA'!H528</f>
        <v>1193</v>
      </c>
      <c r="J528">
        <f t="shared" si="41"/>
        <v>3</v>
      </c>
      <c r="K528">
        <f t="shared" si="42"/>
        <v>1</v>
      </c>
      <c r="L528" t="str">
        <f t="shared" si="43"/>
        <v>&gt;=50%</v>
      </c>
      <c r="M528">
        <f t="shared" si="44"/>
        <v>3</v>
      </c>
    </row>
    <row r="529" spans="1:13" x14ac:dyDescent="0.25">
      <c r="A529" t="str">
        <f>'RAW DATA'!A529</f>
        <v>B096TWZRJC</v>
      </c>
      <c r="B529" t="str">
        <f>PROPER(LEFT('RAW DATA'!B529,FIND(" ",'RAW DATA'!B529,1)))</f>
        <v xml:space="preserve">Sounce </v>
      </c>
      <c r="C529" t="str">
        <f>SUBSTITUTE(LEFT('RAW DATA'!C529,FIND("|",'RAW DATA'!C529,1)-1),"&amp;"," &amp; ")</f>
        <v>Electronics</v>
      </c>
      <c r="D529" s="7">
        <f>'RAW DATA'!D529</f>
        <v>499</v>
      </c>
      <c r="E529" s="7">
        <f>'RAW DATA'!E529</f>
        <v>1899</v>
      </c>
      <c r="F529" s="1">
        <f>'RAW DATA'!F529</f>
        <v>0.74</v>
      </c>
      <c r="G529" s="7">
        <f t="shared" si="40"/>
        <v>2801025</v>
      </c>
      <c r="H529">
        <f>'RAW DATA'!G529</f>
        <v>4.0999999999999996</v>
      </c>
      <c r="I529">
        <f>'RAW DATA'!H529</f>
        <v>1475</v>
      </c>
      <c r="J529">
        <f t="shared" si="41"/>
        <v>3</v>
      </c>
      <c r="K529">
        <f t="shared" si="42"/>
        <v>1</v>
      </c>
      <c r="L529" t="str">
        <f t="shared" si="43"/>
        <v>&gt;=50%</v>
      </c>
      <c r="M529">
        <f t="shared" si="44"/>
        <v>3</v>
      </c>
    </row>
    <row r="530" spans="1:13" x14ac:dyDescent="0.25">
      <c r="A530" t="str">
        <f>'RAW DATA'!A530</f>
        <v>B09GP6FBZT</v>
      </c>
      <c r="B530" t="str">
        <f>PROPER(LEFT('RAW DATA'!B530,FIND(" ",'RAW DATA'!B530,1)))</f>
        <v xml:space="preserve">Opentech¬Æ </v>
      </c>
      <c r="C530" t="str">
        <f>SUBSTITUTE(LEFT('RAW DATA'!C530,FIND("|",'RAW DATA'!C530,1)-1),"&amp;"," &amp; ")</f>
        <v>Electronics</v>
      </c>
      <c r="D530" s="7">
        <f>'RAW DATA'!D530</f>
        <v>299</v>
      </c>
      <c r="E530" s="7">
        <f>'RAW DATA'!E530</f>
        <v>999</v>
      </c>
      <c r="F530" s="1">
        <f>'RAW DATA'!F530</f>
        <v>0.7</v>
      </c>
      <c r="G530" s="7">
        <f t="shared" si="40"/>
        <v>8882109</v>
      </c>
      <c r="H530">
        <f>'RAW DATA'!G530</f>
        <v>4.3</v>
      </c>
      <c r="I530">
        <f>'RAW DATA'!H530</f>
        <v>8891</v>
      </c>
      <c r="J530">
        <f t="shared" si="41"/>
        <v>3</v>
      </c>
      <c r="K530">
        <f t="shared" si="42"/>
        <v>1</v>
      </c>
      <c r="L530" t="str">
        <f t="shared" si="43"/>
        <v>&gt;=50%</v>
      </c>
      <c r="M530">
        <f t="shared" si="44"/>
        <v>3</v>
      </c>
    </row>
    <row r="531" spans="1:13" x14ac:dyDescent="0.25">
      <c r="A531" t="str">
        <f>'RAW DATA'!A531</f>
        <v>B0B3DV7S9B</v>
      </c>
      <c r="B531" t="str">
        <f>PROPER(LEFT('RAW DATA'!B531,FIND(" ",'RAW DATA'!B531,1)))</f>
        <v xml:space="preserve">En </v>
      </c>
      <c r="C531" t="str">
        <f>SUBSTITUTE(LEFT('RAW DATA'!C531,FIND("|",'RAW DATA'!C531,1)-1),"&amp;"," &amp; ")</f>
        <v>Electronics</v>
      </c>
      <c r="D531" s="7">
        <f>'RAW DATA'!D531</f>
        <v>209</v>
      </c>
      <c r="E531" s="7">
        <f>'RAW DATA'!E531</f>
        <v>499</v>
      </c>
      <c r="F531" s="1">
        <f>'RAW DATA'!F531</f>
        <v>0.57999999999999996</v>
      </c>
      <c r="G531" s="7">
        <f t="shared" si="40"/>
        <v>51896</v>
      </c>
      <c r="H531">
        <f>'RAW DATA'!G531</f>
        <v>3.6</v>
      </c>
      <c r="I531">
        <f>'RAW DATA'!H531</f>
        <v>104</v>
      </c>
      <c r="J531">
        <f t="shared" si="41"/>
        <v>2</v>
      </c>
      <c r="K531">
        <f t="shared" si="42"/>
        <v>1</v>
      </c>
      <c r="L531" t="str">
        <f t="shared" si="43"/>
        <v>&gt;=50%</v>
      </c>
      <c r="M531">
        <f t="shared" si="44"/>
        <v>2</v>
      </c>
    </row>
    <row r="532" spans="1:13" x14ac:dyDescent="0.25">
      <c r="A532" t="str">
        <f>'RAW DATA'!A532</f>
        <v>B09MKP344P</v>
      </c>
      <c r="B532" t="str">
        <f>PROPER(LEFT('RAW DATA'!B532,FIND(" ",'RAW DATA'!B532,1)))</f>
        <v xml:space="preserve">Tecno </v>
      </c>
      <c r="C532" t="str">
        <f>SUBSTITUTE(LEFT('RAW DATA'!C532,FIND("|",'RAW DATA'!C532,1)-1),"&amp;"," &amp; ")</f>
        <v>Electronics</v>
      </c>
      <c r="D532" s="7">
        <f>'RAW DATA'!D532</f>
        <v>8499</v>
      </c>
      <c r="E532" s="7">
        <f>'RAW DATA'!E532</f>
        <v>12999</v>
      </c>
      <c r="F532" s="1">
        <f>'RAW DATA'!F532</f>
        <v>0.35</v>
      </c>
      <c r="G532" s="7">
        <f t="shared" si="40"/>
        <v>86599338</v>
      </c>
      <c r="H532">
        <f>'RAW DATA'!G532</f>
        <v>4.0999999999999996</v>
      </c>
      <c r="I532">
        <f>'RAW DATA'!H532</f>
        <v>6662</v>
      </c>
      <c r="J532">
        <f t="shared" si="41"/>
        <v>3</v>
      </c>
      <c r="K532">
        <f t="shared" si="42"/>
        <v>2</v>
      </c>
      <c r="L532" t="str">
        <f t="shared" si="43"/>
        <v>&lt;50%</v>
      </c>
      <c r="M532">
        <f t="shared" si="44"/>
        <v>3</v>
      </c>
    </row>
    <row r="533" spans="1:13" x14ac:dyDescent="0.25">
      <c r="A533" t="str">
        <f>'RAW DATA'!A533</f>
        <v>B08JW1GVS7</v>
      </c>
      <c r="B533" t="str">
        <f>PROPER(LEFT('RAW DATA'!B533,FIND(" ",'RAW DATA'!B533,1)))</f>
        <v xml:space="preserve">Urbn </v>
      </c>
      <c r="C533" t="str">
        <f>SUBSTITUTE(LEFT('RAW DATA'!C533,FIND("|",'RAW DATA'!C533,1)-1),"&amp;"," &amp; ")</f>
        <v>Electronics</v>
      </c>
      <c r="D533" s="7">
        <f>'RAW DATA'!D533</f>
        <v>2179</v>
      </c>
      <c r="E533" s="7">
        <f>'RAW DATA'!E533</f>
        <v>3999</v>
      </c>
      <c r="F533" s="1">
        <f>'RAW DATA'!F533</f>
        <v>0.46</v>
      </c>
      <c r="G533" s="7">
        <f t="shared" si="40"/>
        <v>33511620</v>
      </c>
      <c r="H533">
        <f>'RAW DATA'!G533</f>
        <v>4</v>
      </c>
      <c r="I533">
        <f>'RAW DATA'!H533</f>
        <v>8380</v>
      </c>
      <c r="J533">
        <f t="shared" si="41"/>
        <v>3</v>
      </c>
      <c r="K533">
        <f t="shared" si="42"/>
        <v>2</v>
      </c>
      <c r="L533" t="str">
        <f t="shared" si="43"/>
        <v>&lt;50%</v>
      </c>
      <c r="M533">
        <f t="shared" si="44"/>
        <v>3</v>
      </c>
    </row>
    <row r="534" spans="1:13" x14ac:dyDescent="0.25">
      <c r="A534" t="str">
        <f>'RAW DATA'!A534</f>
        <v>B09LHZSMRR</v>
      </c>
      <c r="B534" t="str">
        <f>PROPER(LEFT('RAW DATA'!B534,FIND(" ",'RAW DATA'!B534,1)))</f>
        <v xml:space="preserve">Redmi </v>
      </c>
      <c r="C534" t="str">
        <f>SUBSTITUTE(LEFT('RAW DATA'!C534,FIND("|",'RAW DATA'!C534,1)-1),"&amp;"," &amp; ")</f>
        <v>Electronics</v>
      </c>
      <c r="D534" s="7">
        <f>'RAW DATA'!D534</f>
        <v>16999</v>
      </c>
      <c r="E534" s="7">
        <f>'RAW DATA'!E534</f>
        <v>20999</v>
      </c>
      <c r="F534" s="1">
        <f>'RAW DATA'!F534</f>
        <v>0.19</v>
      </c>
      <c r="G534" s="7">
        <f t="shared" si="40"/>
        <v>668230178</v>
      </c>
      <c r="H534">
        <f>'RAW DATA'!G534</f>
        <v>4.0999999999999996</v>
      </c>
      <c r="I534">
        <f>'RAW DATA'!H534</f>
        <v>31822</v>
      </c>
      <c r="J534">
        <f t="shared" si="41"/>
        <v>3</v>
      </c>
      <c r="K534">
        <f t="shared" si="42"/>
        <v>2</v>
      </c>
      <c r="L534" t="str">
        <f t="shared" si="43"/>
        <v>&lt;50%</v>
      </c>
      <c r="M534">
        <f t="shared" si="44"/>
        <v>3</v>
      </c>
    </row>
    <row r="535" spans="1:13" x14ac:dyDescent="0.25">
      <c r="A535" t="str">
        <f>'RAW DATA'!A535</f>
        <v>B0B5V47VK4</v>
      </c>
      <c r="B535" t="str">
        <f>PROPER(LEFT('RAW DATA'!B535,FIND(" ",'RAW DATA'!B535,1)))</f>
        <v xml:space="preserve">Oneplus </v>
      </c>
      <c r="C535" t="str">
        <f>SUBSTITUTE(LEFT('RAW DATA'!C535,FIND("|",'RAW DATA'!C535,1)-1),"&amp;"," &amp; ")</f>
        <v>Electronics</v>
      </c>
      <c r="D535" s="7">
        <f>'RAW DATA'!D535</f>
        <v>44999</v>
      </c>
      <c r="E535" s="7">
        <f>'RAW DATA'!E535</f>
        <v>49999</v>
      </c>
      <c r="F535" s="1">
        <f>'RAW DATA'!F535</f>
        <v>0.1</v>
      </c>
      <c r="G535" s="7">
        <f t="shared" si="40"/>
        <v>153746925</v>
      </c>
      <c r="H535">
        <f>'RAW DATA'!G535</f>
        <v>4.3</v>
      </c>
      <c r="I535">
        <f>'RAW DATA'!H535</f>
        <v>3075</v>
      </c>
      <c r="J535">
        <f t="shared" si="41"/>
        <v>3</v>
      </c>
      <c r="K535">
        <f t="shared" si="42"/>
        <v>2</v>
      </c>
      <c r="L535" t="str">
        <f t="shared" si="43"/>
        <v>&lt;50%</v>
      </c>
      <c r="M535">
        <f t="shared" si="44"/>
        <v>3</v>
      </c>
    </row>
    <row r="536" spans="1:13" x14ac:dyDescent="0.25">
      <c r="A536" t="str">
        <f>'RAW DATA'!A536</f>
        <v>B08H21B6V7</v>
      </c>
      <c r="B536" t="str">
        <f>PROPER(LEFT('RAW DATA'!B536,FIND(" ",'RAW DATA'!B536,1)))</f>
        <v xml:space="preserve">Nokia </v>
      </c>
      <c r="C536" t="str">
        <f>SUBSTITUTE(LEFT('RAW DATA'!C536,FIND("|",'RAW DATA'!C536,1)-1),"&amp;"," &amp; ")</f>
        <v>Electronics</v>
      </c>
      <c r="D536" s="7">
        <f>'RAW DATA'!D536</f>
        <v>2599</v>
      </c>
      <c r="E536" s="7">
        <f>'RAW DATA'!E536</f>
        <v>2999</v>
      </c>
      <c r="F536" s="1">
        <f>'RAW DATA'!F536</f>
        <v>0.13</v>
      </c>
      <c r="G536" s="7">
        <f t="shared" si="40"/>
        <v>42783734</v>
      </c>
      <c r="H536">
        <f>'RAW DATA'!G536</f>
        <v>3.9</v>
      </c>
      <c r="I536">
        <f>'RAW DATA'!H536</f>
        <v>14266</v>
      </c>
      <c r="J536">
        <f t="shared" si="41"/>
        <v>3</v>
      </c>
      <c r="K536">
        <f t="shared" si="42"/>
        <v>2</v>
      </c>
      <c r="L536" t="str">
        <f t="shared" si="43"/>
        <v>&lt;50%</v>
      </c>
      <c r="M536">
        <f t="shared" si="44"/>
        <v>2</v>
      </c>
    </row>
    <row r="537" spans="1:13" x14ac:dyDescent="0.25">
      <c r="A537" t="str">
        <f>'RAW DATA'!A537</f>
        <v>B09BNXQ6BR</v>
      </c>
      <c r="B537" t="str">
        <f>PROPER(LEFT('RAW DATA'!B537,FIND(" ",'RAW DATA'!B537,1)))</f>
        <v xml:space="preserve">Noise </v>
      </c>
      <c r="C537" t="str">
        <f>SUBSTITUTE(LEFT('RAW DATA'!C537,FIND("|",'RAW DATA'!C537,1)-1),"&amp;"," &amp; ")</f>
        <v>Electronics</v>
      </c>
      <c r="D537" s="7">
        <f>'RAW DATA'!D537</f>
        <v>2799</v>
      </c>
      <c r="E537" s="7">
        <f>'RAW DATA'!E537</f>
        <v>6499</v>
      </c>
      <c r="F537" s="1">
        <f>'RAW DATA'!F537</f>
        <v>0.56999999999999995</v>
      </c>
      <c r="G537" s="7">
        <f t="shared" si="40"/>
        <v>252674621</v>
      </c>
      <c r="H537">
        <f>'RAW DATA'!G537</f>
        <v>4.0999999999999996</v>
      </c>
      <c r="I537">
        <f>'RAW DATA'!H537</f>
        <v>38879</v>
      </c>
      <c r="J537">
        <f t="shared" si="41"/>
        <v>3</v>
      </c>
      <c r="K537">
        <f t="shared" si="42"/>
        <v>1</v>
      </c>
      <c r="L537" t="str">
        <f t="shared" si="43"/>
        <v>&gt;=50%</v>
      </c>
      <c r="M537">
        <f t="shared" si="44"/>
        <v>3</v>
      </c>
    </row>
    <row r="538" spans="1:13" x14ac:dyDescent="0.25">
      <c r="A538" t="str">
        <f>'RAW DATA'!A538</f>
        <v>B01FSYQ2A4</v>
      </c>
      <c r="B538" t="str">
        <f>PROPER(LEFT('RAW DATA'!B538,FIND(" ",'RAW DATA'!B538,1)))</f>
        <v xml:space="preserve">Boat </v>
      </c>
      <c r="C538" t="str">
        <f>SUBSTITUTE(LEFT('RAW DATA'!C538,FIND("|",'RAW DATA'!C538,1)-1),"&amp;"," &amp; ")</f>
        <v>Electronics</v>
      </c>
      <c r="D538" s="7">
        <f>'RAW DATA'!D538</f>
        <v>1399</v>
      </c>
      <c r="E538" s="7">
        <f>'RAW DATA'!E538</f>
        <v>2990</v>
      </c>
      <c r="F538" s="1">
        <f>'RAW DATA'!F538</f>
        <v>0.53</v>
      </c>
      <c r="G538" s="7">
        <f t="shared" si="40"/>
        <v>290553250</v>
      </c>
      <c r="H538">
        <f>'RAW DATA'!G538</f>
        <v>4.0999999999999996</v>
      </c>
      <c r="I538">
        <f>'RAW DATA'!H538</f>
        <v>97175</v>
      </c>
      <c r="J538">
        <f t="shared" si="41"/>
        <v>3</v>
      </c>
      <c r="K538">
        <f t="shared" si="42"/>
        <v>1</v>
      </c>
      <c r="L538" t="str">
        <f t="shared" si="43"/>
        <v>&gt;=50%</v>
      </c>
      <c r="M538">
        <f t="shared" si="44"/>
        <v>3</v>
      </c>
    </row>
    <row r="539" spans="1:13" x14ac:dyDescent="0.25">
      <c r="A539" t="str">
        <f>'RAW DATA'!A539</f>
        <v>B08L5FM4JC</v>
      </c>
      <c r="B539" t="str">
        <f>PROPER(LEFT('RAW DATA'!B539,FIND(" ",'RAW DATA'!B539,1)))</f>
        <v xml:space="preserve">Sandisk </v>
      </c>
      <c r="C539" t="str">
        <f>SUBSTITUTE(LEFT('RAW DATA'!C539,FIND("|",'RAW DATA'!C539,1)-1),"&amp;"," &amp; ")</f>
        <v>Electronics</v>
      </c>
      <c r="D539" s="7">
        <f>'RAW DATA'!D539</f>
        <v>649</v>
      </c>
      <c r="E539" s="7">
        <f>'RAW DATA'!E539</f>
        <v>2400</v>
      </c>
      <c r="F539" s="1">
        <f>'RAW DATA'!F539</f>
        <v>0.73</v>
      </c>
      <c r="G539" s="7">
        <f t="shared" si="40"/>
        <v>161424000</v>
      </c>
      <c r="H539">
        <f>'RAW DATA'!G539</f>
        <v>4.4000000000000004</v>
      </c>
      <c r="I539">
        <f>'RAW DATA'!H539</f>
        <v>67260</v>
      </c>
      <c r="J539">
        <f t="shared" si="41"/>
        <v>3</v>
      </c>
      <c r="K539">
        <f t="shared" si="42"/>
        <v>1</v>
      </c>
      <c r="L539" t="str">
        <f t="shared" si="43"/>
        <v>&gt;=50%</v>
      </c>
      <c r="M539">
        <f t="shared" si="44"/>
        <v>3</v>
      </c>
    </row>
    <row r="540" spans="1:13" x14ac:dyDescent="0.25">
      <c r="A540" t="str">
        <f>'RAW DATA'!A540</f>
        <v>B0B54Y2SNX</v>
      </c>
      <c r="B540" t="str">
        <f>PROPER(LEFT('RAW DATA'!B540,FIND(" ",'RAW DATA'!B540,1)))</f>
        <v xml:space="preserve">Iphone </v>
      </c>
      <c r="C540" t="str">
        <f>SUBSTITUTE(LEFT('RAW DATA'!C540,FIND("|",'RAW DATA'!C540,1)-1),"&amp;"," &amp; ")</f>
        <v>Electronics</v>
      </c>
      <c r="D540" s="7">
        <f>'RAW DATA'!D540</f>
        <v>799</v>
      </c>
      <c r="E540" s="7">
        <f>'RAW DATA'!E540</f>
        <v>3990</v>
      </c>
      <c r="F540" s="1">
        <f>'RAW DATA'!F540</f>
        <v>0.8</v>
      </c>
      <c r="G540" s="7">
        <f t="shared" si="40"/>
        <v>474810</v>
      </c>
      <c r="H540">
        <f>'RAW DATA'!G540</f>
        <v>3.8</v>
      </c>
      <c r="I540">
        <f>'RAW DATA'!H540</f>
        <v>119</v>
      </c>
      <c r="J540">
        <f t="shared" si="41"/>
        <v>3</v>
      </c>
      <c r="K540">
        <f t="shared" si="42"/>
        <v>1</v>
      </c>
      <c r="L540" t="str">
        <f t="shared" si="43"/>
        <v>&gt;=50%</v>
      </c>
      <c r="M540">
        <f t="shared" si="44"/>
        <v>2</v>
      </c>
    </row>
    <row r="541" spans="1:13" x14ac:dyDescent="0.25">
      <c r="A541" t="str">
        <f>'RAW DATA'!A541</f>
        <v>B08BQ947H3</v>
      </c>
      <c r="B541" t="str">
        <f>PROPER(LEFT('RAW DATA'!B541,FIND(" ",'RAW DATA'!B541,1)))</f>
        <v xml:space="preserve">Liramark </v>
      </c>
      <c r="C541" t="str">
        <f>SUBSTITUTE(LEFT('RAW DATA'!C541,FIND("|",'RAW DATA'!C541,1)-1),"&amp;"," &amp; ")</f>
        <v>Computers &amp; Accessories</v>
      </c>
      <c r="D541" s="7">
        <f>'RAW DATA'!D541</f>
        <v>149</v>
      </c>
      <c r="E541" s="7">
        <f>'RAW DATA'!E541</f>
        <v>149</v>
      </c>
      <c r="F541" s="1">
        <f>'RAW DATA'!F541</f>
        <v>0</v>
      </c>
      <c r="G541" s="7">
        <f t="shared" si="40"/>
        <v>1614117</v>
      </c>
      <c r="H541">
        <f>'RAW DATA'!G541</f>
        <v>4.3</v>
      </c>
      <c r="I541">
        <f>'RAW DATA'!H541</f>
        <v>10833</v>
      </c>
      <c r="J541">
        <f t="shared" si="41"/>
        <v>1</v>
      </c>
      <c r="K541">
        <f t="shared" si="42"/>
        <v>2</v>
      </c>
      <c r="L541" t="str">
        <f t="shared" si="43"/>
        <v>&lt;50%</v>
      </c>
      <c r="M541">
        <f t="shared" si="44"/>
        <v>3</v>
      </c>
    </row>
    <row r="542" spans="1:13" x14ac:dyDescent="0.25">
      <c r="A542" t="str">
        <f>'RAW DATA'!A542</f>
        <v>B082T6V3DT</v>
      </c>
      <c r="B542" t="str">
        <f>PROPER(LEFT('RAW DATA'!B542,FIND(" ",'RAW DATA'!B542,1)))</f>
        <v xml:space="preserve">Amazonbasics </v>
      </c>
      <c r="C542" t="str">
        <f>SUBSTITUTE(LEFT('RAW DATA'!C542,FIND("|",'RAW DATA'!C542,1)-1),"&amp;"," &amp; ")</f>
        <v>Computers &amp; Accessories</v>
      </c>
      <c r="D542" s="7">
        <f>'RAW DATA'!D542</f>
        <v>799</v>
      </c>
      <c r="E542" s="7">
        <f>'RAW DATA'!E542</f>
        <v>2100</v>
      </c>
      <c r="F542" s="1">
        <f>'RAW DATA'!F542</f>
        <v>0.62</v>
      </c>
      <c r="G542" s="7">
        <f t="shared" si="40"/>
        <v>17194800</v>
      </c>
      <c r="H542">
        <f>'RAW DATA'!G542</f>
        <v>4.3</v>
      </c>
      <c r="I542">
        <f>'RAW DATA'!H542</f>
        <v>8188</v>
      </c>
      <c r="J542">
        <f t="shared" si="41"/>
        <v>3</v>
      </c>
      <c r="K542">
        <f t="shared" si="42"/>
        <v>1</v>
      </c>
      <c r="L542" t="str">
        <f t="shared" si="43"/>
        <v>&gt;=50%</v>
      </c>
      <c r="M542">
        <f t="shared" si="44"/>
        <v>3</v>
      </c>
    </row>
    <row r="543" spans="1:13" x14ac:dyDescent="0.25">
      <c r="A543" t="str">
        <f>'RAW DATA'!A543</f>
        <v>B0B7DHSKS7</v>
      </c>
      <c r="B543" t="str">
        <f>PROPER(LEFT('RAW DATA'!B543,FIND(" ",'RAW DATA'!B543,1)))</f>
        <v xml:space="preserve">Nokia </v>
      </c>
      <c r="C543" t="str">
        <f>SUBSTITUTE(LEFT('RAW DATA'!C543,FIND("|",'RAW DATA'!C543,1)-1),"&amp;"," &amp; ")</f>
        <v>Electronics</v>
      </c>
      <c r="D543" s="7">
        <f>'RAW DATA'!D543</f>
        <v>3799</v>
      </c>
      <c r="E543" s="7">
        <f>'RAW DATA'!E543</f>
        <v>5299</v>
      </c>
      <c r="F543" s="1">
        <f>'RAW DATA'!F543</f>
        <v>0.28000000000000003</v>
      </c>
      <c r="G543" s="7">
        <f t="shared" si="40"/>
        <v>8695659</v>
      </c>
      <c r="H543">
        <f>'RAW DATA'!G543</f>
        <v>3.5</v>
      </c>
      <c r="I543">
        <f>'RAW DATA'!H543</f>
        <v>1641</v>
      </c>
      <c r="J543">
        <f t="shared" si="41"/>
        <v>3</v>
      </c>
      <c r="K543">
        <f t="shared" si="42"/>
        <v>2</v>
      </c>
      <c r="L543" t="str">
        <f t="shared" si="43"/>
        <v>&lt;50%</v>
      </c>
      <c r="M543">
        <f t="shared" si="44"/>
        <v>2</v>
      </c>
    </row>
    <row r="544" spans="1:13" x14ac:dyDescent="0.25">
      <c r="A544" t="str">
        <f>'RAW DATA'!A544</f>
        <v>B09SJ1FTYV</v>
      </c>
      <c r="B544" t="str">
        <f>PROPER(LEFT('RAW DATA'!B544,FIND(" ",'RAW DATA'!B544,1)))</f>
        <v xml:space="preserve">Sounce </v>
      </c>
      <c r="C544" t="str">
        <f>SUBSTITUTE(LEFT('RAW DATA'!C544,FIND("|",'RAW DATA'!C544,1)-1),"&amp;"," &amp; ")</f>
        <v>Electronics</v>
      </c>
      <c r="D544" s="7">
        <f>'RAW DATA'!D544</f>
        <v>199</v>
      </c>
      <c r="E544" s="7">
        <f>'RAW DATA'!E544</f>
        <v>1899</v>
      </c>
      <c r="F544" s="1">
        <f>'RAW DATA'!F544</f>
        <v>0.9</v>
      </c>
      <c r="G544" s="7">
        <f t="shared" si="40"/>
        <v>9001260</v>
      </c>
      <c r="H544">
        <f>'RAW DATA'!G544</f>
        <v>4</v>
      </c>
      <c r="I544">
        <f>'RAW DATA'!H544</f>
        <v>4740</v>
      </c>
      <c r="J544">
        <f t="shared" si="41"/>
        <v>3</v>
      </c>
      <c r="K544">
        <f t="shared" si="42"/>
        <v>1</v>
      </c>
      <c r="L544" t="str">
        <f t="shared" si="43"/>
        <v>&gt;=50%</v>
      </c>
      <c r="M544">
        <f t="shared" si="44"/>
        <v>3</v>
      </c>
    </row>
    <row r="545" spans="1:13" x14ac:dyDescent="0.25">
      <c r="A545" t="str">
        <f>'RAW DATA'!A545</f>
        <v>B09XJ5LD6L</v>
      </c>
      <c r="B545" t="str">
        <f>PROPER(LEFT('RAW DATA'!B545,FIND(" ",'RAW DATA'!B545,1)))</f>
        <v xml:space="preserve">Samsung </v>
      </c>
      <c r="C545" t="str">
        <f>SUBSTITUTE(LEFT('RAW DATA'!C545,FIND("|",'RAW DATA'!C545,1)-1),"&amp;"," &amp; ")</f>
        <v>Electronics</v>
      </c>
      <c r="D545" s="7">
        <f>'RAW DATA'!D545</f>
        <v>23999</v>
      </c>
      <c r="E545" s="7">
        <f>'RAW DATA'!E545</f>
        <v>32999</v>
      </c>
      <c r="F545" s="1">
        <f>'RAW DATA'!F545</f>
        <v>0.27</v>
      </c>
      <c r="G545" s="7">
        <f t="shared" si="40"/>
        <v>292569134</v>
      </c>
      <c r="H545">
        <f>'RAW DATA'!G545</f>
        <v>3.9</v>
      </c>
      <c r="I545">
        <f>'RAW DATA'!H545</f>
        <v>8866</v>
      </c>
      <c r="J545">
        <f t="shared" si="41"/>
        <v>3</v>
      </c>
      <c r="K545">
        <f t="shared" si="42"/>
        <v>2</v>
      </c>
      <c r="L545" t="str">
        <f t="shared" si="43"/>
        <v>&lt;50%</v>
      </c>
      <c r="M545">
        <f t="shared" si="44"/>
        <v>2</v>
      </c>
    </row>
    <row r="546" spans="1:13" x14ac:dyDescent="0.25">
      <c r="A546" t="str">
        <f>'RAW DATA'!A546</f>
        <v>B07WHS7MZ1</v>
      </c>
      <c r="B546" t="str">
        <f>PROPER(LEFT('RAW DATA'!B546,FIND(" ",'RAW DATA'!B546,1)))</f>
        <v xml:space="preserve">Iqoo </v>
      </c>
      <c r="C546" t="str">
        <f>SUBSTITUTE(LEFT('RAW DATA'!C546,FIND("|",'RAW DATA'!C546,1)-1),"&amp;"," &amp; ")</f>
        <v>Electronics</v>
      </c>
      <c r="D546" s="7">
        <f>'RAW DATA'!D546</f>
        <v>29990</v>
      </c>
      <c r="E546" s="7">
        <f>'RAW DATA'!E546</f>
        <v>39990</v>
      </c>
      <c r="F546" s="1">
        <f>'RAW DATA'!F546</f>
        <v>0.25</v>
      </c>
      <c r="G546" s="7">
        <f t="shared" si="40"/>
        <v>335876010</v>
      </c>
      <c r="H546">
        <f>'RAW DATA'!G546</f>
        <v>4.3</v>
      </c>
      <c r="I546">
        <f>'RAW DATA'!H546</f>
        <v>8399</v>
      </c>
      <c r="J546">
        <f t="shared" si="41"/>
        <v>3</v>
      </c>
      <c r="K546">
        <f t="shared" si="42"/>
        <v>2</v>
      </c>
      <c r="L546" t="str">
        <f t="shared" si="43"/>
        <v>&lt;50%</v>
      </c>
      <c r="M546">
        <f t="shared" si="44"/>
        <v>3</v>
      </c>
    </row>
    <row r="547" spans="1:13" x14ac:dyDescent="0.25">
      <c r="A547" t="str">
        <f>'RAW DATA'!A547</f>
        <v>B0BBVKRP7B</v>
      </c>
      <c r="B547" t="str">
        <f>PROPER(LEFT('RAW DATA'!B547,FIND(" ",'RAW DATA'!B547,1)))</f>
        <v xml:space="preserve">Shreenova </v>
      </c>
      <c r="C547" t="str">
        <f>SUBSTITUTE(LEFT('RAW DATA'!C547,FIND("|",'RAW DATA'!C547,1)-1),"&amp;"," &amp; ")</f>
        <v>Electronics</v>
      </c>
      <c r="D547" s="7">
        <f>'RAW DATA'!D547</f>
        <v>281</v>
      </c>
      <c r="E547" s="7">
        <f>'RAW DATA'!E547</f>
        <v>1999</v>
      </c>
      <c r="F547" s="1">
        <f>'RAW DATA'!F547</f>
        <v>0.86</v>
      </c>
      <c r="G547" s="7">
        <f t="shared" si="40"/>
        <v>173913</v>
      </c>
      <c r="H547">
        <f>'RAW DATA'!G547</f>
        <v>2.8</v>
      </c>
      <c r="I547">
        <f>'RAW DATA'!H547</f>
        <v>87</v>
      </c>
      <c r="J547">
        <f t="shared" si="41"/>
        <v>3</v>
      </c>
      <c r="K547">
        <f t="shared" si="42"/>
        <v>1</v>
      </c>
      <c r="L547" t="str">
        <f t="shared" si="43"/>
        <v>&gt;=50%</v>
      </c>
      <c r="M547">
        <f t="shared" si="44"/>
        <v>1</v>
      </c>
    </row>
    <row r="548" spans="1:13" x14ac:dyDescent="0.25">
      <c r="A548" t="str">
        <f>'RAW DATA'!A548</f>
        <v>B09NY7W8YD</v>
      </c>
      <c r="B548" t="str">
        <f>PROPER(LEFT('RAW DATA'!B548,FIND(" ",'RAW DATA'!B548,1)))</f>
        <v xml:space="preserve">Poco </v>
      </c>
      <c r="C548" t="str">
        <f>SUBSTITUTE(LEFT('RAW DATA'!C548,FIND("|",'RAW DATA'!C548,1)-1),"&amp;"," &amp; ")</f>
        <v>Electronics</v>
      </c>
      <c r="D548" s="7">
        <f>'RAW DATA'!D548</f>
        <v>7998</v>
      </c>
      <c r="E548" s="7">
        <f>'RAW DATA'!E548</f>
        <v>11999</v>
      </c>
      <c r="F548" s="1">
        <f>'RAW DATA'!F548</f>
        <v>0.33</v>
      </c>
      <c r="G548" s="7">
        <f t="shared" si="40"/>
        <v>1499875</v>
      </c>
      <c r="H548">
        <f>'RAW DATA'!G548</f>
        <v>3.8</v>
      </c>
      <c r="I548">
        <f>'RAW DATA'!H548</f>
        <v>125</v>
      </c>
      <c r="J548">
        <f t="shared" si="41"/>
        <v>3</v>
      </c>
      <c r="K548">
        <f t="shared" si="42"/>
        <v>2</v>
      </c>
      <c r="L548" t="str">
        <f t="shared" si="43"/>
        <v>&lt;50%</v>
      </c>
      <c r="M548">
        <f t="shared" si="44"/>
        <v>2</v>
      </c>
    </row>
    <row r="549" spans="1:13" x14ac:dyDescent="0.25">
      <c r="A549" t="str">
        <f>'RAW DATA'!A549</f>
        <v>B0BMM7R92G</v>
      </c>
      <c r="B549" t="str">
        <f>PROPER(LEFT('RAW DATA'!B549,FIND(" ",'RAW DATA'!B549,1)))</f>
        <v xml:space="preserve">Noise_Colorfit </v>
      </c>
      <c r="C549" t="str">
        <f>SUBSTITUTE(LEFT('RAW DATA'!C549,FIND("|",'RAW DATA'!C549,1)-1),"&amp;"," &amp; ")</f>
        <v>Electronics</v>
      </c>
      <c r="D549" s="7">
        <f>'RAW DATA'!D549</f>
        <v>249</v>
      </c>
      <c r="E549" s="7">
        <f>'RAW DATA'!E549</f>
        <v>999</v>
      </c>
      <c r="F549" s="1">
        <f>'RAW DATA'!F549</f>
        <v>0.75</v>
      </c>
      <c r="G549" s="7">
        <f t="shared" si="40"/>
        <v>37962</v>
      </c>
      <c r="H549">
        <f>'RAW DATA'!G549</f>
        <v>4.5</v>
      </c>
      <c r="I549">
        <f>'RAW DATA'!H549</f>
        <v>38</v>
      </c>
      <c r="J549">
        <f t="shared" si="41"/>
        <v>3</v>
      </c>
      <c r="K549">
        <f t="shared" si="42"/>
        <v>1</v>
      </c>
      <c r="L549" t="str">
        <f t="shared" si="43"/>
        <v>&gt;=50%</v>
      </c>
      <c r="M549">
        <f t="shared" si="44"/>
        <v>3</v>
      </c>
    </row>
    <row r="550" spans="1:13" x14ac:dyDescent="0.25">
      <c r="A550" t="str">
        <f>'RAW DATA'!A550</f>
        <v>B08M66K48D</v>
      </c>
      <c r="B550" t="str">
        <f>PROPER(LEFT('RAW DATA'!B550,FIND(" ",'RAW DATA'!B550,1)))</f>
        <v xml:space="preserve">Popio </v>
      </c>
      <c r="C550" t="str">
        <f>SUBSTITUTE(LEFT('RAW DATA'!C550,FIND("|",'RAW DATA'!C550,1)-1),"&amp;"," &amp; ")</f>
        <v>Electronics</v>
      </c>
      <c r="D550" s="7">
        <f>'RAW DATA'!D550</f>
        <v>299</v>
      </c>
      <c r="E550" s="7">
        <f>'RAW DATA'!E550</f>
        <v>599</v>
      </c>
      <c r="F550" s="1">
        <f>'RAW DATA'!F550</f>
        <v>0.5</v>
      </c>
      <c r="G550" s="7">
        <f t="shared" si="40"/>
        <v>2799726</v>
      </c>
      <c r="H550">
        <f>'RAW DATA'!G550</f>
        <v>4.3</v>
      </c>
      <c r="I550">
        <f>'RAW DATA'!H550</f>
        <v>4674</v>
      </c>
      <c r="J550">
        <f t="shared" si="41"/>
        <v>3</v>
      </c>
      <c r="K550">
        <f t="shared" si="42"/>
        <v>1</v>
      </c>
      <c r="L550" t="str">
        <f t="shared" si="43"/>
        <v>&gt;=50%</v>
      </c>
      <c r="M550">
        <f t="shared" si="44"/>
        <v>3</v>
      </c>
    </row>
    <row r="551" spans="1:13" x14ac:dyDescent="0.25">
      <c r="A551" t="str">
        <f>'RAW DATA'!A551</f>
        <v>B09RFB2SJQ</v>
      </c>
      <c r="B551" t="str">
        <f>PROPER(LEFT('RAW DATA'!B551,FIND(" ",'RAW DATA'!B551,1)))</f>
        <v xml:space="preserve">10Werun </v>
      </c>
      <c r="C551" t="str">
        <f>SUBSTITUTE(LEFT('RAW DATA'!C551,FIND("|",'RAW DATA'!C551,1)-1),"&amp;"," &amp; ")</f>
        <v>Electronics</v>
      </c>
      <c r="D551" s="7">
        <f>'RAW DATA'!D551</f>
        <v>499</v>
      </c>
      <c r="E551" s="7">
        <f>'RAW DATA'!E551</f>
        <v>1899</v>
      </c>
      <c r="F551" s="1">
        <f>'RAW DATA'!F551</f>
        <v>0.74</v>
      </c>
      <c r="G551" s="7">
        <f t="shared" si="40"/>
        <v>782388</v>
      </c>
      <c r="H551">
        <f>'RAW DATA'!G551</f>
        <v>4.0999999999999996</v>
      </c>
      <c r="I551">
        <f>'RAW DATA'!H551</f>
        <v>412</v>
      </c>
      <c r="J551">
        <f t="shared" si="41"/>
        <v>3</v>
      </c>
      <c r="K551">
        <f t="shared" si="42"/>
        <v>1</v>
      </c>
      <c r="L551" t="str">
        <f t="shared" si="43"/>
        <v>&gt;=50%</v>
      </c>
      <c r="M551">
        <f t="shared" si="44"/>
        <v>3</v>
      </c>
    </row>
    <row r="552" spans="1:13" x14ac:dyDescent="0.25">
      <c r="A552" t="str">
        <f>'RAW DATA'!A552</f>
        <v>B0B82YGCF6</v>
      </c>
      <c r="B552" t="str">
        <f>PROPER(LEFT('RAW DATA'!B552,FIND(" ",'RAW DATA'!B552,1)))</f>
        <v xml:space="preserve">Tokdis </v>
      </c>
      <c r="C552" t="str">
        <f>SUBSTITUTE(LEFT('RAW DATA'!C552,FIND("|",'RAW DATA'!C552,1)-1),"&amp;"," &amp; ")</f>
        <v>Electronics</v>
      </c>
      <c r="D552" s="7">
        <f>'RAW DATA'!D552</f>
        <v>899</v>
      </c>
      <c r="E552" s="7">
        <f>'RAW DATA'!E552</f>
        <v>3499</v>
      </c>
      <c r="F552" s="1">
        <f>'RAW DATA'!F552</f>
        <v>0.74</v>
      </c>
      <c r="G552" s="7">
        <f t="shared" si="40"/>
        <v>2382819</v>
      </c>
      <c r="H552">
        <f>'RAW DATA'!G552</f>
        <v>3</v>
      </c>
      <c r="I552">
        <f>'RAW DATA'!H552</f>
        <v>681</v>
      </c>
      <c r="J552">
        <f t="shared" si="41"/>
        <v>3</v>
      </c>
      <c r="K552">
        <f t="shared" si="42"/>
        <v>1</v>
      </c>
      <c r="L552" t="str">
        <f t="shared" si="43"/>
        <v>&gt;=50%</v>
      </c>
      <c r="M552">
        <f t="shared" si="44"/>
        <v>2</v>
      </c>
    </row>
    <row r="553" spans="1:13" x14ac:dyDescent="0.25">
      <c r="A553" t="str">
        <f>'RAW DATA'!A553</f>
        <v>B08HF4W2CT</v>
      </c>
      <c r="B553" t="str">
        <f>PROPER(LEFT('RAW DATA'!B553,FIND(" ",'RAW DATA'!B553,1)))</f>
        <v xml:space="preserve">Urbn </v>
      </c>
      <c r="C553" t="str">
        <f>SUBSTITUTE(LEFT('RAW DATA'!C553,FIND("|",'RAW DATA'!C553,1)-1),"&amp;"," &amp; ")</f>
        <v>Electronics</v>
      </c>
      <c r="D553" s="7">
        <f>'RAW DATA'!D553</f>
        <v>1599</v>
      </c>
      <c r="E553" s="7">
        <f>'RAW DATA'!E553</f>
        <v>3499</v>
      </c>
      <c r="F553" s="1">
        <f>'RAW DATA'!F553</f>
        <v>0.54</v>
      </c>
      <c r="G553" s="7">
        <f t="shared" si="40"/>
        <v>127307616</v>
      </c>
      <c r="H553">
        <f>'RAW DATA'!G553</f>
        <v>4</v>
      </c>
      <c r="I553">
        <f>'RAW DATA'!H553</f>
        <v>36384</v>
      </c>
      <c r="J553">
        <f t="shared" si="41"/>
        <v>3</v>
      </c>
      <c r="K553">
        <f t="shared" si="42"/>
        <v>1</v>
      </c>
      <c r="L553" t="str">
        <f t="shared" si="43"/>
        <v>&gt;=50%</v>
      </c>
      <c r="M553">
        <f t="shared" si="44"/>
        <v>3</v>
      </c>
    </row>
    <row r="554" spans="1:13" x14ac:dyDescent="0.25">
      <c r="A554" t="str">
        <f>'RAW DATA'!A554</f>
        <v>B08BCKN299</v>
      </c>
      <c r="B554" t="str">
        <f>PROPER(LEFT('RAW DATA'!B554,FIND(" ",'RAW DATA'!B554,1)))</f>
        <v xml:space="preserve">Sounce </v>
      </c>
      <c r="C554" t="str">
        <f>SUBSTITUTE(LEFT('RAW DATA'!C554,FIND("|",'RAW DATA'!C554,1)-1),"&amp;"," &amp; ")</f>
        <v>Electronics</v>
      </c>
      <c r="D554" s="7">
        <f>'RAW DATA'!D554</f>
        <v>120</v>
      </c>
      <c r="E554" s="7">
        <f>'RAW DATA'!E554</f>
        <v>999</v>
      </c>
      <c r="F554" s="1">
        <f>'RAW DATA'!F554</f>
        <v>0.88</v>
      </c>
      <c r="G554" s="7">
        <f t="shared" si="40"/>
        <v>6484509</v>
      </c>
      <c r="H554">
        <f>'RAW DATA'!G554</f>
        <v>3.9</v>
      </c>
      <c r="I554">
        <f>'RAW DATA'!H554</f>
        <v>6491</v>
      </c>
      <c r="J554">
        <f t="shared" si="41"/>
        <v>3</v>
      </c>
      <c r="K554">
        <f t="shared" si="42"/>
        <v>1</v>
      </c>
      <c r="L554" t="str">
        <f t="shared" si="43"/>
        <v>&gt;=50%</v>
      </c>
      <c r="M554">
        <f t="shared" si="44"/>
        <v>2</v>
      </c>
    </row>
    <row r="555" spans="1:13" x14ac:dyDescent="0.25">
      <c r="A555" t="str">
        <f>'RAW DATA'!A555</f>
        <v>B0B2X35B1K</v>
      </c>
      <c r="B555" t="str">
        <f>PROPER(LEFT('RAW DATA'!B555,FIND(" ",'RAW DATA'!B555,1)))</f>
        <v xml:space="preserve">Noise </v>
      </c>
      <c r="C555" t="str">
        <f>SUBSTITUTE(LEFT('RAW DATA'!C555,FIND("|",'RAW DATA'!C555,1)-1),"&amp;"," &amp; ")</f>
        <v>Electronics</v>
      </c>
      <c r="D555" s="7">
        <f>'RAW DATA'!D555</f>
        <v>3999</v>
      </c>
      <c r="E555" s="7">
        <f>'RAW DATA'!E555</f>
        <v>6999</v>
      </c>
      <c r="F555" s="1">
        <f>'RAW DATA'!F555</f>
        <v>0.43</v>
      </c>
      <c r="G555" s="7">
        <f t="shared" si="40"/>
        <v>71592771</v>
      </c>
      <c r="H555">
        <f>'RAW DATA'!G555</f>
        <v>4.0999999999999996</v>
      </c>
      <c r="I555">
        <f>'RAW DATA'!H555</f>
        <v>10229</v>
      </c>
      <c r="J555">
        <f t="shared" si="41"/>
        <v>3</v>
      </c>
      <c r="K555">
        <f t="shared" si="42"/>
        <v>2</v>
      </c>
      <c r="L555" t="str">
        <f t="shared" si="43"/>
        <v>&lt;50%</v>
      </c>
      <c r="M555">
        <f t="shared" si="44"/>
        <v>3</v>
      </c>
    </row>
    <row r="556" spans="1:13" x14ac:dyDescent="0.25">
      <c r="A556" t="str">
        <f>'RAW DATA'!A556</f>
        <v>B09QS9CWLV</v>
      </c>
      <c r="B556" t="str">
        <f>PROPER(LEFT('RAW DATA'!B556,FIND(" ",'RAW DATA'!B556,1)))</f>
        <v xml:space="preserve">Redmi </v>
      </c>
      <c r="C556" t="str">
        <f>SUBSTITUTE(LEFT('RAW DATA'!C556,FIND("|",'RAW DATA'!C556,1)-1),"&amp;"," &amp; ")</f>
        <v>Electronics</v>
      </c>
      <c r="D556" s="7">
        <f>'RAW DATA'!D556</f>
        <v>12999</v>
      </c>
      <c r="E556" s="7">
        <f>'RAW DATA'!E556</f>
        <v>18999</v>
      </c>
      <c r="F556" s="1">
        <f>'RAW DATA'!F556</f>
        <v>0.32</v>
      </c>
      <c r="G556" s="7">
        <f t="shared" si="40"/>
        <v>964617228</v>
      </c>
      <c r="H556">
        <f>'RAW DATA'!G556</f>
        <v>4.0999999999999996</v>
      </c>
      <c r="I556">
        <f>'RAW DATA'!H556</f>
        <v>50772</v>
      </c>
      <c r="J556">
        <f t="shared" si="41"/>
        <v>3</v>
      </c>
      <c r="K556">
        <f t="shared" si="42"/>
        <v>2</v>
      </c>
      <c r="L556" t="str">
        <f t="shared" si="43"/>
        <v>&lt;50%</v>
      </c>
      <c r="M556">
        <f t="shared" si="44"/>
        <v>3</v>
      </c>
    </row>
    <row r="557" spans="1:13" x14ac:dyDescent="0.25">
      <c r="A557" t="str">
        <f>'RAW DATA'!A557</f>
        <v>B0B1NX6JTN</v>
      </c>
      <c r="B557" t="str">
        <f>PROPER(LEFT('RAW DATA'!B557,FIND(" ",'RAW DATA'!B557,1)))</f>
        <v xml:space="preserve">Spigen </v>
      </c>
      <c r="C557" t="str">
        <f>SUBSTITUTE(LEFT('RAW DATA'!C557,FIND("|",'RAW DATA'!C557,1)-1),"&amp;"," &amp; ")</f>
        <v>Electronics</v>
      </c>
      <c r="D557" s="7">
        <f>'RAW DATA'!D557</f>
        <v>1599</v>
      </c>
      <c r="E557" s="7">
        <f>'RAW DATA'!E557</f>
        <v>2599</v>
      </c>
      <c r="F557" s="1">
        <f>'RAW DATA'!F557</f>
        <v>0.38</v>
      </c>
      <c r="G557" s="7">
        <f t="shared" si="40"/>
        <v>4680799</v>
      </c>
      <c r="H557">
        <f>'RAW DATA'!G557</f>
        <v>4.3</v>
      </c>
      <c r="I557">
        <f>'RAW DATA'!H557</f>
        <v>1801</v>
      </c>
      <c r="J557">
        <f t="shared" si="41"/>
        <v>3</v>
      </c>
      <c r="K557">
        <f t="shared" si="42"/>
        <v>2</v>
      </c>
      <c r="L557" t="str">
        <f t="shared" si="43"/>
        <v>&lt;50%</v>
      </c>
      <c r="M557">
        <f t="shared" si="44"/>
        <v>3</v>
      </c>
    </row>
    <row r="558" spans="1:13" x14ac:dyDescent="0.25">
      <c r="A558" t="str">
        <f>'RAW DATA'!A558</f>
        <v>B078G6ZF5Z</v>
      </c>
      <c r="B558" t="str">
        <f>PROPER(LEFT('RAW DATA'!B558,FIND(" ",'RAW DATA'!B558,1)))</f>
        <v xml:space="preserve">Oraimo </v>
      </c>
      <c r="C558" t="str">
        <f>SUBSTITUTE(LEFT('RAW DATA'!C558,FIND("|",'RAW DATA'!C558,1)-1),"&amp;"," &amp; ")</f>
        <v>Electronics</v>
      </c>
      <c r="D558" s="7">
        <f>'RAW DATA'!D558</f>
        <v>699</v>
      </c>
      <c r="E558" s="7">
        <f>'RAW DATA'!E558</f>
        <v>1199</v>
      </c>
      <c r="F558" s="1">
        <f>'RAW DATA'!F558</f>
        <v>0.42</v>
      </c>
      <c r="G558" s="7">
        <f t="shared" si="40"/>
        <v>17270396</v>
      </c>
      <c r="H558">
        <f>'RAW DATA'!G558</f>
        <v>4</v>
      </c>
      <c r="I558">
        <f>'RAW DATA'!H558</f>
        <v>14404</v>
      </c>
      <c r="J558">
        <f t="shared" si="41"/>
        <v>3</v>
      </c>
      <c r="K558">
        <f t="shared" si="42"/>
        <v>2</v>
      </c>
      <c r="L558" t="str">
        <f t="shared" si="43"/>
        <v>&lt;50%</v>
      </c>
      <c r="M558">
        <f t="shared" si="44"/>
        <v>3</v>
      </c>
    </row>
    <row r="559" spans="1:13" x14ac:dyDescent="0.25">
      <c r="A559" t="str">
        <f>'RAW DATA'!A559</f>
        <v>B0BBW521YC</v>
      </c>
      <c r="B559" t="str">
        <f>PROPER(LEFT('RAW DATA'!B559,FIND(" ",'RAW DATA'!B559,1)))</f>
        <v xml:space="preserve">Lapster </v>
      </c>
      <c r="C559" t="str">
        <f>SUBSTITUTE(LEFT('RAW DATA'!C559,FIND("|",'RAW DATA'!C559,1)-1),"&amp;"," &amp; ")</f>
        <v>Electronics</v>
      </c>
      <c r="D559" s="7">
        <f>'RAW DATA'!D559</f>
        <v>99</v>
      </c>
      <c r="E559" s="7">
        <f>'RAW DATA'!E559</f>
        <v>999</v>
      </c>
      <c r="F559" s="1">
        <f>'RAW DATA'!F559</f>
        <v>0.9</v>
      </c>
      <c r="G559" s="7">
        <f t="shared" si="40"/>
        <v>304695</v>
      </c>
      <c r="H559">
        <f>'RAW DATA'!G559</f>
        <v>4.4000000000000004</v>
      </c>
      <c r="I559">
        <f>'RAW DATA'!H559</f>
        <v>305</v>
      </c>
      <c r="J559">
        <f t="shared" si="41"/>
        <v>3</v>
      </c>
      <c r="K559">
        <f t="shared" si="42"/>
        <v>1</v>
      </c>
      <c r="L559" t="str">
        <f t="shared" si="43"/>
        <v>&gt;=50%</v>
      </c>
      <c r="M559">
        <f t="shared" si="44"/>
        <v>3</v>
      </c>
    </row>
    <row r="560" spans="1:13" x14ac:dyDescent="0.25">
      <c r="A560" t="str">
        <f>'RAW DATA'!A560</f>
        <v>B09HSKYMB3</v>
      </c>
      <c r="B560" t="str">
        <f>PROPER(LEFT('RAW DATA'!B560,FIND(" ",'RAW DATA'!B560,1)))</f>
        <v xml:space="preserve">Mi </v>
      </c>
      <c r="C560" t="str">
        <f>SUBSTITUTE(LEFT('RAW DATA'!C560,FIND("|",'RAW DATA'!C560,1)-1),"&amp;"," &amp; ")</f>
        <v>Electronics</v>
      </c>
      <c r="D560" s="7">
        <f>'RAW DATA'!D560</f>
        <v>7915</v>
      </c>
      <c r="E560" s="7">
        <f>'RAW DATA'!E560</f>
        <v>9999</v>
      </c>
      <c r="F560" s="1">
        <f>'RAW DATA'!F560</f>
        <v>0.21</v>
      </c>
      <c r="G560" s="7">
        <f t="shared" si="40"/>
        <v>13758624</v>
      </c>
      <c r="H560">
        <f>'RAW DATA'!G560</f>
        <v>4.3</v>
      </c>
      <c r="I560">
        <f>'RAW DATA'!H560</f>
        <v>1376</v>
      </c>
      <c r="J560">
        <f t="shared" si="41"/>
        <v>3</v>
      </c>
      <c r="K560">
        <f t="shared" si="42"/>
        <v>2</v>
      </c>
      <c r="L560" t="str">
        <f t="shared" si="43"/>
        <v>&lt;50%</v>
      </c>
      <c r="M560">
        <f t="shared" si="44"/>
        <v>3</v>
      </c>
    </row>
    <row r="561" spans="1:13" x14ac:dyDescent="0.25">
      <c r="A561" t="str">
        <f>'RAW DATA'!A561</f>
        <v>B09YV42QHZ</v>
      </c>
      <c r="B561" t="str">
        <f>PROPER(LEFT('RAW DATA'!B561,FIND(" ",'RAW DATA'!B561,1)))</f>
        <v xml:space="preserve">Fire-Boltt </v>
      </c>
      <c r="C561" t="str">
        <f>SUBSTITUTE(LEFT('RAW DATA'!C561,FIND("|",'RAW DATA'!C561,1)-1),"&amp;"," &amp; ")</f>
        <v>Electronics</v>
      </c>
      <c r="D561" s="7">
        <f>'RAW DATA'!D561</f>
        <v>1499</v>
      </c>
      <c r="E561" s="7">
        <f>'RAW DATA'!E561</f>
        <v>7999</v>
      </c>
      <c r="F561" s="1">
        <f>'RAW DATA'!F561</f>
        <v>0.81</v>
      </c>
      <c r="G561" s="7">
        <f t="shared" si="40"/>
        <v>181081362</v>
      </c>
      <c r="H561">
        <f>'RAW DATA'!G561</f>
        <v>4.2</v>
      </c>
      <c r="I561">
        <f>'RAW DATA'!H561</f>
        <v>22638</v>
      </c>
      <c r="J561">
        <f t="shared" si="41"/>
        <v>3</v>
      </c>
      <c r="K561">
        <f t="shared" si="42"/>
        <v>1</v>
      </c>
      <c r="L561" t="str">
        <f t="shared" si="43"/>
        <v>&gt;=50%</v>
      </c>
      <c r="M561">
        <f t="shared" si="44"/>
        <v>3</v>
      </c>
    </row>
    <row r="562" spans="1:13" x14ac:dyDescent="0.25">
      <c r="A562" t="str">
        <f>'RAW DATA'!A562</f>
        <v>B09BF8JBWX</v>
      </c>
      <c r="B562" t="str">
        <f>PROPER(LEFT('RAW DATA'!B562,FIND(" ",'RAW DATA'!B562,1)))</f>
        <v xml:space="preserve">Lava </v>
      </c>
      <c r="C562" t="str">
        <f>SUBSTITUTE(LEFT('RAW DATA'!C562,FIND("|",'RAW DATA'!C562,1)-1),"&amp;"," &amp; ")</f>
        <v>Electronics</v>
      </c>
      <c r="D562" s="7">
        <f>'RAW DATA'!D562</f>
        <v>1055</v>
      </c>
      <c r="E562" s="7">
        <f>'RAW DATA'!E562</f>
        <v>1249</v>
      </c>
      <c r="F562" s="1">
        <f>'RAW DATA'!F562</f>
        <v>0.16</v>
      </c>
      <c r="G562" s="7">
        <f t="shared" si="40"/>
        <v>2937648</v>
      </c>
      <c r="H562">
        <f>'RAW DATA'!G562</f>
        <v>3.8</v>
      </c>
      <c r="I562">
        <f>'RAW DATA'!H562</f>
        <v>2352</v>
      </c>
      <c r="J562">
        <f t="shared" si="41"/>
        <v>3</v>
      </c>
      <c r="K562">
        <f t="shared" si="42"/>
        <v>2</v>
      </c>
      <c r="L562" t="str">
        <f t="shared" si="43"/>
        <v>&lt;50%</v>
      </c>
      <c r="M562">
        <f t="shared" si="44"/>
        <v>2</v>
      </c>
    </row>
    <row r="563" spans="1:13" x14ac:dyDescent="0.25">
      <c r="A563" t="str">
        <f>'RAW DATA'!A563</f>
        <v>B0B5YBGCKD</v>
      </c>
      <c r="B563" t="str">
        <f>PROPER(LEFT('RAW DATA'!B563,FIND(" ",'RAW DATA'!B563,1)))</f>
        <v xml:space="preserve">Popio </v>
      </c>
      <c r="C563" t="str">
        <f>SUBSTITUTE(LEFT('RAW DATA'!C563,FIND("|",'RAW DATA'!C563,1)-1),"&amp;"," &amp; ")</f>
        <v>Electronics</v>
      </c>
      <c r="D563" s="7">
        <f>'RAW DATA'!D563</f>
        <v>150</v>
      </c>
      <c r="E563" s="7">
        <f>'RAW DATA'!E563</f>
        <v>599</v>
      </c>
      <c r="F563" s="1">
        <f>'RAW DATA'!F563</f>
        <v>0.75</v>
      </c>
      <c r="G563" s="7">
        <f t="shared" si="40"/>
        <v>427686</v>
      </c>
      <c r="H563">
        <f>'RAW DATA'!G563</f>
        <v>4.3</v>
      </c>
      <c r="I563">
        <f>'RAW DATA'!H563</f>
        <v>714</v>
      </c>
      <c r="J563">
        <f t="shared" si="41"/>
        <v>3</v>
      </c>
      <c r="K563">
        <f t="shared" si="42"/>
        <v>1</v>
      </c>
      <c r="L563" t="str">
        <f t="shared" si="43"/>
        <v>&gt;=50%</v>
      </c>
      <c r="M563">
        <f t="shared" si="44"/>
        <v>3</v>
      </c>
    </row>
    <row r="564" spans="1:13" x14ac:dyDescent="0.25">
      <c r="A564" t="str">
        <f>'RAW DATA'!A564</f>
        <v>B01GGKYKQM</v>
      </c>
      <c r="B564" t="str">
        <f>PROPER(LEFT('RAW DATA'!B564,FIND(" ",'RAW DATA'!B564,1)))</f>
        <v xml:space="preserve">Amazon </v>
      </c>
      <c r="C564" t="str">
        <f>SUBSTITUTE(LEFT('RAW DATA'!C564,FIND("|",'RAW DATA'!C564,1)-1),"&amp;"," &amp; ")</f>
        <v>Computers &amp; Accessories</v>
      </c>
      <c r="D564" s="7">
        <f>'RAW DATA'!D564</f>
        <v>219</v>
      </c>
      <c r="E564" s="7">
        <f>'RAW DATA'!E564</f>
        <v>700</v>
      </c>
      <c r="F564" s="1">
        <f>'RAW DATA'!F564</f>
        <v>0.69</v>
      </c>
      <c r="G564" s="7">
        <f t="shared" si="40"/>
        <v>14036400</v>
      </c>
      <c r="H564">
        <f>'RAW DATA'!G564</f>
        <v>4.3</v>
      </c>
      <c r="I564">
        <f>'RAW DATA'!H564</f>
        <v>20052</v>
      </c>
      <c r="J564">
        <f t="shared" si="41"/>
        <v>3</v>
      </c>
      <c r="K564">
        <f t="shared" si="42"/>
        <v>1</v>
      </c>
      <c r="L564" t="str">
        <f t="shared" si="43"/>
        <v>&gt;=50%</v>
      </c>
      <c r="M564">
        <f t="shared" si="44"/>
        <v>3</v>
      </c>
    </row>
    <row r="565" spans="1:13" x14ac:dyDescent="0.25">
      <c r="A565" t="str">
        <f>'RAW DATA'!A565</f>
        <v>B09MY4W73Q</v>
      </c>
      <c r="B565" t="str">
        <f>PROPER(LEFT('RAW DATA'!B565,FIND(" ",'RAW DATA'!B565,1)))</f>
        <v xml:space="preserve">Amozo </v>
      </c>
      <c r="C565" t="str">
        <f>SUBSTITUTE(LEFT('RAW DATA'!C565,FIND("|",'RAW DATA'!C565,1)-1),"&amp;"," &amp; ")</f>
        <v>Electronics</v>
      </c>
      <c r="D565" s="7">
        <f>'RAW DATA'!D565</f>
        <v>474</v>
      </c>
      <c r="E565" s="7">
        <f>'RAW DATA'!E565</f>
        <v>1799</v>
      </c>
      <c r="F565" s="1">
        <f>'RAW DATA'!F565</f>
        <v>0.74</v>
      </c>
      <c r="G565" s="7">
        <f t="shared" si="40"/>
        <v>2615746</v>
      </c>
      <c r="H565">
        <f>'RAW DATA'!G565</f>
        <v>4.3</v>
      </c>
      <c r="I565">
        <f>'RAW DATA'!H565</f>
        <v>1454</v>
      </c>
      <c r="J565">
        <f t="shared" si="41"/>
        <v>3</v>
      </c>
      <c r="K565">
        <f t="shared" si="42"/>
        <v>1</v>
      </c>
      <c r="L565" t="str">
        <f t="shared" si="43"/>
        <v>&gt;=50%</v>
      </c>
      <c r="M565">
        <f t="shared" si="44"/>
        <v>3</v>
      </c>
    </row>
    <row r="566" spans="1:13" x14ac:dyDescent="0.25">
      <c r="A566" t="str">
        <f>'RAW DATA'!A566</f>
        <v>B08R69VDHT</v>
      </c>
      <c r="B566" t="str">
        <f>PROPER(LEFT('RAW DATA'!B566,FIND(" ",'RAW DATA'!B566,1)))</f>
        <v xml:space="preserve">Pinnaclz </v>
      </c>
      <c r="C566" t="str">
        <f>SUBSTITUTE(LEFT('RAW DATA'!C566,FIND("|",'RAW DATA'!C566,1)-1),"&amp;"," &amp; ")</f>
        <v>Computers &amp; Accessories</v>
      </c>
      <c r="D566" s="7">
        <f>'RAW DATA'!D566</f>
        <v>115</v>
      </c>
      <c r="E566" s="7">
        <f>'RAW DATA'!E566</f>
        <v>499</v>
      </c>
      <c r="F566" s="1">
        <f>'RAW DATA'!F566</f>
        <v>0.77</v>
      </c>
      <c r="G566" s="7">
        <f t="shared" si="40"/>
        <v>3858268</v>
      </c>
      <c r="H566">
        <f>'RAW DATA'!G566</f>
        <v>4</v>
      </c>
      <c r="I566">
        <f>'RAW DATA'!H566</f>
        <v>7732</v>
      </c>
      <c r="J566">
        <f t="shared" si="41"/>
        <v>2</v>
      </c>
      <c r="K566">
        <f t="shared" si="42"/>
        <v>1</v>
      </c>
      <c r="L566" t="str">
        <f t="shared" si="43"/>
        <v>&gt;=50%</v>
      </c>
      <c r="M566">
        <f t="shared" si="44"/>
        <v>3</v>
      </c>
    </row>
    <row r="567" spans="1:13" x14ac:dyDescent="0.25">
      <c r="A567" t="str">
        <f>'RAW DATA'!A567</f>
        <v>B09T37CKQ5</v>
      </c>
      <c r="B567" t="str">
        <f>PROPER(LEFT('RAW DATA'!B567,FIND(" ",'RAW DATA'!B567,1)))</f>
        <v xml:space="preserve">Flix </v>
      </c>
      <c r="C567" t="str">
        <f>SUBSTITUTE(LEFT('RAW DATA'!C567,FIND("|",'RAW DATA'!C567,1)-1),"&amp;"," &amp; ")</f>
        <v>Electronics</v>
      </c>
      <c r="D567" s="7">
        <f>'RAW DATA'!D567</f>
        <v>239</v>
      </c>
      <c r="E567" s="7">
        <f>'RAW DATA'!E567</f>
        <v>599</v>
      </c>
      <c r="F567" s="1">
        <f>'RAW DATA'!F567</f>
        <v>0.6</v>
      </c>
      <c r="G567" s="7">
        <f t="shared" si="40"/>
        <v>1286053</v>
      </c>
      <c r="H567">
        <f>'RAW DATA'!G567</f>
        <v>3.9</v>
      </c>
      <c r="I567">
        <f>'RAW DATA'!H567</f>
        <v>2147</v>
      </c>
      <c r="J567">
        <f t="shared" si="41"/>
        <v>3</v>
      </c>
      <c r="K567">
        <f t="shared" si="42"/>
        <v>1</v>
      </c>
      <c r="L567" t="str">
        <f t="shared" si="43"/>
        <v>&gt;=50%</v>
      </c>
      <c r="M567">
        <f t="shared" si="44"/>
        <v>2</v>
      </c>
    </row>
    <row r="568" spans="1:13" x14ac:dyDescent="0.25">
      <c r="A568" t="str">
        <f>'RAW DATA'!A568</f>
        <v>B09GFPN6TP</v>
      </c>
      <c r="B568" t="str">
        <f>PROPER(LEFT('RAW DATA'!B568,FIND(" ",'RAW DATA'!B568,1)))</f>
        <v xml:space="preserve">Redmi </v>
      </c>
      <c r="C568" t="str">
        <f>SUBSTITUTE(LEFT('RAW DATA'!C568,FIND("|",'RAW DATA'!C568,1)-1),"&amp;"," &amp; ")</f>
        <v>Electronics</v>
      </c>
      <c r="D568" s="7">
        <f>'RAW DATA'!D568</f>
        <v>7499</v>
      </c>
      <c r="E568" s="7">
        <f>'RAW DATA'!E568</f>
        <v>9499</v>
      </c>
      <c r="F568" s="1">
        <f>'RAW DATA'!F568</f>
        <v>0.21</v>
      </c>
      <c r="G568" s="7">
        <f t="shared" si="40"/>
        <v>2981090168</v>
      </c>
      <c r="H568">
        <f>'RAW DATA'!G568</f>
        <v>4.0999999999999996</v>
      </c>
      <c r="I568">
        <f>'RAW DATA'!H568</f>
        <v>313832</v>
      </c>
      <c r="J568">
        <f t="shared" si="41"/>
        <v>3</v>
      </c>
      <c r="K568">
        <f t="shared" si="42"/>
        <v>2</v>
      </c>
      <c r="L568" t="str">
        <f t="shared" si="43"/>
        <v>&lt;50%</v>
      </c>
      <c r="M568">
        <f t="shared" si="44"/>
        <v>3</v>
      </c>
    </row>
    <row r="569" spans="1:13" x14ac:dyDescent="0.25">
      <c r="A569" t="str">
        <f>'RAW DATA'!A569</f>
        <v>B0B298D54H</v>
      </c>
      <c r="B569" t="str">
        <f>PROPER(LEFT('RAW DATA'!B569,FIND(" ",'RAW DATA'!B569,1)))</f>
        <v xml:space="preserve">Prolet </v>
      </c>
      <c r="C569" t="str">
        <f>SUBSTITUTE(LEFT('RAW DATA'!C569,FIND("|",'RAW DATA'!C569,1)-1),"&amp;"," &amp; ")</f>
        <v>Electronics</v>
      </c>
      <c r="D569" s="7">
        <f>'RAW DATA'!D569</f>
        <v>265</v>
      </c>
      <c r="E569" s="7">
        <f>'RAW DATA'!E569</f>
        <v>999</v>
      </c>
      <c r="F569" s="1">
        <f>'RAW DATA'!F569</f>
        <v>0.73</v>
      </c>
      <c r="G569" s="7">
        <f t="shared" si="40"/>
        <v>464535</v>
      </c>
      <c r="H569">
        <f>'RAW DATA'!G569</f>
        <v>3.7</v>
      </c>
      <c r="I569">
        <f>'RAW DATA'!H569</f>
        <v>465</v>
      </c>
      <c r="J569">
        <f t="shared" si="41"/>
        <v>3</v>
      </c>
      <c r="K569">
        <f t="shared" si="42"/>
        <v>1</v>
      </c>
      <c r="L569" t="str">
        <f t="shared" si="43"/>
        <v>&gt;=50%</v>
      </c>
      <c r="M569">
        <f t="shared" si="44"/>
        <v>2</v>
      </c>
    </row>
    <row r="570" spans="1:13" x14ac:dyDescent="0.25">
      <c r="A570" t="str">
        <f>'RAW DATA'!A570</f>
        <v>B08VB57558</v>
      </c>
      <c r="B570" t="str">
        <f>PROPER(LEFT('RAW DATA'!B570,FIND(" ",'RAW DATA'!B570,1)))</f>
        <v xml:space="preserve">Samsung </v>
      </c>
      <c r="C570" t="str">
        <f>SUBSTITUTE(LEFT('RAW DATA'!C570,FIND("|",'RAW DATA'!C570,1)-1),"&amp;"," &amp; ")</f>
        <v>Electronics</v>
      </c>
      <c r="D570" s="7">
        <f>'RAW DATA'!D570</f>
        <v>37990</v>
      </c>
      <c r="E570" s="7">
        <f>'RAW DATA'!E570</f>
        <v>74999</v>
      </c>
      <c r="F570" s="1">
        <f>'RAW DATA'!F570</f>
        <v>0.49</v>
      </c>
      <c r="G570" s="7">
        <f t="shared" si="40"/>
        <v>2084222210</v>
      </c>
      <c r="H570">
        <f>'RAW DATA'!G570</f>
        <v>4.2</v>
      </c>
      <c r="I570">
        <f>'RAW DATA'!H570</f>
        <v>27790</v>
      </c>
      <c r="J570">
        <f t="shared" si="41"/>
        <v>3</v>
      </c>
      <c r="K570">
        <f t="shared" si="42"/>
        <v>2</v>
      </c>
      <c r="L570" t="str">
        <f t="shared" si="43"/>
        <v>&lt;50%</v>
      </c>
      <c r="M570">
        <f t="shared" si="44"/>
        <v>3</v>
      </c>
    </row>
    <row r="571" spans="1:13" x14ac:dyDescent="0.25">
      <c r="A571" t="str">
        <f>'RAW DATA'!A571</f>
        <v>B09CMP1SC8</v>
      </c>
      <c r="B571" t="str">
        <f>PROPER(LEFT('RAW DATA'!B571,FIND(" ",'RAW DATA'!B571,1)))</f>
        <v xml:space="preserve">Ambrane </v>
      </c>
      <c r="C571" t="str">
        <f>SUBSTITUTE(LEFT('RAW DATA'!C571,FIND("|",'RAW DATA'!C571,1)-1),"&amp;"," &amp; ")</f>
        <v>Computers &amp; Accessories</v>
      </c>
      <c r="D571" s="7">
        <f>'RAW DATA'!D571</f>
        <v>199</v>
      </c>
      <c r="E571" s="7">
        <f>'RAW DATA'!E571</f>
        <v>499</v>
      </c>
      <c r="F571" s="1">
        <f>'RAW DATA'!F571</f>
        <v>0.6</v>
      </c>
      <c r="G571" s="7">
        <f t="shared" si="40"/>
        <v>300398</v>
      </c>
      <c r="H571">
        <f>'RAW DATA'!G571</f>
        <v>4.0999999999999996</v>
      </c>
      <c r="I571">
        <f>'RAW DATA'!H571</f>
        <v>602</v>
      </c>
      <c r="J571">
        <f t="shared" si="41"/>
        <v>2</v>
      </c>
      <c r="K571">
        <f t="shared" si="42"/>
        <v>1</v>
      </c>
      <c r="L571" t="str">
        <f t="shared" si="43"/>
        <v>&gt;=50%</v>
      </c>
      <c r="M571">
        <f t="shared" si="44"/>
        <v>3</v>
      </c>
    </row>
    <row r="572" spans="1:13" x14ac:dyDescent="0.25">
      <c r="A572" t="str">
        <f>'RAW DATA'!A572</f>
        <v>B09YLXYP7Y</v>
      </c>
      <c r="B572" t="str">
        <f>PROPER(LEFT('RAW DATA'!B572,FIND(" ",'RAW DATA'!B572,1)))</f>
        <v xml:space="preserve">Ambrane </v>
      </c>
      <c r="C572" t="str">
        <f>SUBSTITUTE(LEFT('RAW DATA'!C572,FIND("|",'RAW DATA'!C572,1)-1),"&amp;"," &amp; ")</f>
        <v>Computers &amp; Accessories</v>
      </c>
      <c r="D572" s="7">
        <f>'RAW DATA'!D572</f>
        <v>179</v>
      </c>
      <c r="E572" s="7">
        <f>'RAW DATA'!E572</f>
        <v>399</v>
      </c>
      <c r="F572" s="1">
        <f>'RAW DATA'!F572</f>
        <v>0.55000000000000004</v>
      </c>
      <c r="G572" s="7">
        <f t="shared" si="40"/>
        <v>567777</v>
      </c>
      <c r="H572">
        <f>'RAW DATA'!G572</f>
        <v>4</v>
      </c>
      <c r="I572">
        <f>'RAW DATA'!H572</f>
        <v>1423</v>
      </c>
      <c r="J572">
        <f t="shared" si="41"/>
        <v>2</v>
      </c>
      <c r="K572">
        <f t="shared" si="42"/>
        <v>1</v>
      </c>
      <c r="L572" t="str">
        <f t="shared" si="43"/>
        <v>&gt;=50%</v>
      </c>
      <c r="M572">
        <f t="shared" si="44"/>
        <v>3</v>
      </c>
    </row>
    <row r="573" spans="1:13" x14ac:dyDescent="0.25">
      <c r="A573" t="str">
        <f>'RAW DATA'!A573</f>
        <v>B0B9BXKBC7</v>
      </c>
      <c r="B573" t="str">
        <f>PROPER(LEFT('RAW DATA'!B573,FIND(" ",'RAW DATA'!B573,1)))</f>
        <v xml:space="preserve">Wecool </v>
      </c>
      <c r="C573" t="str">
        <f>SUBSTITUTE(LEFT('RAW DATA'!C573,FIND("|",'RAW DATA'!C573,1)-1),"&amp;"," &amp; ")</f>
        <v>Electronics</v>
      </c>
      <c r="D573" s="7">
        <f>'RAW DATA'!D573</f>
        <v>1799</v>
      </c>
      <c r="E573" s="7">
        <f>'RAW DATA'!E573</f>
        <v>3999</v>
      </c>
      <c r="F573" s="1">
        <f>'RAW DATA'!F573</f>
        <v>0.55000000000000004</v>
      </c>
      <c r="G573" s="7">
        <f t="shared" si="40"/>
        <v>979755</v>
      </c>
      <c r="H573">
        <f>'RAW DATA'!G573</f>
        <v>4.5999999999999996</v>
      </c>
      <c r="I573">
        <f>'RAW DATA'!H573</f>
        <v>245</v>
      </c>
      <c r="J573">
        <f t="shared" si="41"/>
        <v>3</v>
      </c>
      <c r="K573">
        <f t="shared" si="42"/>
        <v>1</v>
      </c>
      <c r="L573" t="str">
        <f t="shared" si="43"/>
        <v>&gt;=50%</v>
      </c>
      <c r="M573">
        <f t="shared" si="44"/>
        <v>3</v>
      </c>
    </row>
    <row r="574" spans="1:13" x14ac:dyDescent="0.25">
      <c r="A574" t="str">
        <f>'RAW DATA'!A574</f>
        <v>B09NY6TRXG</v>
      </c>
      <c r="B574" t="str">
        <f>PROPER(LEFT('RAW DATA'!B574,FIND(" ",'RAW DATA'!B574,1)))</f>
        <v xml:space="preserve">Poco </v>
      </c>
      <c r="C574" t="str">
        <f>SUBSTITUTE(LEFT('RAW DATA'!C574,FIND("|",'RAW DATA'!C574,1)-1),"&amp;"," &amp; ")</f>
        <v>Electronics</v>
      </c>
      <c r="D574" s="7">
        <f>'RAW DATA'!D574</f>
        <v>8499</v>
      </c>
      <c r="E574" s="7">
        <f>'RAW DATA'!E574</f>
        <v>11999</v>
      </c>
      <c r="F574" s="1">
        <f>'RAW DATA'!F574</f>
        <v>0.28999999999999998</v>
      </c>
      <c r="G574" s="7">
        <f t="shared" si="40"/>
        <v>3311724</v>
      </c>
      <c r="H574">
        <f>'RAW DATA'!G574</f>
        <v>3.9</v>
      </c>
      <c r="I574">
        <f>'RAW DATA'!H574</f>
        <v>276</v>
      </c>
      <c r="J574">
        <f t="shared" si="41"/>
        <v>3</v>
      </c>
      <c r="K574">
        <f t="shared" si="42"/>
        <v>2</v>
      </c>
      <c r="L574" t="str">
        <f t="shared" si="43"/>
        <v>&lt;50%</v>
      </c>
      <c r="M574">
        <f t="shared" si="44"/>
        <v>2</v>
      </c>
    </row>
    <row r="575" spans="1:13" x14ac:dyDescent="0.25">
      <c r="A575" t="str">
        <f>'RAW DATA'!A575</f>
        <v>B09NVPJ3P4</v>
      </c>
      <c r="B575" t="str">
        <f>PROPER(LEFT('RAW DATA'!B575,FIND(" ",'RAW DATA'!B575,1)))</f>
        <v xml:space="preserve">Noise </v>
      </c>
      <c r="C575" t="str">
        <f>SUBSTITUTE(LEFT('RAW DATA'!C575,FIND("|",'RAW DATA'!C575,1)-1),"&amp;"," &amp; ")</f>
        <v>Electronics</v>
      </c>
      <c r="D575" s="7">
        <f>'RAW DATA'!D575</f>
        <v>1999</v>
      </c>
      <c r="E575" s="7">
        <f>'RAW DATA'!E575</f>
        <v>3999</v>
      </c>
      <c r="F575" s="1">
        <f>'RAW DATA'!F575</f>
        <v>0.5</v>
      </c>
      <c r="G575" s="7">
        <f t="shared" si="40"/>
        <v>120985746</v>
      </c>
      <c r="H575">
        <f>'RAW DATA'!G575</f>
        <v>4</v>
      </c>
      <c r="I575">
        <f>'RAW DATA'!H575</f>
        <v>30254</v>
      </c>
      <c r="J575">
        <f t="shared" si="41"/>
        <v>3</v>
      </c>
      <c r="K575">
        <f t="shared" si="42"/>
        <v>1</v>
      </c>
      <c r="L575" t="str">
        <f t="shared" si="43"/>
        <v>&gt;=50%</v>
      </c>
      <c r="M575">
        <f t="shared" si="44"/>
        <v>3</v>
      </c>
    </row>
    <row r="576" spans="1:13" x14ac:dyDescent="0.25">
      <c r="A576" t="str">
        <f>'RAW DATA'!A576</f>
        <v>B0B3NDPCS9</v>
      </c>
      <c r="B576" t="str">
        <f>PROPER(LEFT('RAW DATA'!B576,FIND(" ",'RAW DATA'!B576,1)))</f>
        <v xml:space="preserve">Fire-Boltt </v>
      </c>
      <c r="C576" t="str">
        <f>SUBSTITUTE(LEFT('RAW DATA'!C576,FIND("|",'RAW DATA'!C576,1)-1),"&amp;"," &amp; ")</f>
        <v>Electronics</v>
      </c>
      <c r="D576" s="7">
        <f>'RAW DATA'!D576</f>
        <v>3999</v>
      </c>
      <c r="E576" s="7">
        <f>'RAW DATA'!E576</f>
        <v>17999</v>
      </c>
      <c r="F576" s="1">
        <f>'RAW DATA'!F576</f>
        <v>0.78</v>
      </c>
      <c r="G576" s="7">
        <f t="shared" si="40"/>
        <v>308880839</v>
      </c>
      <c r="H576">
        <f>'RAW DATA'!G576</f>
        <v>4.3</v>
      </c>
      <c r="I576">
        <f>'RAW DATA'!H576</f>
        <v>17161</v>
      </c>
      <c r="J576">
        <f t="shared" si="41"/>
        <v>3</v>
      </c>
      <c r="K576">
        <f t="shared" si="42"/>
        <v>1</v>
      </c>
      <c r="L576" t="str">
        <f t="shared" si="43"/>
        <v>&gt;=50%</v>
      </c>
      <c r="M576">
        <f t="shared" si="44"/>
        <v>3</v>
      </c>
    </row>
    <row r="577" spans="1:13" x14ac:dyDescent="0.25">
      <c r="A577" t="str">
        <f>'RAW DATA'!A577</f>
        <v>B09VGKFM7Y</v>
      </c>
      <c r="B577" t="str">
        <f>PROPER(LEFT('RAW DATA'!B577,FIND(" ",'RAW DATA'!B577,1)))</f>
        <v xml:space="preserve">Amazon </v>
      </c>
      <c r="C577" t="str">
        <f>SUBSTITUTE(LEFT('RAW DATA'!C577,FIND("|",'RAW DATA'!C577,1)-1),"&amp;"," &amp; ")</f>
        <v>Electronics</v>
      </c>
      <c r="D577" s="7">
        <f>'RAW DATA'!D577</f>
        <v>219</v>
      </c>
      <c r="E577" s="7">
        <f>'RAW DATA'!E577</f>
        <v>499</v>
      </c>
      <c r="F577" s="1">
        <f>'RAW DATA'!F577</f>
        <v>0.56000000000000005</v>
      </c>
      <c r="G577" s="7">
        <f t="shared" si="40"/>
        <v>6986</v>
      </c>
      <c r="H577">
        <f>'RAW DATA'!G577</f>
        <v>4.4000000000000004</v>
      </c>
      <c r="I577">
        <f>'RAW DATA'!H577</f>
        <v>14</v>
      </c>
      <c r="J577">
        <f t="shared" si="41"/>
        <v>2</v>
      </c>
      <c r="K577">
        <f t="shared" si="42"/>
        <v>1</v>
      </c>
      <c r="L577" t="str">
        <f t="shared" si="43"/>
        <v>&gt;=50%</v>
      </c>
      <c r="M577">
        <f t="shared" si="44"/>
        <v>3</v>
      </c>
    </row>
    <row r="578" spans="1:13" x14ac:dyDescent="0.25">
      <c r="A578" t="str">
        <f>'RAW DATA'!A578</f>
        <v>B07QCWY5XV</v>
      </c>
      <c r="B578" t="str">
        <f>PROPER(LEFT('RAW DATA'!B578,FIND(" ",'RAW DATA'!B578,1)))</f>
        <v xml:space="preserve">Mobilife </v>
      </c>
      <c r="C578" t="str">
        <f>SUBSTITUTE(LEFT('RAW DATA'!C578,FIND("|",'RAW DATA'!C578,1)-1),"&amp;"," &amp; ")</f>
        <v>Electronics</v>
      </c>
      <c r="D578" s="7">
        <f>'RAW DATA'!D578</f>
        <v>599</v>
      </c>
      <c r="E578" s="7">
        <f>'RAW DATA'!E578</f>
        <v>1399</v>
      </c>
      <c r="F578" s="1">
        <f>'RAW DATA'!F578</f>
        <v>0.56999999999999995</v>
      </c>
      <c r="G578" s="7">
        <f t="shared" si="40"/>
        <v>20369440</v>
      </c>
      <c r="H578">
        <f>'RAW DATA'!G578</f>
        <v>4.0999999999999996</v>
      </c>
      <c r="I578">
        <f>'RAW DATA'!H578</f>
        <v>14560</v>
      </c>
      <c r="J578">
        <f t="shared" si="41"/>
        <v>3</v>
      </c>
      <c r="K578">
        <f t="shared" si="42"/>
        <v>1</v>
      </c>
      <c r="L578" t="str">
        <f t="shared" si="43"/>
        <v>&gt;=50%</v>
      </c>
      <c r="M578">
        <f t="shared" si="44"/>
        <v>3</v>
      </c>
    </row>
    <row r="579" spans="1:13" x14ac:dyDescent="0.25">
      <c r="A579" t="str">
        <f>'RAW DATA'!A579</f>
        <v>B098QXR9X2</v>
      </c>
      <c r="B579" t="str">
        <f>PROPER(LEFT('RAW DATA'!B579,FIND(" ",'RAW DATA'!B579,1)))</f>
        <v xml:space="preserve">Ambrane </v>
      </c>
      <c r="C579" t="str">
        <f>SUBSTITUTE(LEFT('RAW DATA'!C579,FIND("|",'RAW DATA'!C579,1)-1),"&amp;"," &amp; ")</f>
        <v>Electronics</v>
      </c>
      <c r="D579" s="7">
        <f>'RAW DATA'!D579</f>
        <v>2499</v>
      </c>
      <c r="E579" s="7">
        <f>'RAW DATA'!E579</f>
        <v>2999</v>
      </c>
      <c r="F579" s="1">
        <f>'RAW DATA'!F579</f>
        <v>0.17</v>
      </c>
      <c r="G579" s="7">
        <f t="shared" ref="G579:G642" si="45">E579*I579</f>
        <v>9464844</v>
      </c>
      <c r="H579">
        <f>'RAW DATA'!G579</f>
        <v>4.0999999999999996</v>
      </c>
      <c r="I579">
        <f>'RAW DATA'!H579</f>
        <v>3156</v>
      </c>
      <c r="J579">
        <f t="shared" ref="J579:J642" si="46">IF(E579&lt;200,1,IF(E579&lt;=500,2,IF(E579&gt;500,3,3)))</f>
        <v>3</v>
      </c>
      <c r="K579">
        <f t="shared" ref="K579:K642" si="47">IF(F579&gt;=50%,1,IF(F579&lt;50%,2,0))</f>
        <v>2</v>
      </c>
      <c r="L579" t="str">
        <f t="shared" ref="L579:L642" si="48">IF(K579=1,"&gt;=50%","&lt;50%")</f>
        <v>&lt;50%</v>
      </c>
      <c r="M579">
        <f t="shared" ref="M579:M642" si="49">IF(H579&lt;=2.9,1,IF(H579&lt;=3.9,2,IF(H579&lt;=4.9,3,IF(H579=5,4," "))))</f>
        <v>3</v>
      </c>
    </row>
    <row r="580" spans="1:13" x14ac:dyDescent="0.25">
      <c r="A580" t="str">
        <f>'RAW DATA'!A580</f>
        <v>B07H1S7XW8</v>
      </c>
      <c r="B580" t="str">
        <f>PROPER(LEFT('RAW DATA'!B580,FIND(" ",'RAW DATA'!B580,1)))</f>
        <v xml:space="preserve">Striff </v>
      </c>
      <c r="C580" t="str">
        <f>SUBSTITUTE(LEFT('RAW DATA'!C580,FIND("|",'RAW DATA'!C580,1)-1),"&amp;"," &amp; ")</f>
        <v>Electronics</v>
      </c>
      <c r="D580" s="7">
        <f>'RAW DATA'!D580</f>
        <v>89</v>
      </c>
      <c r="E580" s="7">
        <f>'RAW DATA'!E580</f>
        <v>499</v>
      </c>
      <c r="F580" s="1">
        <f>'RAW DATA'!F580</f>
        <v>0.82</v>
      </c>
      <c r="G580" s="7">
        <f t="shared" si="45"/>
        <v>4660660</v>
      </c>
      <c r="H580">
        <f>'RAW DATA'!G580</f>
        <v>4.0999999999999996</v>
      </c>
      <c r="I580">
        <f>'RAW DATA'!H580</f>
        <v>9340</v>
      </c>
      <c r="J580">
        <f t="shared" si="46"/>
        <v>2</v>
      </c>
      <c r="K580">
        <f t="shared" si="47"/>
        <v>1</v>
      </c>
      <c r="L580" t="str">
        <f t="shared" si="48"/>
        <v>&gt;=50%</v>
      </c>
      <c r="M580">
        <f t="shared" si="49"/>
        <v>3</v>
      </c>
    </row>
    <row r="581" spans="1:13" x14ac:dyDescent="0.25">
      <c r="A581" t="str">
        <f>'RAW DATA'!A581</f>
        <v>B0BNXFDTZ2</v>
      </c>
      <c r="B581" t="str">
        <f>PROPER(LEFT('RAW DATA'!B581,FIND(" ",'RAW DATA'!B581,1)))</f>
        <v xml:space="preserve">Fire-Boltt </v>
      </c>
      <c r="C581" t="str">
        <f>SUBSTITUTE(LEFT('RAW DATA'!C581,FIND("|",'RAW DATA'!C581,1)-1),"&amp;"," &amp; ")</f>
        <v>Electronics</v>
      </c>
      <c r="D581" s="7">
        <f>'RAW DATA'!D581</f>
        <v>2999</v>
      </c>
      <c r="E581" s="7">
        <f>'RAW DATA'!E581</f>
        <v>11999</v>
      </c>
      <c r="F581" s="1">
        <f>'RAW DATA'!F581</f>
        <v>0.75</v>
      </c>
      <c r="G581" s="7">
        <f t="shared" si="45"/>
        <v>9215232</v>
      </c>
      <c r="H581">
        <f>'RAW DATA'!G581</f>
        <v>4.4000000000000004</v>
      </c>
      <c r="I581">
        <f>'RAW DATA'!H581</f>
        <v>768</v>
      </c>
      <c r="J581">
        <f t="shared" si="46"/>
        <v>3</v>
      </c>
      <c r="K581">
        <f t="shared" si="47"/>
        <v>1</v>
      </c>
      <c r="L581" t="str">
        <f t="shared" si="48"/>
        <v>&gt;=50%</v>
      </c>
      <c r="M581">
        <f t="shared" si="49"/>
        <v>3</v>
      </c>
    </row>
    <row r="582" spans="1:13" x14ac:dyDescent="0.25">
      <c r="A582" t="str">
        <f>'RAW DATA'!A582</f>
        <v>B088ZFJY82</v>
      </c>
      <c r="B582" t="str">
        <f>PROPER(LEFT('RAW DATA'!B582,FIND(" ",'RAW DATA'!B582,1)))</f>
        <v xml:space="preserve">Elv </v>
      </c>
      <c r="C582" t="str">
        <f>SUBSTITUTE(LEFT('RAW DATA'!C582,FIND("|",'RAW DATA'!C582,1)-1),"&amp;"," &amp; ")</f>
        <v>Electronics</v>
      </c>
      <c r="D582" s="7">
        <f>'RAW DATA'!D582</f>
        <v>314</v>
      </c>
      <c r="E582" s="7">
        <f>'RAW DATA'!E582</f>
        <v>1499</v>
      </c>
      <c r="F582" s="1">
        <f>'RAW DATA'!F582</f>
        <v>0.79</v>
      </c>
      <c r="G582" s="7">
        <f t="shared" si="45"/>
        <v>43438022</v>
      </c>
      <c r="H582">
        <f>'RAW DATA'!G582</f>
        <v>4.5</v>
      </c>
      <c r="I582">
        <f>'RAW DATA'!H582</f>
        <v>28978</v>
      </c>
      <c r="J582">
        <f t="shared" si="46"/>
        <v>3</v>
      </c>
      <c r="K582">
        <f t="shared" si="47"/>
        <v>1</v>
      </c>
      <c r="L582" t="str">
        <f t="shared" si="48"/>
        <v>&gt;=50%</v>
      </c>
      <c r="M582">
        <f t="shared" si="49"/>
        <v>3</v>
      </c>
    </row>
    <row r="583" spans="1:13" x14ac:dyDescent="0.25">
      <c r="A583" t="str">
        <f>'RAW DATA'!A583</f>
        <v>B0B4F4QZ1H</v>
      </c>
      <c r="B583" t="str">
        <f>PROPER(LEFT('RAW DATA'!B583,FIND(" ",'RAW DATA'!B583,1)))</f>
        <v xml:space="preserve">Samsung </v>
      </c>
      <c r="C583" t="str">
        <f>SUBSTITUTE(LEFT('RAW DATA'!C583,FIND("|",'RAW DATA'!C583,1)-1),"&amp;"," &amp; ")</f>
        <v>Electronics</v>
      </c>
      <c r="D583" s="7">
        <f>'RAW DATA'!D583</f>
        <v>13999</v>
      </c>
      <c r="E583" s="7">
        <f>'RAW DATA'!E583</f>
        <v>19499</v>
      </c>
      <c r="F583" s="1">
        <f>'RAW DATA'!F583</f>
        <v>0.28000000000000003</v>
      </c>
      <c r="G583" s="7">
        <f t="shared" si="45"/>
        <v>370442002</v>
      </c>
      <c r="H583">
        <f>'RAW DATA'!G583</f>
        <v>4.0999999999999996</v>
      </c>
      <c r="I583">
        <f>'RAW DATA'!H583</f>
        <v>18998</v>
      </c>
      <c r="J583">
        <f t="shared" si="46"/>
        <v>3</v>
      </c>
      <c r="K583">
        <f t="shared" si="47"/>
        <v>2</v>
      </c>
      <c r="L583" t="str">
        <f t="shared" si="48"/>
        <v>&lt;50%</v>
      </c>
      <c r="M583">
        <f t="shared" si="49"/>
        <v>3</v>
      </c>
    </row>
    <row r="584" spans="1:13" x14ac:dyDescent="0.25">
      <c r="A584" t="str">
        <f>'RAW DATA'!A584</f>
        <v>B09BCNQ9R2</v>
      </c>
      <c r="B584" t="str">
        <f>PROPER(LEFT('RAW DATA'!B584,FIND(" ",'RAW DATA'!B584,1)))</f>
        <v xml:space="preserve">Dyazo </v>
      </c>
      <c r="C584" t="str">
        <f>SUBSTITUTE(LEFT('RAW DATA'!C584,FIND("|",'RAW DATA'!C584,1)-1),"&amp;"," &amp; ")</f>
        <v>Electronics</v>
      </c>
      <c r="D584" s="7">
        <f>'RAW DATA'!D584</f>
        <v>139</v>
      </c>
      <c r="E584" s="7">
        <f>'RAW DATA'!E584</f>
        <v>499</v>
      </c>
      <c r="F584" s="1">
        <f>'RAW DATA'!F584</f>
        <v>0.72</v>
      </c>
      <c r="G584" s="7">
        <f t="shared" si="45"/>
        <v>2480529</v>
      </c>
      <c r="H584">
        <f>'RAW DATA'!G584</f>
        <v>4.2</v>
      </c>
      <c r="I584">
        <f>'RAW DATA'!H584</f>
        <v>4971</v>
      </c>
      <c r="J584">
        <f t="shared" si="46"/>
        <v>2</v>
      </c>
      <c r="K584">
        <f t="shared" si="47"/>
        <v>1</v>
      </c>
      <c r="L584" t="str">
        <f t="shared" si="48"/>
        <v>&gt;=50%</v>
      </c>
      <c r="M584">
        <f t="shared" si="49"/>
        <v>3</v>
      </c>
    </row>
    <row r="585" spans="1:13" x14ac:dyDescent="0.25">
      <c r="A585" t="str">
        <f>'RAW DATA'!A585</f>
        <v>B0B9BD2YL4</v>
      </c>
      <c r="B585" t="str">
        <f>PROPER(LEFT('RAW DATA'!B585,FIND(" ",'RAW DATA'!B585,1)))</f>
        <v xml:space="preserve">Kingone </v>
      </c>
      <c r="C585" t="str">
        <f>SUBSTITUTE(LEFT('RAW DATA'!C585,FIND("|",'RAW DATA'!C585,1)-1),"&amp;"," &amp; ")</f>
        <v>Electronics</v>
      </c>
      <c r="D585" s="7">
        <f>'RAW DATA'!D585</f>
        <v>2599</v>
      </c>
      <c r="E585" s="7">
        <f>'RAW DATA'!E585</f>
        <v>6999</v>
      </c>
      <c r="F585" s="1">
        <f>'RAW DATA'!F585</f>
        <v>0.63</v>
      </c>
      <c r="G585" s="7">
        <f t="shared" si="45"/>
        <v>10680474</v>
      </c>
      <c r="H585">
        <f>'RAW DATA'!G585</f>
        <v>4.5</v>
      </c>
      <c r="I585">
        <f>'RAW DATA'!H585</f>
        <v>1526</v>
      </c>
      <c r="J585">
        <f t="shared" si="46"/>
        <v>3</v>
      </c>
      <c r="K585">
        <f t="shared" si="47"/>
        <v>1</v>
      </c>
      <c r="L585" t="str">
        <f t="shared" si="48"/>
        <v>&gt;=50%</v>
      </c>
      <c r="M585">
        <f t="shared" si="49"/>
        <v>3</v>
      </c>
    </row>
    <row r="586" spans="1:13" x14ac:dyDescent="0.25">
      <c r="A586" t="str">
        <f>'RAW DATA'!A586</f>
        <v>B071Z8M4KX</v>
      </c>
      <c r="B586" t="str">
        <f>PROPER(LEFT('RAW DATA'!B586,FIND(" ",'RAW DATA'!B586,1)))</f>
        <v xml:space="preserve">Boat </v>
      </c>
      <c r="C586" t="str">
        <f>SUBSTITUTE(LEFT('RAW DATA'!C586,FIND("|",'RAW DATA'!C586,1)-1),"&amp;"," &amp; ")</f>
        <v>Electronics</v>
      </c>
      <c r="D586" s="7">
        <f>'RAW DATA'!D586</f>
        <v>365</v>
      </c>
      <c r="E586" s="7">
        <f>'RAW DATA'!E586</f>
        <v>999</v>
      </c>
      <c r="F586" s="1">
        <f>'RAW DATA'!F586</f>
        <v>0.63</v>
      </c>
      <c r="G586" s="7">
        <f t="shared" si="45"/>
        <v>363347289</v>
      </c>
      <c r="H586">
        <f>'RAW DATA'!G586</f>
        <v>4.0999999999999996</v>
      </c>
      <c r="I586">
        <f>'RAW DATA'!H586</f>
        <v>363711</v>
      </c>
      <c r="J586">
        <f t="shared" si="46"/>
        <v>3</v>
      </c>
      <c r="K586">
        <f t="shared" si="47"/>
        <v>1</v>
      </c>
      <c r="L586" t="str">
        <f t="shared" si="48"/>
        <v>&gt;=50%</v>
      </c>
      <c r="M586">
        <f t="shared" si="49"/>
        <v>3</v>
      </c>
    </row>
    <row r="587" spans="1:13" x14ac:dyDescent="0.25">
      <c r="A587" t="str">
        <f>'RAW DATA'!A587</f>
        <v>B09N3ZNHTY</v>
      </c>
      <c r="B587" t="str">
        <f>PROPER(LEFT('RAW DATA'!B587,FIND(" ",'RAW DATA'!B587,1)))</f>
        <v xml:space="preserve">Boat </v>
      </c>
      <c r="C587" t="str">
        <f>SUBSTITUTE(LEFT('RAW DATA'!C587,FIND("|",'RAW DATA'!C587,1)-1),"&amp;"," &amp; ")</f>
        <v>Electronics</v>
      </c>
      <c r="D587" s="7">
        <f>'RAW DATA'!D587</f>
        <v>1499</v>
      </c>
      <c r="E587" s="7">
        <f>'RAW DATA'!E587</f>
        <v>4490</v>
      </c>
      <c r="F587" s="1">
        <f>'RAW DATA'!F587</f>
        <v>0.67</v>
      </c>
      <c r="G587" s="7">
        <f t="shared" si="45"/>
        <v>614923460</v>
      </c>
      <c r="H587">
        <f>'RAW DATA'!G587</f>
        <v>3.9</v>
      </c>
      <c r="I587">
        <f>'RAW DATA'!H587</f>
        <v>136954</v>
      </c>
      <c r="J587">
        <f t="shared" si="46"/>
        <v>3</v>
      </c>
      <c r="K587">
        <f t="shared" si="47"/>
        <v>1</v>
      </c>
      <c r="L587" t="str">
        <f t="shared" si="48"/>
        <v>&gt;=50%</v>
      </c>
      <c r="M587">
        <f t="shared" si="49"/>
        <v>2</v>
      </c>
    </row>
    <row r="588" spans="1:13" x14ac:dyDescent="0.25">
      <c r="A588" t="str">
        <f>'RAW DATA'!A588</f>
        <v>B0B3RRWSF6</v>
      </c>
      <c r="B588" t="str">
        <f>PROPER(LEFT('RAW DATA'!B588,FIND(" ",'RAW DATA'!B588,1)))</f>
        <v xml:space="preserve">Fire-Boltt </v>
      </c>
      <c r="C588" t="str">
        <f>SUBSTITUTE(LEFT('RAW DATA'!C588,FIND("|",'RAW DATA'!C588,1)-1),"&amp;"," &amp; ")</f>
        <v>Electronics</v>
      </c>
      <c r="D588" s="7">
        <f>'RAW DATA'!D588</f>
        <v>1998</v>
      </c>
      <c r="E588" s="7">
        <f>'RAW DATA'!E588</f>
        <v>9999</v>
      </c>
      <c r="F588" s="1">
        <f>'RAW DATA'!F588</f>
        <v>0.8</v>
      </c>
      <c r="G588" s="7">
        <f t="shared" si="45"/>
        <v>277062291</v>
      </c>
      <c r="H588">
        <f>'RAW DATA'!G588</f>
        <v>4.3</v>
      </c>
      <c r="I588">
        <f>'RAW DATA'!H588</f>
        <v>27709</v>
      </c>
      <c r="J588">
        <f t="shared" si="46"/>
        <v>3</v>
      </c>
      <c r="K588">
        <f t="shared" si="47"/>
        <v>1</v>
      </c>
      <c r="L588" t="str">
        <f t="shared" si="48"/>
        <v>&gt;=50%</v>
      </c>
      <c r="M588">
        <f t="shared" si="49"/>
        <v>3</v>
      </c>
    </row>
    <row r="589" spans="1:13" x14ac:dyDescent="0.25">
      <c r="A589" t="str">
        <f>'RAW DATA'!A589</f>
        <v>B0B5B6PQCT</v>
      </c>
      <c r="B589" t="str">
        <f>PROPER(LEFT('RAW DATA'!B589,FIND(" ",'RAW DATA'!B589,1)))</f>
        <v xml:space="preserve">Boat </v>
      </c>
      <c r="C589" t="str">
        <f>SUBSTITUTE(LEFT('RAW DATA'!C589,FIND("|",'RAW DATA'!C589,1)-1),"&amp;"," &amp; ")</f>
        <v>Electronics</v>
      </c>
      <c r="D589" s="7">
        <f>'RAW DATA'!D589</f>
        <v>1799</v>
      </c>
      <c r="E589" s="7">
        <f>'RAW DATA'!E589</f>
        <v>7990</v>
      </c>
      <c r="F589" s="1">
        <f>'RAW DATA'!F589</f>
        <v>0.77</v>
      </c>
      <c r="G589" s="7">
        <f t="shared" si="45"/>
        <v>142485670</v>
      </c>
      <c r="H589">
        <f>'RAW DATA'!G589</f>
        <v>3.8</v>
      </c>
      <c r="I589">
        <f>'RAW DATA'!H589</f>
        <v>17833</v>
      </c>
      <c r="J589">
        <f t="shared" si="46"/>
        <v>3</v>
      </c>
      <c r="K589">
        <f t="shared" si="47"/>
        <v>1</v>
      </c>
      <c r="L589" t="str">
        <f t="shared" si="48"/>
        <v>&gt;=50%</v>
      </c>
      <c r="M589">
        <f t="shared" si="49"/>
        <v>2</v>
      </c>
    </row>
    <row r="590" spans="1:13" x14ac:dyDescent="0.25">
      <c r="A590" t="str">
        <f>'RAW DATA'!A590</f>
        <v>B005FYNT3G</v>
      </c>
      <c r="B590" t="str">
        <f>PROPER(LEFT('RAW DATA'!B590,FIND(" ",'RAW DATA'!B590,1)))</f>
        <v xml:space="preserve">Sandisk </v>
      </c>
      <c r="C590" t="str">
        <f>SUBSTITUTE(LEFT('RAW DATA'!C590,FIND("|",'RAW DATA'!C590,1)-1),"&amp;"," &amp; ")</f>
        <v>Computers &amp; Accessories</v>
      </c>
      <c r="D590" s="7">
        <f>'RAW DATA'!D590</f>
        <v>289</v>
      </c>
      <c r="E590" s="7">
        <f>'RAW DATA'!E590</f>
        <v>650</v>
      </c>
      <c r="F590" s="1">
        <f>'RAW DATA'!F590</f>
        <v>0.56000000000000005</v>
      </c>
      <c r="G590" s="7">
        <f t="shared" si="45"/>
        <v>164518250</v>
      </c>
      <c r="H590">
        <f>'RAW DATA'!G590</f>
        <v>4.3</v>
      </c>
      <c r="I590">
        <f>'RAW DATA'!H590</f>
        <v>253105</v>
      </c>
      <c r="J590">
        <f t="shared" si="46"/>
        <v>3</v>
      </c>
      <c r="K590">
        <f t="shared" si="47"/>
        <v>1</v>
      </c>
      <c r="L590" t="str">
        <f t="shared" si="48"/>
        <v>&gt;=50%</v>
      </c>
      <c r="M590">
        <f t="shared" si="49"/>
        <v>3</v>
      </c>
    </row>
    <row r="591" spans="1:13" x14ac:dyDescent="0.25">
      <c r="A591" t="str">
        <f>'RAW DATA'!A591</f>
        <v>B01J0XWYKQ</v>
      </c>
      <c r="B591" t="str">
        <f>PROPER(LEFT('RAW DATA'!B591,FIND(" ",'RAW DATA'!B591,1)))</f>
        <v xml:space="preserve">Logitech </v>
      </c>
      <c r="C591" t="str">
        <f>SUBSTITUTE(LEFT('RAW DATA'!C591,FIND("|",'RAW DATA'!C591,1)-1),"&amp;"," &amp; ")</f>
        <v>Computers &amp; Accessories</v>
      </c>
      <c r="D591" s="7">
        <f>'RAW DATA'!D591</f>
        <v>599</v>
      </c>
      <c r="E591" s="7">
        <f>'RAW DATA'!E591</f>
        <v>895</v>
      </c>
      <c r="F591" s="1">
        <f>'RAW DATA'!F591</f>
        <v>0.33</v>
      </c>
      <c r="G591" s="7">
        <f t="shared" si="45"/>
        <v>54876030</v>
      </c>
      <c r="H591">
        <f>'RAW DATA'!G591</f>
        <v>4.4000000000000004</v>
      </c>
      <c r="I591">
        <f>'RAW DATA'!H591</f>
        <v>61314</v>
      </c>
      <c r="J591">
        <f t="shared" si="46"/>
        <v>3</v>
      </c>
      <c r="K591">
        <f t="shared" si="47"/>
        <v>2</v>
      </c>
      <c r="L591" t="str">
        <f t="shared" si="48"/>
        <v>&lt;50%</v>
      </c>
      <c r="M591">
        <f t="shared" si="49"/>
        <v>3</v>
      </c>
    </row>
    <row r="592" spans="1:13" x14ac:dyDescent="0.25">
      <c r="A592" t="str">
        <f>'RAW DATA'!A592</f>
        <v>B09CTRPSJR</v>
      </c>
      <c r="B592" t="str">
        <f>PROPER(LEFT('RAW DATA'!B592,FIND(" ",'RAW DATA'!B592,1)))</f>
        <v xml:space="preserve">Storio </v>
      </c>
      <c r="C592" t="str">
        <f>SUBSTITUTE(LEFT('RAW DATA'!C592,FIND("|",'RAW DATA'!C592,1)-1),"&amp;"," &amp; ")</f>
        <v>Computers &amp; Accessories</v>
      </c>
      <c r="D592" s="7">
        <f>'RAW DATA'!D592</f>
        <v>217</v>
      </c>
      <c r="E592" s="7">
        <f>'RAW DATA'!E592</f>
        <v>237</v>
      </c>
      <c r="F592" s="1">
        <f>'RAW DATA'!F592</f>
        <v>0.08</v>
      </c>
      <c r="G592" s="7">
        <f t="shared" si="45"/>
        <v>1742898</v>
      </c>
      <c r="H592">
        <f>'RAW DATA'!G592</f>
        <v>3.8</v>
      </c>
      <c r="I592">
        <f>'RAW DATA'!H592</f>
        <v>7354</v>
      </c>
      <c r="J592">
        <f t="shared" si="46"/>
        <v>2</v>
      </c>
      <c r="K592">
        <f t="shared" si="47"/>
        <v>2</v>
      </c>
      <c r="L592" t="str">
        <f t="shared" si="48"/>
        <v>&lt;50%</v>
      </c>
      <c r="M592">
        <f t="shared" si="49"/>
        <v>2</v>
      </c>
    </row>
    <row r="593" spans="1:13" x14ac:dyDescent="0.25">
      <c r="A593" t="str">
        <f>'RAW DATA'!A593</f>
        <v>B08JQN8DGZ</v>
      </c>
      <c r="B593" t="str">
        <f>PROPER(LEFT('RAW DATA'!B593,FIND(" ",'RAW DATA'!B593,1)))</f>
        <v xml:space="preserve">Boat </v>
      </c>
      <c r="C593" t="str">
        <f>SUBSTITUTE(LEFT('RAW DATA'!C593,FIND("|",'RAW DATA'!C593,1)-1),"&amp;"," &amp; ")</f>
        <v>Electronics</v>
      </c>
      <c r="D593" s="7">
        <f>'RAW DATA'!D593</f>
        <v>1299</v>
      </c>
      <c r="E593" s="7">
        <f>'RAW DATA'!E593</f>
        <v>2990</v>
      </c>
      <c r="F593" s="1">
        <f>'RAW DATA'!F593</f>
        <v>0.56999999999999995</v>
      </c>
      <c r="G593" s="7">
        <f t="shared" si="45"/>
        <v>541184020</v>
      </c>
      <c r="H593">
        <f>'RAW DATA'!G593</f>
        <v>3.8</v>
      </c>
      <c r="I593">
        <f>'RAW DATA'!H593</f>
        <v>180998</v>
      </c>
      <c r="J593">
        <f t="shared" si="46"/>
        <v>3</v>
      </c>
      <c r="K593">
        <f t="shared" si="47"/>
        <v>1</v>
      </c>
      <c r="L593" t="str">
        <f t="shared" si="48"/>
        <v>&gt;=50%</v>
      </c>
      <c r="M593">
        <f t="shared" si="49"/>
        <v>2</v>
      </c>
    </row>
    <row r="594" spans="1:13" x14ac:dyDescent="0.25">
      <c r="A594" t="str">
        <f>'RAW DATA'!A594</f>
        <v>B0B72BSW7K</v>
      </c>
      <c r="B594" t="str">
        <f>PROPER(LEFT('RAW DATA'!B594,FIND(" ",'RAW DATA'!B594,1)))</f>
        <v xml:space="preserve">Ske </v>
      </c>
      <c r="C594" t="str">
        <f>SUBSTITUTE(LEFT('RAW DATA'!C594,FIND("|",'RAW DATA'!C594,1)-1),"&amp;"," &amp; ")</f>
        <v>Computers &amp; Accessories</v>
      </c>
      <c r="D594" s="7">
        <f>'RAW DATA'!D594</f>
        <v>263</v>
      </c>
      <c r="E594" s="7">
        <f>'RAW DATA'!E594</f>
        <v>699</v>
      </c>
      <c r="F594" s="1">
        <f>'RAW DATA'!F594</f>
        <v>0.62</v>
      </c>
      <c r="G594" s="7">
        <f t="shared" si="45"/>
        <v>482310</v>
      </c>
      <c r="H594">
        <f>'RAW DATA'!G594</f>
        <v>3.5</v>
      </c>
      <c r="I594">
        <f>'RAW DATA'!H594</f>
        <v>690</v>
      </c>
      <c r="J594">
        <f t="shared" si="46"/>
        <v>3</v>
      </c>
      <c r="K594">
        <f t="shared" si="47"/>
        <v>1</v>
      </c>
      <c r="L594" t="str">
        <f t="shared" si="48"/>
        <v>&gt;=50%</v>
      </c>
      <c r="M594">
        <f t="shared" si="49"/>
        <v>2</v>
      </c>
    </row>
    <row r="595" spans="1:13" x14ac:dyDescent="0.25">
      <c r="A595" t="str">
        <f>'RAW DATA'!A595</f>
        <v>B0BDRVFDKP</v>
      </c>
      <c r="B595" t="str">
        <f>PROPER(LEFT('RAW DATA'!B595,FIND(" ",'RAW DATA'!B595,1)))</f>
        <v xml:space="preserve">Sandisk </v>
      </c>
      <c r="C595" t="str">
        <f>SUBSTITUTE(LEFT('RAW DATA'!C595,FIND("|",'RAW DATA'!C595,1)-1),"&amp;"," &amp; ")</f>
        <v>Electronics</v>
      </c>
      <c r="D595" s="7">
        <f>'RAW DATA'!D595</f>
        <v>569</v>
      </c>
      <c r="E595" s="7">
        <f>'RAW DATA'!E595</f>
        <v>1000</v>
      </c>
      <c r="F595" s="1">
        <f>'RAW DATA'!F595</f>
        <v>0.43</v>
      </c>
      <c r="G595" s="7">
        <f t="shared" si="45"/>
        <v>67262000</v>
      </c>
      <c r="H595">
        <f>'RAW DATA'!G595</f>
        <v>4.4000000000000004</v>
      </c>
      <c r="I595">
        <f>'RAW DATA'!H595</f>
        <v>67262</v>
      </c>
      <c r="J595">
        <f t="shared" si="46"/>
        <v>3</v>
      </c>
      <c r="K595">
        <f t="shared" si="47"/>
        <v>2</v>
      </c>
      <c r="L595" t="str">
        <f t="shared" si="48"/>
        <v>&lt;50%</v>
      </c>
      <c r="M595">
        <f t="shared" si="49"/>
        <v>3</v>
      </c>
    </row>
    <row r="596" spans="1:13" x14ac:dyDescent="0.25">
      <c r="A596" t="str">
        <f>'RAW DATA'!A596</f>
        <v>B0B5LVS732</v>
      </c>
      <c r="B596" t="str">
        <f>PROPER(LEFT('RAW DATA'!B596,FIND(" ",'RAW DATA'!B596,1)))</f>
        <v xml:space="preserve">Noise </v>
      </c>
      <c r="C596" t="str">
        <f>SUBSTITUTE(LEFT('RAW DATA'!C596,FIND("|",'RAW DATA'!C596,1)-1),"&amp;"," &amp; ")</f>
        <v>Electronics</v>
      </c>
      <c r="D596" s="7">
        <f>'RAW DATA'!D596</f>
        <v>1999</v>
      </c>
      <c r="E596" s="7">
        <f>'RAW DATA'!E596</f>
        <v>4999</v>
      </c>
      <c r="F596" s="1">
        <f>'RAW DATA'!F596</f>
        <v>0.6</v>
      </c>
      <c r="G596" s="7">
        <f t="shared" si="45"/>
        <v>53434311</v>
      </c>
      <c r="H596">
        <f>'RAW DATA'!G596</f>
        <v>4.0999999999999996</v>
      </c>
      <c r="I596">
        <f>'RAW DATA'!H596</f>
        <v>10689</v>
      </c>
      <c r="J596">
        <f t="shared" si="46"/>
        <v>3</v>
      </c>
      <c r="K596">
        <f t="shared" si="47"/>
        <v>1</v>
      </c>
      <c r="L596" t="str">
        <f t="shared" si="48"/>
        <v>&gt;=50%</v>
      </c>
      <c r="M596">
        <f t="shared" si="49"/>
        <v>3</v>
      </c>
    </row>
    <row r="597" spans="1:13" x14ac:dyDescent="0.25">
      <c r="A597" t="str">
        <f>'RAW DATA'!A597</f>
        <v>B08TV2P1N8</v>
      </c>
      <c r="B597" t="str">
        <f>PROPER(LEFT('RAW DATA'!B597,FIND(" ",'RAW DATA'!B597,1)))</f>
        <v xml:space="preserve">Boat </v>
      </c>
      <c r="C597" t="str">
        <f>SUBSTITUTE(LEFT('RAW DATA'!C597,FIND("|",'RAW DATA'!C597,1)-1),"&amp;"," &amp; ")</f>
        <v>Electronics</v>
      </c>
      <c r="D597" s="7">
        <f>'RAW DATA'!D597</f>
        <v>1399</v>
      </c>
      <c r="E597" s="7">
        <f>'RAW DATA'!E597</f>
        <v>3990</v>
      </c>
      <c r="F597" s="1">
        <f>'RAW DATA'!F597</f>
        <v>0.65</v>
      </c>
      <c r="G597" s="7">
        <f t="shared" si="45"/>
        <v>565945590</v>
      </c>
      <c r="H597">
        <f>'RAW DATA'!G597</f>
        <v>4.0999999999999996</v>
      </c>
      <c r="I597">
        <f>'RAW DATA'!H597</f>
        <v>141841</v>
      </c>
      <c r="J597">
        <f t="shared" si="46"/>
        <v>3</v>
      </c>
      <c r="K597">
        <f t="shared" si="47"/>
        <v>1</v>
      </c>
      <c r="L597" t="str">
        <f t="shared" si="48"/>
        <v>&gt;=50%</v>
      </c>
      <c r="M597">
        <f t="shared" si="49"/>
        <v>3</v>
      </c>
    </row>
    <row r="598" spans="1:13" x14ac:dyDescent="0.25">
      <c r="A598" t="str">
        <f>'RAW DATA'!A598</f>
        <v>B07XCM6T4N</v>
      </c>
      <c r="B598" t="str">
        <f>PROPER(LEFT('RAW DATA'!B598,FIND(" ",'RAW DATA'!B598,1)))</f>
        <v xml:space="preserve">Striff </v>
      </c>
      <c r="C598" t="str">
        <f>SUBSTITUTE(LEFT('RAW DATA'!C598,FIND("|",'RAW DATA'!C598,1)-1),"&amp;"," &amp; ")</f>
        <v>Computers &amp; Accessories</v>
      </c>
      <c r="D598" s="7">
        <f>'RAW DATA'!D598</f>
        <v>349</v>
      </c>
      <c r="E598" s="7">
        <f>'RAW DATA'!E598</f>
        <v>1499</v>
      </c>
      <c r="F598" s="1">
        <f>'RAW DATA'!F598</f>
        <v>0.77</v>
      </c>
      <c r="G598" s="7">
        <f t="shared" si="45"/>
        <v>37161709</v>
      </c>
      <c r="H598">
        <f>'RAW DATA'!G598</f>
        <v>4.3</v>
      </c>
      <c r="I598">
        <f>'RAW DATA'!H598</f>
        <v>24791</v>
      </c>
      <c r="J598">
        <f t="shared" si="46"/>
        <v>3</v>
      </c>
      <c r="K598">
        <f t="shared" si="47"/>
        <v>1</v>
      </c>
      <c r="L598" t="str">
        <f t="shared" si="48"/>
        <v>&gt;=50%</v>
      </c>
      <c r="M598">
        <f t="shared" si="49"/>
        <v>3</v>
      </c>
    </row>
    <row r="599" spans="1:13" x14ac:dyDescent="0.25">
      <c r="A599" t="str">
        <f>'RAW DATA'!A599</f>
        <v>B07T5DKR5D</v>
      </c>
      <c r="B599" t="str">
        <f>PROPER(LEFT('RAW DATA'!B599,FIND(" ",'RAW DATA'!B599,1)))</f>
        <v xml:space="preserve">Zebronics </v>
      </c>
      <c r="C599" t="str">
        <f>SUBSTITUTE(LEFT('RAW DATA'!C599,FIND("|",'RAW DATA'!C599,1)-1),"&amp;"," &amp; ")</f>
        <v>Electronics</v>
      </c>
      <c r="D599" s="7">
        <f>'RAW DATA'!D599</f>
        <v>149</v>
      </c>
      <c r="E599" s="7">
        <f>'RAW DATA'!E599</f>
        <v>399</v>
      </c>
      <c r="F599" s="1">
        <f>'RAW DATA'!F599</f>
        <v>0.63</v>
      </c>
      <c r="G599" s="7">
        <f t="shared" si="45"/>
        <v>8683836</v>
      </c>
      <c r="H599">
        <f>'RAW DATA'!G599</f>
        <v>3.5</v>
      </c>
      <c r="I599">
        <f>'RAW DATA'!H599</f>
        <v>21764</v>
      </c>
      <c r="J599">
        <f t="shared" si="46"/>
        <v>2</v>
      </c>
      <c r="K599">
        <f t="shared" si="47"/>
        <v>1</v>
      </c>
      <c r="L599" t="str">
        <f t="shared" si="48"/>
        <v>&gt;=50%</v>
      </c>
      <c r="M599">
        <f t="shared" si="49"/>
        <v>2</v>
      </c>
    </row>
    <row r="600" spans="1:13" x14ac:dyDescent="0.25">
      <c r="A600" t="str">
        <f>'RAW DATA'!A600</f>
        <v>B01DEWVZ2C</v>
      </c>
      <c r="B600" t="str">
        <f>PROPER(LEFT('RAW DATA'!B600,FIND(" ",'RAW DATA'!B600,1)))</f>
        <v xml:space="preserve">Jbl </v>
      </c>
      <c r="C600" t="str">
        <f>SUBSTITUTE(LEFT('RAW DATA'!C600,FIND("|",'RAW DATA'!C600,1)-1),"&amp;"," &amp; ")</f>
        <v>Electronics</v>
      </c>
      <c r="D600" s="7">
        <f>'RAW DATA'!D600</f>
        <v>599</v>
      </c>
      <c r="E600" s="7">
        <f>'RAW DATA'!E600</f>
        <v>999</v>
      </c>
      <c r="F600" s="1">
        <f>'RAW DATA'!F600</f>
        <v>0.4</v>
      </c>
      <c r="G600" s="7">
        <f t="shared" si="45"/>
        <v>192394413</v>
      </c>
      <c r="H600">
        <f>'RAW DATA'!G600</f>
        <v>4.0999999999999996</v>
      </c>
      <c r="I600">
        <f>'RAW DATA'!H600</f>
        <v>192587</v>
      </c>
      <c r="J600">
        <f t="shared" si="46"/>
        <v>3</v>
      </c>
      <c r="K600">
        <f t="shared" si="47"/>
        <v>2</v>
      </c>
      <c r="L600" t="str">
        <f t="shared" si="48"/>
        <v>&lt;50%</v>
      </c>
      <c r="M600">
        <f t="shared" si="49"/>
        <v>3</v>
      </c>
    </row>
    <row r="601" spans="1:13" x14ac:dyDescent="0.25">
      <c r="A601" t="str">
        <f>'RAW DATA'!A601</f>
        <v>B07PR1CL3S</v>
      </c>
      <c r="B601" t="str">
        <f>PROPER(LEFT('RAW DATA'!B601,FIND(" ",'RAW DATA'!B601,1)))</f>
        <v xml:space="preserve">Boat </v>
      </c>
      <c r="C601" t="str">
        <f>SUBSTITUTE(LEFT('RAW DATA'!C601,FIND("|",'RAW DATA'!C601,1)-1),"&amp;"," &amp; ")</f>
        <v>Electronics</v>
      </c>
      <c r="D601" s="7">
        <f>'RAW DATA'!D601</f>
        <v>1220</v>
      </c>
      <c r="E601" s="7">
        <f>'RAW DATA'!E601</f>
        <v>3990</v>
      </c>
      <c r="F601" s="1">
        <f>'RAW DATA'!F601</f>
        <v>0.69</v>
      </c>
      <c r="G601" s="7">
        <f t="shared" si="45"/>
        <v>427532490</v>
      </c>
      <c r="H601">
        <f>'RAW DATA'!G601</f>
        <v>4.0999999999999996</v>
      </c>
      <c r="I601">
        <f>'RAW DATA'!H601</f>
        <v>107151</v>
      </c>
      <c r="J601">
        <f t="shared" si="46"/>
        <v>3</v>
      </c>
      <c r="K601">
        <f t="shared" si="47"/>
        <v>1</v>
      </c>
      <c r="L601" t="str">
        <f t="shared" si="48"/>
        <v>&gt;=50%</v>
      </c>
      <c r="M601">
        <f t="shared" si="49"/>
        <v>3</v>
      </c>
    </row>
    <row r="602" spans="1:13" x14ac:dyDescent="0.25">
      <c r="A602" t="str">
        <f>'RAW DATA'!A602</f>
        <v>B09V12K8NT</v>
      </c>
      <c r="B602" t="str">
        <f>PROPER(LEFT('RAW DATA'!B602,FIND(" ",'RAW DATA'!B602,1)))</f>
        <v xml:space="preserve">Boat </v>
      </c>
      <c r="C602" t="str">
        <f>SUBSTITUTE(LEFT('RAW DATA'!C602,FIND("|",'RAW DATA'!C602,1)-1),"&amp;"," &amp; ")</f>
        <v>Electronics</v>
      </c>
      <c r="D602" s="7">
        <f>'RAW DATA'!D602</f>
        <v>1499</v>
      </c>
      <c r="E602" s="7">
        <f>'RAW DATA'!E602</f>
        <v>6990</v>
      </c>
      <c r="F602" s="1">
        <f>'RAW DATA'!F602</f>
        <v>0.79</v>
      </c>
      <c r="G602" s="7">
        <f t="shared" si="45"/>
        <v>152361030</v>
      </c>
      <c r="H602">
        <f>'RAW DATA'!G602</f>
        <v>3.9</v>
      </c>
      <c r="I602">
        <f>'RAW DATA'!H602</f>
        <v>21797</v>
      </c>
      <c r="J602">
        <f t="shared" si="46"/>
        <v>3</v>
      </c>
      <c r="K602">
        <f t="shared" si="47"/>
        <v>1</v>
      </c>
      <c r="L602" t="str">
        <f t="shared" si="48"/>
        <v>&gt;=50%</v>
      </c>
      <c r="M602">
        <f t="shared" si="49"/>
        <v>2</v>
      </c>
    </row>
    <row r="603" spans="1:13" x14ac:dyDescent="0.25">
      <c r="A603" t="str">
        <f>'RAW DATA'!A603</f>
        <v>B07JQKQ91F</v>
      </c>
      <c r="B603" t="str">
        <f>PROPER(LEFT('RAW DATA'!B603,FIND(" ",'RAW DATA'!B603,1)))</f>
        <v xml:space="preserve">Jbl </v>
      </c>
      <c r="C603" t="str">
        <f>SUBSTITUTE(LEFT('RAW DATA'!C603,FIND("|",'RAW DATA'!C603,1)-1),"&amp;"," &amp; ")</f>
        <v>Electronics</v>
      </c>
      <c r="D603" s="7">
        <f>'RAW DATA'!D603</f>
        <v>499</v>
      </c>
      <c r="E603" s="7">
        <f>'RAW DATA'!E603</f>
        <v>999</v>
      </c>
      <c r="F603" s="1">
        <f>'RAW DATA'!F603</f>
        <v>0.5</v>
      </c>
      <c r="G603" s="7">
        <f t="shared" si="45"/>
        <v>92902005</v>
      </c>
      <c r="H603">
        <f>'RAW DATA'!G603</f>
        <v>3.9</v>
      </c>
      <c r="I603">
        <f>'RAW DATA'!H603</f>
        <v>92995</v>
      </c>
      <c r="J603">
        <f t="shared" si="46"/>
        <v>3</v>
      </c>
      <c r="K603">
        <f t="shared" si="47"/>
        <v>1</v>
      </c>
      <c r="L603" t="str">
        <f t="shared" si="48"/>
        <v>&gt;=50%</v>
      </c>
      <c r="M603">
        <f t="shared" si="49"/>
        <v>2</v>
      </c>
    </row>
    <row r="604" spans="1:13" x14ac:dyDescent="0.25">
      <c r="A604" t="str">
        <f>'RAW DATA'!A604</f>
        <v>B08W56G1K9</v>
      </c>
      <c r="B604" t="str">
        <f>PROPER(LEFT('RAW DATA'!B604,FIND(" ",'RAW DATA'!B604,1)))</f>
        <v xml:space="preserve">Lapster </v>
      </c>
      <c r="C604" t="str">
        <f>SUBSTITUTE(LEFT('RAW DATA'!C604,FIND("|",'RAW DATA'!C604,1)-1),"&amp;"," &amp; ")</f>
        <v>Computers &amp; Accessories</v>
      </c>
      <c r="D604" s="7">
        <f>'RAW DATA'!D604</f>
        <v>99</v>
      </c>
      <c r="E604" s="7">
        <f>'RAW DATA'!E604</f>
        <v>999</v>
      </c>
      <c r="F604" s="1">
        <f>'RAW DATA'!F604</f>
        <v>0.9</v>
      </c>
      <c r="G604" s="7">
        <f t="shared" si="45"/>
        <v>8742249</v>
      </c>
      <c r="H604">
        <f>'RAW DATA'!G604</f>
        <v>4.0999999999999996</v>
      </c>
      <c r="I604">
        <f>'RAW DATA'!H604</f>
        <v>8751</v>
      </c>
      <c r="J604">
        <f t="shared" si="46"/>
        <v>3</v>
      </c>
      <c r="K604">
        <f t="shared" si="47"/>
        <v>1</v>
      </c>
      <c r="L604" t="str">
        <f t="shared" si="48"/>
        <v>&gt;=50%</v>
      </c>
      <c r="M604">
        <f t="shared" si="49"/>
        <v>3</v>
      </c>
    </row>
    <row r="605" spans="1:13" x14ac:dyDescent="0.25">
      <c r="A605" t="str">
        <f>'RAW DATA'!A605</f>
        <v>B07WG8PDCW</v>
      </c>
      <c r="B605" t="str">
        <f>PROPER(LEFT('RAW DATA'!B605,FIND(" ",'RAW DATA'!B605,1)))</f>
        <v xml:space="preserve">Ptron </v>
      </c>
      <c r="C605" t="str">
        <f>SUBSTITUTE(LEFT('RAW DATA'!C605,FIND("|",'RAW DATA'!C605,1)-1),"&amp;"," &amp; ")</f>
        <v>Electronics</v>
      </c>
      <c r="D605" s="7">
        <f>'RAW DATA'!D605</f>
        <v>349</v>
      </c>
      <c r="E605" s="7">
        <f>'RAW DATA'!E605</f>
        <v>1299</v>
      </c>
      <c r="F605" s="1">
        <f>'RAW DATA'!F605</f>
        <v>0.73</v>
      </c>
      <c r="G605" s="7">
        <f t="shared" si="45"/>
        <v>18553617</v>
      </c>
      <c r="H605">
        <f>'RAW DATA'!G605</f>
        <v>4</v>
      </c>
      <c r="I605">
        <f>'RAW DATA'!H605</f>
        <v>14283</v>
      </c>
      <c r="J605">
        <f t="shared" si="46"/>
        <v>3</v>
      </c>
      <c r="K605">
        <f t="shared" si="47"/>
        <v>1</v>
      </c>
      <c r="L605" t="str">
        <f t="shared" si="48"/>
        <v>&gt;=50%</v>
      </c>
      <c r="M605">
        <f t="shared" si="49"/>
        <v>3</v>
      </c>
    </row>
    <row r="606" spans="1:13" x14ac:dyDescent="0.25">
      <c r="A606" t="str">
        <f>'RAW DATA'!A606</f>
        <v>B01L8ZNWN2</v>
      </c>
      <c r="B606" t="str">
        <f>PROPER(LEFT('RAW DATA'!B606,FIND(" ",'RAW DATA'!B606,1)))</f>
        <v xml:space="preserve">Hp </v>
      </c>
      <c r="C606" t="str">
        <f>SUBSTITUTE(LEFT('RAW DATA'!C606,FIND("|",'RAW DATA'!C606,1)-1),"&amp;"," &amp; ")</f>
        <v>Computers &amp; Accessories</v>
      </c>
      <c r="D606" s="7">
        <f>'RAW DATA'!D606</f>
        <v>475</v>
      </c>
      <c r="E606" s="7">
        <f>'RAW DATA'!E606</f>
        <v>1500</v>
      </c>
      <c r="F606" s="1">
        <f>'RAW DATA'!F606</f>
        <v>0.68</v>
      </c>
      <c r="G606" s="7">
        <f t="shared" si="45"/>
        <v>96409500</v>
      </c>
      <c r="H606">
        <f>'RAW DATA'!G606</f>
        <v>4.2</v>
      </c>
      <c r="I606">
        <f>'RAW DATA'!H606</f>
        <v>64273</v>
      </c>
      <c r="J606">
        <f t="shared" si="46"/>
        <v>3</v>
      </c>
      <c r="K606">
        <f t="shared" si="47"/>
        <v>1</v>
      </c>
      <c r="L606" t="str">
        <f t="shared" si="48"/>
        <v>&gt;=50%</v>
      </c>
      <c r="M606">
        <f t="shared" si="49"/>
        <v>3</v>
      </c>
    </row>
    <row r="607" spans="1:13" x14ac:dyDescent="0.25">
      <c r="A607" t="str">
        <f>'RAW DATA'!A607</f>
        <v>B009VCGPSY</v>
      </c>
      <c r="B607" t="str">
        <f>PROPER(LEFT('RAW DATA'!B607,FIND(" ",'RAW DATA'!B607,1)))</f>
        <v xml:space="preserve">Hp </v>
      </c>
      <c r="C607" t="str">
        <f>SUBSTITUTE(LEFT('RAW DATA'!C607,FIND("|",'RAW DATA'!C607,1)-1),"&amp;"," &amp; ")</f>
        <v>Computers &amp; Accessories</v>
      </c>
      <c r="D607" s="7">
        <f>'RAW DATA'!D607</f>
        <v>269</v>
      </c>
      <c r="E607" s="7">
        <f>'RAW DATA'!E607</f>
        <v>649</v>
      </c>
      <c r="F607" s="1">
        <f>'RAW DATA'!F607</f>
        <v>0.59</v>
      </c>
      <c r="G607" s="7">
        <f t="shared" si="45"/>
        <v>35250435</v>
      </c>
      <c r="H607">
        <f>'RAW DATA'!G607</f>
        <v>4.3</v>
      </c>
      <c r="I607">
        <f>'RAW DATA'!H607</f>
        <v>54315</v>
      </c>
      <c r="J607">
        <f t="shared" si="46"/>
        <v>3</v>
      </c>
      <c r="K607">
        <f t="shared" si="47"/>
        <v>1</v>
      </c>
      <c r="L607" t="str">
        <f t="shared" si="48"/>
        <v>&gt;=50%</v>
      </c>
      <c r="M607">
        <f t="shared" si="49"/>
        <v>3</v>
      </c>
    </row>
    <row r="608" spans="1:13" x14ac:dyDescent="0.25">
      <c r="A608" t="str">
        <f>'RAW DATA'!A608</f>
        <v>B0B296NTFV</v>
      </c>
      <c r="B608" t="str">
        <f>PROPER(LEFT('RAW DATA'!B608,FIND(" ",'RAW DATA'!B608,1)))</f>
        <v xml:space="preserve">Portronics </v>
      </c>
      <c r="C608" t="str">
        <f>SUBSTITUTE(LEFT('RAW DATA'!C608,FIND("|",'RAW DATA'!C608,1)-1),"&amp;"," &amp; ")</f>
        <v>Computers &amp; Accessories</v>
      </c>
      <c r="D608" s="7">
        <f>'RAW DATA'!D608</f>
        <v>299</v>
      </c>
      <c r="E608" s="7">
        <f>'RAW DATA'!E608</f>
        <v>599</v>
      </c>
      <c r="F608" s="1">
        <f>'RAW DATA'!F608</f>
        <v>0.5</v>
      </c>
      <c r="G608" s="7">
        <f t="shared" si="45"/>
        <v>956603</v>
      </c>
      <c r="H608">
        <f>'RAW DATA'!G608</f>
        <v>4.0999999999999996</v>
      </c>
      <c r="I608">
        <f>'RAW DATA'!H608</f>
        <v>1597</v>
      </c>
      <c r="J608">
        <f t="shared" si="46"/>
        <v>3</v>
      </c>
      <c r="K608">
        <f t="shared" si="47"/>
        <v>1</v>
      </c>
      <c r="L608" t="str">
        <f t="shared" si="48"/>
        <v>&gt;=50%</v>
      </c>
      <c r="M608">
        <f t="shared" si="49"/>
        <v>3</v>
      </c>
    </row>
    <row r="609" spans="1:13" x14ac:dyDescent="0.25">
      <c r="A609" t="str">
        <f>'RAW DATA'!A609</f>
        <v>B09NVPSCQT</v>
      </c>
      <c r="B609" t="str">
        <f>PROPER(LEFT('RAW DATA'!B609,FIND(" ",'RAW DATA'!B609,1)))</f>
        <v xml:space="preserve">Noise </v>
      </c>
      <c r="C609" t="str">
        <f>SUBSTITUTE(LEFT('RAW DATA'!C609,FIND("|",'RAW DATA'!C609,1)-1),"&amp;"," &amp; ")</f>
        <v>Electronics</v>
      </c>
      <c r="D609" s="7">
        <f>'RAW DATA'!D609</f>
        <v>1599</v>
      </c>
      <c r="E609" s="7">
        <f>'RAW DATA'!E609</f>
        <v>3999</v>
      </c>
      <c r="F609" s="1">
        <f>'RAW DATA'!F609</f>
        <v>0.6</v>
      </c>
      <c r="G609" s="7">
        <f t="shared" si="45"/>
        <v>120985746</v>
      </c>
      <c r="H609">
        <f>'RAW DATA'!G609</f>
        <v>4</v>
      </c>
      <c r="I609">
        <f>'RAW DATA'!H609</f>
        <v>30254</v>
      </c>
      <c r="J609">
        <f t="shared" si="46"/>
        <v>3</v>
      </c>
      <c r="K609">
        <f t="shared" si="47"/>
        <v>1</v>
      </c>
      <c r="L609" t="str">
        <f t="shared" si="48"/>
        <v>&gt;=50%</v>
      </c>
      <c r="M609">
        <f t="shared" si="49"/>
        <v>3</v>
      </c>
    </row>
    <row r="610" spans="1:13" x14ac:dyDescent="0.25">
      <c r="A610" t="str">
        <f>'RAW DATA'!A610</f>
        <v>B09YV4RG4D</v>
      </c>
      <c r="B610" t="str">
        <f>PROPER(LEFT('RAW DATA'!B610,FIND(" ",'RAW DATA'!B610,1)))</f>
        <v xml:space="preserve">Fire-Boltt </v>
      </c>
      <c r="C610" t="str">
        <f>SUBSTITUTE(LEFT('RAW DATA'!C610,FIND("|",'RAW DATA'!C610,1)-1),"&amp;"," &amp; ")</f>
        <v>Electronics</v>
      </c>
      <c r="D610" s="7">
        <f>'RAW DATA'!D610</f>
        <v>1499</v>
      </c>
      <c r="E610" s="7">
        <f>'RAW DATA'!E610</f>
        <v>7999</v>
      </c>
      <c r="F610" s="1">
        <f>'RAW DATA'!F610</f>
        <v>0.81</v>
      </c>
      <c r="G610" s="7">
        <f t="shared" si="45"/>
        <v>181081362</v>
      </c>
      <c r="H610">
        <f>'RAW DATA'!G610</f>
        <v>4.2</v>
      </c>
      <c r="I610">
        <f>'RAW DATA'!H610</f>
        <v>22638</v>
      </c>
      <c r="J610">
        <f t="shared" si="46"/>
        <v>3</v>
      </c>
      <c r="K610">
        <f t="shared" si="47"/>
        <v>1</v>
      </c>
      <c r="L610" t="str">
        <f t="shared" si="48"/>
        <v>&gt;=50%</v>
      </c>
      <c r="M610">
        <f t="shared" si="49"/>
        <v>3</v>
      </c>
    </row>
    <row r="611" spans="1:13" x14ac:dyDescent="0.25">
      <c r="A611" t="str">
        <f>'RAW DATA'!A611</f>
        <v>B07TCN5VR9</v>
      </c>
      <c r="B611" t="str">
        <f>PROPER(LEFT('RAW DATA'!B611,FIND(" ",'RAW DATA'!B611,1)))</f>
        <v xml:space="preserve">Boult </v>
      </c>
      <c r="C611" t="str">
        <f>SUBSTITUTE(LEFT('RAW DATA'!C611,FIND("|",'RAW DATA'!C611,1)-1),"&amp;"," &amp; ")</f>
        <v>Electronics</v>
      </c>
      <c r="D611" s="7">
        <f>'RAW DATA'!D611</f>
        <v>329</v>
      </c>
      <c r="E611" s="7">
        <f>'RAW DATA'!E611</f>
        <v>999</v>
      </c>
      <c r="F611" s="1">
        <f>'RAW DATA'!F611</f>
        <v>0.67</v>
      </c>
      <c r="G611" s="7">
        <f t="shared" si="45"/>
        <v>76949973</v>
      </c>
      <c r="H611">
        <f>'RAW DATA'!G611</f>
        <v>3.9</v>
      </c>
      <c r="I611">
        <f>'RAW DATA'!H611</f>
        <v>77027</v>
      </c>
      <c r="J611">
        <f t="shared" si="46"/>
        <v>3</v>
      </c>
      <c r="K611">
        <f t="shared" si="47"/>
        <v>1</v>
      </c>
      <c r="L611" t="str">
        <f t="shared" si="48"/>
        <v>&gt;=50%</v>
      </c>
      <c r="M611">
        <f t="shared" si="49"/>
        <v>2</v>
      </c>
    </row>
    <row r="612" spans="1:13" x14ac:dyDescent="0.25">
      <c r="A612" t="str">
        <f>'RAW DATA'!A612</f>
        <v>B00ZYLMQH0</v>
      </c>
      <c r="B612" t="str">
        <f>PROPER(LEFT('RAW DATA'!B612,FIND(" ",'RAW DATA'!B612,1)))</f>
        <v xml:space="preserve">Dell </v>
      </c>
      <c r="C612" t="str">
        <f>SUBSTITUTE(LEFT('RAW DATA'!C612,FIND("|",'RAW DATA'!C612,1)-1),"&amp;"," &amp; ")</f>
        <v>Computers &amp; Accessories</v>
      </c>
      <c r="D612" s="7">
        <f>'RAW DATA'!D612</f>
        <v>549</v>
      </c>
      <c r="E612" s="7">
        <f>'RAW DATA'!E612</f>
        <v>1799</v>
      </c>
      <c r="F612" s="1">
        <f>'RAW DATA'!F612</f>
        <v>0.69</v>
      </c>
      <c r="G612" s="7">
        <f t="shared" si="45"/>
        <v>51863371</v>
      </c>
      <c r="H612">
        <f>'RAW DATA'!G612</f>
        <v>4.3</v>
      </c>
      <c r="I612">
        <f>'RAW DATA'!H612</f>
        <v>28829</v>
      </c>
      <c r="J612">
        <f t="shared" si="46"/>
        <v>3</v>
      </c>
      <c r="K612">
        <f t="shared" si="47"/>
        <v>1</v>
      </c>
      <c r="L612" t="str">
        <f t="shared" si="48"/>
        <v>&gt;=50%</v>
      </c>
      <c r="M612">
        <f t="shared" si="49"/>
        <v>3</v>
      </c>
    </row>
    <row r="613" spans="1:13" x14ac:dyDescent="0.25">
      <c r="A613" t="str">
        <f>'RAW DATA'!A613</f>
        <v>B09YV4MW2T</v>
      </c>
      <c r="B613" t="str">
        <f>PROPER(LEFT('RAW DATA'!B613,FIND(" ",'RAW DATA'!B613,1)))</f>
        <v xml:space="preserve">Fire-Boltt </v>
      </c>
      <c r="C613" t="str">
        <f>SUBSTITUTE(LEFT('RAW DATA'!C613,FIND("|",'RAW DATA'!C613,1)-1),"&amp;"," &amp; ")</f>
        <v>Electronics</v>
      </c>
      <c r="D613" s="7">
        <f>'RAW DATA'!D613</f>
        <v>2199</v>
      </c>
      <c r="E613" s="7">
        <f>'RAW DATA'!E613</f>
        <v>9999</v>
      </c>
      <c r="F613" s="1">
        <f>'RAW DATA'!F613</f>
        <v>0.78</v>
      </c>
      <c r="G613" s="7">
        <f t="shared" si="45"/>
        <v>294750522</v>
      </c>
      <c r="H613">
        <f>'RAW DATA'!G613</f>
        <v>4.2</v>
      </c>
      <c r="I613">
        <f>'RAW DATA'!H613</f>
        <v>29478</v>
      </c>
      <c r="J613">
        <f t="shared" si="46"/>
        <v>3</v>
      </c>
      <c r="K613">
        <f t="shared" si="47"/>
        <v>1</v>
      </c>
      <c r="L613" t="str">
        <f t="shared" si="48"/>
        <v>&gt;=50%</v>
      </c>
      <c r="M613">
        <f t="shared" si="49"/>
        <v>3</v>
      </c>
    </row>
    <row r="614" spans="1:13" x14ac:dyDescent="0.25">
      <c r="A614" t="str">
        <f>'RAW DATA'!A614</f>
        <v>B01HJI0FS2</v>
      </c>
      <c r="B614" t="str">
        <f>PROPER(LEFT('RAW DATA'!B614,FIND(" ",'RAW DATA'!B614,1)))</f>
        <v xml:space="preserve">Dell </v>
      </c>
      <c r="C614" t="str">
        <f>SUBSTITUTE(LEFT('RAW DATA'!C614,FIND("|",'RAW DATA'!C614,1)-1),"&amp;"," &amp; ")</f>
        <v>Computers &amp; Accessories</v>
      </c>
      <c r="D614" s="7">
        <f>'RAW DATA'!D614</f>
        <v>299</v>
      </c>
      <c r="E614" s="7">
        <f>'RAW DATA'!E614</f>
        <v>650</v>
      </c>
      <c r="F614" s="1">
        <f>'RAW DATA'!F614</f>
        <v>0.54</v>
      </c>
      <c r="G614" s="7">
        <f t="shared" si="45"/>
        <v>21564400</v>
      </c>
      <c r="H614">
        <f>'RAW DATA'!G614</f>
        <v>4.5</v>
      </c>
      <c r="I614">
        <f>'RAW DATA'!H614</f>
        <v>33176</v>
      </c>
      <c r="J614">
        <f t="shared" si="46"/>
        <v>3</v>
      </c>
      <c r="K614">
        <f t="shared" si="47"/>
        <v>1</v>
      </c>
      <c r="L614" t="str">
        <f t="shared" si="48"/>
        <v>&gt;=50%</v>
      </c>
      <c r="M614">
        <f t="shared" si="49"/>
        <v>3</v>
      </c>
    </row>
    <row r="615" spans="1:13" x14ac:dyDescent="0.25">
      <c r="A615" t="str">
        <f>'RAW DATA'!A615</f>
        <v>B076B8G5D8</v>
      </c>
      <c r="B615" t="str">
        <f>PROPER(LEFT('RAW DATA'!B615,FIND(" ",'RAW DATA'!B615,1)))</f>
        <v xml:space="preserve">Boya </v>
      </c>
      <c r="C615" t="str">
        <f>SUBSTITUTE(LEFT('RAW DATA'!C615,FIND("|",'RAW DATA'!C615,1)-1),"&amp;"," &amp; ")</f>
        <v>MusicalInstruments</v>
      </c>
      <c r="D615" s="7">
        <f>'RAW DATA'!D615</f>
        <v>798</v>
      </c>
      <c r="E615" s="7">
        <f>'RAW DATA'!E615</f>
        <v>1995</v>
      </c>
      <c r="F615" s="1">
        <f>'RAW DATA'!F615</f>
        <v>0.6</v>
      </c>
      <c r="G615" s="7">
        <f t="shared" si="45"/>
        <v>136984680</v>
      </c>
      <c r="H615">
        <f>'RAW DATA'!G615</f>
        <v>4</v>
      </c>
      <c r="I615">
        <f>'RAW DATA'!H615</f>
        <v>68664</v>
      </c>
      <c r="J615">
        <f t="shared" si="46"/>
        <v>3</v>
      </c>
      <c r="K615">
        <f t="shared" si="47"/>
        <v>1</v>
      </c>
      <c r="L615" t="str">
        <f t="shared" si="48"/>
        <v>&gt;=50%</v>
      </c>
      <c r="M615">
        <f t="shared" si="49"/>
        <v>3</v>
      </c>
    </row>
    <row r="616" spans="1:13" x14ac:dyDescent="0.25">
      <c r="A616" t="str">
        <f>'RAW DATA'!A616</f>
        <v>B07JW9H4J1</v>
      </c>
      <c r="B616" t="str">
        <f>PROPER(LEFT('RAW DATA'!B616,FIND(" ",'RAW DATA'!B616,1)))</f>
        <v xml:space="preserve">Wayona </v>
      </c>
      <c r="C616" t="str">
        <f>SUBSTITUTE(LEFT('RAW DATA'!C616,FIND("|",'RAW DATA'!C616,1)-1),"&amp;"," &amp; ")</f>
        <v>Computers &amp; Accessories</v>
      </c>
      <c r="D616" s="7">
        <f>'RAW DATA'!D616</f>
        <v>399</v>
      </c>
      <c r="E616" s="7">
        <f>'RAW DATA'!E616</f>
        <v>1099</v>
      </c>
      <c r="F616" s="1">
        <f>'RAW DATA'!F616</f>
        <v>0.64</v>
      </c>
      <c r="G616" s="7">
        <f t="shared" si="45"/>
        <v>26671631</v>
      </c>
      <c r="H616">
        <f>'RAW DATA'!G616</f>
        <v>4.2</v>
      </c>
      <c r="I616">
        <f>'RAW DATA'!H616</f>
        <v>24269</v>
      </c>
      <c r="J616">
        <f t="shared" si="46"/>
        <v>3</v>
      </c>
      <c r="K616">
        <f t="shared" si="47"/>
        <v>1</v>
      </c>
      <c r="L616" t="str">
        <f t="shared" si="48"/>
        <v>&gt;=50%</v>
      </c>
      <c r="M616">
        <f t="shared" si="49"/>
        <v>3</v>
      </c>
    </row>
    <row r="617" spans="1:13" x14ac:dyDescent="0.25">
      <c r="A617" t="str">
        <f>'RAW DATA'!A617</f>
        <v>B014SZO90Y</v>
      </c>
      <c r="B617" t="str">
        <f>PROPER(LEFT('RAW DATA'!B617,FIND(" ",'RAW DATA'!B617,1)))</f>
        <v xml:space="preserve">Duracell </v>
      </c>
      <c r="C617" t="str">
        <f>SUBSTITUTE(LEFT('RAW DATA'!C617,FIND("|",'RAW DATA'!C617,1)-1),"&amp;"," &amp; ")</f>
        <v>Electronics</v>
      </c>
      <c r="D617" s="7">
        <f>'RAW DATA'!D617</f>
        <v>266</v>
      </c>
      <c r="E617" s="7">
        <f>'RAW DATA'!E617</f>
        <v>315</v>
      </c>
      <c r="F617" s="1">
        <f>'RAW DATA'!F617</f>
        <v>0.16</v>
      </c>
      <c r="G617" s="7">
        <f t="shared" si="45"/>
        <v>8829450</v>
      </c>
      <c r="H617">
        <f>'RAW DATA'!G617</f>
        <v>4.5</v>
      </c>
      <c r="I617">
        <f>'RAW DATA'!H617</f>
        <v>28030</v>
      </c>
      <c r="J617">
        <f t="shared" si="46"/>
        <v>2</v>
      </c>
      <c r="K617">
        <f t="shared" si="47"/>
        <v>2</v>
      </c>
      <c r="L617" t="str">
        <f t="shared" si="48"/>
        <v>&lt;50%</v>
      </c>
      <c r="M617">
        <f t="shared" si="49"/>
        <v>3</v>
      </c>
    </row>
    <row r="618" spans="1:13" x14ac:dyDescent="0.25">
      <c r="A618" t="str">
        <f>'RAW DATA'!A618</f>
        <v>B07KCMR8D6</v>
      </c>
      <c r="B618" t="str">
        <f>PROPER(LEFT('RAW DATA'!B618,FIND(" ",'RAW DATA'!B618,1)))</f>
        <v xml:space="preserve">Classmate </v>
      </c>
      <c r="C618" t="str">
        <f>SUBSTITUTE(LEFT('RAW DATA'!C618,FIND("|",'RAW DATA'!C618,1)-1),"&amp;"," &amp; ")</f>
        <v>OfficeProducts</v>
      </c>
      <c r="D618" s="7">
        <f>'RAW DATA'!D618</f>
        <v>50</v>
      </c>
      <c r="E618" s="7">
        <f>'RAW DATA'!E618</f>
        <v>50</v>
      </c>
      <c r="F618" s="1">
        <f>'RAW DATA'!F618</f>
        <v>0</v>
      </c>
      <c r="G618" s="7">
        <f t="shared" si="45"/>
        <v>289600</v>
      </c>
      <c r="H618">
        <f>'RAW DATA'!G618</f>
        <v>4.3</v>
      </c>
      <c r="I618">
        <f>'RAW DATA'!H618</f>
        <v>5792</v>
      </c>
      <c r="J618">
        <f t="shared" si="46"/>
        <v>1</v>
      </c>
      <c r="K618">
        <f t="shared" si="47"/>
        <v>2</v>
      </c>
      <c r="L618" t="str">
        <f t="shared" si="48"/>
        <v>&lt;50%</v>
      </c>
      <c r="M618">
        <f t="shared" si="49"/>
        <v>3</v>
      </c>
    </row>
    <row r="619" spans="1:13" x14ac:dyDescent="0.25">
      <c r="A619" t="str">
        <f>'RAW DATA'!A619</f>
        <v>B00N1U9AJS</v>
      </c>
      <c r="B619" t="str">
        <f>PROPER(LEFT('RAW DATA'!B619,FIND(" ",'RAW DATA'!B619,1)))</f>
        <v xml:space="preserve">3M </v>
      </c>
      <c r="C619" t="str">
        <f>SUBSTITUTE(LEFT('RAW DATA'!C619,FIND("|",'RAW DATA'!C619,1)-1),"&amp;"," &amp; ")</f>
        <v>Home &amp; Kitchen</v>
      </c>
      <c r="D619" s="7">
        <f>'RAW DATA'!D619</f>
        <v>130</v>
      </c>
      <c r="E619" s="7">
        <f>'RAW DATA'!E619</f>
        <v>165</v>
      </c>
      <c r="F619" s="1">
        <f>'RAW DATA'!F619</f>
        <v>0.21</v>
      </c>
      <c r="G619" s="7">
        <f t="shared" si="45"/>
        <v>2438370</v>
      </c>
      <c r="H619">
        <f>'RAW DATA'!G619</f>
        <v>3.9</v>
      </c>
      <c r="I619">
        <f>'RAW DATA'!H619</f>
        <v>14778</v>
      </c>
      <c r="J619">
        <f t="shared" si="46"/>
        <v>1</v>
      </c>
      <c r="K619">
        <f t="shared" si="47"/>
        <v>2</v>
      </c>
      <c r="L619" t="str">
        <f t="shared" si="48"/>
        <v>&lt;50%</v>
      </c>
      <c r="M619">
        <f t="shared" si="49"/>
        <v>2</v>
      </c>
    </row>
    <row r="620" spans="1:13" x14ac:dyDescent="0.25">
      <c r="A620" t="str">
        <f>'RAW DATA'!A620</f>
        <v>B07KY3FNQP</v>
      </c>
      <c r="B620" t="str">
        <f>PROPER(LEFT('RAW DATA'!B620,FIND(" ",'RAW DATA'!B620,1)))</f>
        <v xml:space="preserve">Boat </v>
      </c>
      <c r="C620" t="str">
        <f>SUBSTITUTE(LEFT('RAW DATA'!C620,FIND("|",'RAW DATA'!C620,1)-1),"&amp;"," &amp; ")</f>
        <v>Electronics</v>
      </c>
      <c r="D620" s="7">
        <f>'RAW DATA'!D620</f>
        <v>449</v>
      </c>
      <c r="E620" s="7">
        <f>'RAW DATA'!E620</f>
        <v>1290</v>
      </c>
      <c r="F620" s="1">
        <f>'RAW DATA'!F620</f>
        <v>0.65</v>
      </c>
      <c r="G620" s="7">
        <f t="shared" si="45"/>
        <v>118383300</v>
      </c>
      <c r="H620">
        <f>'RAW DATA'!G620</f>
        <v>4.0999999999999996</v>
      </c>
      <c r="I620">
        <f>'RAW DATA'!H620</f>
        <v>91770</v>
      </c>
      <c r="J620">
        <f t="shared" si="46"/>
        <v>3</v>
      </c>
      <c r="K620">
        <f t="shared" si="47"/>
        <v>1</v>
      </c>
      <c r="L620" t="str">
        <f t="shared" si="48"/>
        <v>&gt;=50%</v>
      </c>
      <c r="M620">
        <f t="shared" si="49"/>
        <v>3</v>
      </c>
    </row>
    <row r="621" spans="1:13" x14ac:dyDescent="0.25">
      <c r="A621" t="str">
        <f>'RAW DATA'!A621</f>
        <v>B0B3N7LR6K</v>
      </c>
      <c r="B621" t="str">
        <f>PROPER(LEFT('RAW DATA'!B621,FIND(" ",'RAW DATA'!B621,1)))</f>
        <v xml:space="preserve">Fire-Boltt </v>
      </c>
      <c r="C621" t="str">
        <f>SUBSTITUTE(LEFT('RAW DATA'!C621,FIND("|",'RAW DATA'!C621,1)-1),"&amp;"," &amp; ")</f>
        <v>Electronics</v>
      </c>
      <c r="D621" s="7">
        <f>'RAW DATA'!D621</f>
        <v>3999</v>
      </c>
      <c r="E621" s="7">
        <f>'RAW DATA'!E621</f>
        <v>16999</v>
      </c>
      <c r="F621" s="1">
        <f>'RAW DATA'!F621</f>
        <v>0.76</v>
      </c>
      <c r="G621" s="7">
        <f t="shared" si="45"/>
        <v>291736838</v>
      </c>
      <c r="H621">
        <f>'RAW DATA'!G621</f>
        <v>4.3</v>
      </c>
      <c r="I621">
        <f>'RAW DATA'!H621</f>
        <v>17162</v>
      </c>
      <c r="J621">
        <f t="shared" si="46"/>
        <v>3</v>
      </c>
      <c r="K621">
        <f t="shared" si="47"/>
        <v>1</v>
      </c>
      <c r="L621" t="str">
        <f t="shared" si="48"/>
        <v>&gt;=50%</v>
      </c>
      <c r="M621">
        <f t="shared" si="49"/>
        <v>3</v>
      </c>
    </row>
    <row r="622" spans="1:13" x14ac:dyDescent="0.25">
      <c r="A622" t="str">
        <f>'RAW DATA'!A622</f>
        <v>B07QZ3CZ48</v>
      </c>
      <c r="B622" t="str">
        <f>PROPER(LEFT('RAW DATA'!B622,FIND(" ",'RAW DATA'!B622,1)))</f>
        <v xml:space="preserve">Boat </v>
      </c>
      <c r="C622" t="str">
        <f>SUBSTITUTE(LEFT('RAW DATA'!C622,FIND("|",'RAW DATA'!C622,1)-1),"&amp;"," &amp; ")</f>
        <v>Electronics</v>
      </c>
      <c r="D622" s="7">
        <f>'RAW DATA'!D622</f>
        <v>399</v>
      </c>
      <c r="E622" s="7">
        <f>'RAW DATA'!E622</f>
        <v>1290</v>
      </c>
      <c r="F622" s="1">
        <f>'RAW DATA'!F622</f>
        <v>0.69</v>
      </c>
      <c r="G622" s="7">
        <f t="shared" si="45"/>
        <v>265740</v>
      </c>
      <c r="H622">
        <f>'RAW DATA'!G622</f>
        <v>4.2</v>
      </c>
      <c r="I622">
        <f>'RAW DATA'!H622</f>
        <v>206</v>
      </c>
      <c r="J622">
        <f t="shared" si="46"/>
        <v>3</v>
      </c>
      <c r="K622">
        <f t="shared" si="47"/>
        <v>1</v>
      </c>
      <c r="L622" t="str">
        <f t="shared" si="48"/>
        <v>&gt;=50%</v>
      </c>
      <c r="M622">
        <f t="shared" si="49"/>
        <v>3</v>
      </c>
    </row>
    <row r="623" spans="1:13" x14ac:dyDescent="0.25">
      <c r="A623" t="str">
        <f>'RAW DATA'!A623</f>
        <v>B09T3H12GV</v>
      </c>
      <c r="B623" t="str">
        <f>PROPER(LEFT('RAW DATA'!B623,FIND(" ",'RAW DATA'!B623,1)))</f>
        <v xml:space="preserve">Dell </v>
      </c>
      <c r="C623" t="str">
        <f>SUBSTITUTE(LEFT('RAW DATA'!C623,FIND("|",'RAW DATA'!C623,1)-1),"&amp;"," &amp; ")</f>
        <v>Computers &amp; Accessories</v>
      </c>
      <c r="D623" s="7">
        <f>'RAW DATA'!D623</f>
        <v>1399</v>
      </c>
      <c r="E623" s="7">
        <f>'RAW DATA'!E623</f>
        <v>2498</v>
      </c>
      <c r="F623" s="1">
        <f>'RAW DATA'!F623</f>
        <v>0.44</v>
      </c>
      <c r="G623" s="7">
        <f t="shared" si="45"/>
        <v>84225066</v>
      </c>
      <c r="H623">
        <f>'RAW DATA'!G623</f>
        <v>4.2</v>
      </c>
      <c r="I623">
        <f>'RAW DATA'!H623</f>
        <v>33717</v>
      </c>
      <c r="J623">
        <f t="shared" si="46"/>
        <v>3</v>
      </c>
      <c r="K623">
        <f t="shared" si="47"/>
        <v>2</v>
      </c>
      <c r="L623" t="str">
        <f t="shared" si="48"/>
        <v>&lt;50%</v>
      </c>
      <c r="M623">
        <f t="shared" si="49"/>
        <v>3</v>
      </c>
    </row>
    <row r="624" spans="1:13" x14ac:dyDescent="0.25">
      <c r="A624" t="str">
        <f>'RAW DATA'!A624</f>
        <v>B098NS6PVG</v>
      </c>
      <c r="B624" t="str">
        <f>PROPER(LEFT('RAW DATA'!B624,FIND(" ",'RAW DATA'!B624,1)))</f>
        <v xml:space="preserve">Ambrane </v>
      </c>
      <c r="C624" t="str">
        <f>SUBSTITUTE(LEFT('RAW DATA'!C624,FIND("|",'RAW DATA'!C624,1)-1),"&amp;"," &amp; ")</f>
        <v>Computers &amp; Accessories</v>
      </c>
      <c r="D624" s="7">
        <f>'RAW DATA'!D624</f>
        <v>199</v>
      </c>
      <c r="E624" s="7">
        <f>'RAW DATA'!E624</f>
        <v>349</v>
      </c>
      <c r="F624" s="1">
        <f>'RAW DATA'!F624</f>
        <v>0.43</v>
      </c>
      <c r="G624" s="7">
        <f t="shared" si="45"/>
        <v>15353906</v>
      </c>
      <c r="H624">
        <f>'RAW DATA'!G624</f>
        <v>4</v>
      </c>
      <c r="I624">
        <f>'RAW DATA'!H624</f>
        <v>43994</v>
      </c>
      <c r="J624">
        <f t="shared" si="46"/>
        <v>2</v>
      </c>
      <c r="K624">
        <f t="shared" si="47"/>
        <v>2</v>
      </c>
      <c r="L624" t="str">
        <f t="shared" si="48"/>
        <v>&lt;50%</v>
      </c>
      <c r="M624">
        <f t="shared" si="49"/>
        <v>3</v>
      </c>
    </row>
    <row r="625" spans="1:13" x14ac:dyDescent="0.25">
      <c r="A625" t="str">
        <f>'RAW DATA'!A625</f>
        <v>B096MSW6CT</v>
      </c>
      <c r="B625" t="str">
        <f>PROPER(LEFT('RAW DATA'!B625,FIND(" ",'RAW DATA'!B625,1)))</f>
        <v xml:space="preserve">Sounce </v>
      </c>
      <c r="C625" t="str">
        <f>SUBSTITUTE(LEFT('RAW DATA'!C625,FIND("|",'RAW DATA'!C625,1)-1),"&amp;"," &amp; ")</f>
        <v>Computers &amp; Accessories</v>
      </c>
      <c r="D625" s="7">
        <f>'RAW DATA'!D625</f>
        <v>199</v>
      </c>
      <c r="E625" s="7">
        <f>'RAW DATA'!E625</f>
        <v>999</v>
      </c>
      <c r="F625" s="1">
        <f>'RAW DATA'!F625</f>
        <v>0.8</v>
      </c>
      <c r="G625" s="7">
        <f t="shared" si="45"/>
        <v>7920072</v>
      </c>
      <c r="H625">
        <f>'RAW DATA'!G625</f>
        <v>3.9</v>
      </c>
      <c r="I625">
        <f>'RAW DATA'!H625</f>
        <v>7928</v>
      </c>
      <c r="J625">
        <f t="shared" si="46"/>
        <v>3</v>
      </c>
      <c r="K625">
        <f t="shared" si="47"/>
        <v>1</v>
      </c>
      <c r="L625" t="str">
        <f t="shared" si="48"/>
        <v>&gt;=50%</v>
      </c>
      <c r="M625">
        <f t="shared" si="49"/>
        <v>2</v>
      </c>
    </row>
    <row r="626" spans="1:13" x14ac:dyDescent="0.25">
      <c r="A626" t="str">
        <f>'RAW DATA'!A626</f>
        <v>B09ZQK9X8G</v>
      </c>
      <c r="B626" t="str">
        <f>PROPER(LEFT('RAW DATA'!B626,FIND(" ",'RAW DATA'!B626,1)))</f>
        <v xml:space="preserve">Noise </v>
      </c>
      <c r="C626" t="str">
        <f>SUBSTITUTE(LEFT('RAW DATA'!C626,FIND("|",'RAW DATA'!C626,1)-1),"&amp;"," &amp; ")</f>
        <v>Electronics</v>
      </c>
      <c r="D626" s="7">
        <f>'RAW DATA'!D626</f>
        <v>2998</v>
      </c>
      <c r="E626" s="7">
        <f>'RAW DATA'!E626</f>
        <v>5999</v>
      </c>
      <c r="F626" s="1">
        <f>'RAW DATA'!F626</f>
        <v>0.5</v>
      </c>
      <c r="G626" s="7">
        <f t="shared" si="45"/>
        <v>31068821</v>
      </c>
      <c r="H626">
        <f>'RAW DATA'!G626</f>
        <v>4.0999999999999996</v>
      </c>
      <c r="I626">
        <f>'RAW DATA'!H626</f>
        <v>5179</v>
      </c>
      <c r="J626">
        <f t="shared" si="46"/>
        <v>3</v>
      </c>
      <c r="K626">
        <f t="shared" si="47"/>
        <v>1</v>
      </c>
      <c r="L626" t="str">
        <f t="shared" si="48"/>
        <v>&gt;=50%</v>
      </c>
      <c r="M626">
        <f t="shared" si="49"/>
        <v>3</v>
      </c>
    </row>
    <row r="627" spans="1:13" x14ac:dyDescent="0.25">
      <c r="A627" t="str">
        <f>'RAW DATA'!A627</f>
        <v>B08ZJDWTJ1</v>
      </c>
      <c r="B627" t="str">
        <f>PROPER(LEFT('RAW DATA'!B627,FIND(" ",'RAW DATA'!B627,1)))</f>
        <v xml:space="preserve">Seagate </v>
      </c>
      <c r="C627" t="str">
        <f>SUBSTITUTE(LEFT('RAW DATA'!C627,FIND("|",'RAW DATA'!C627,1)-1),"&amp;"," &amp; ")</f>
        <v>Computers &amp; Accessories</v>
      </c>
      <c r="D627" s="7">
        <f>'RAW DATA'!D627</f>
        <v>4098</v>
      </c>
      <c r="E627" s="7">
        <f>'RAW DATA'!E627</f>
        <v>4999</v>
      </c>
      <c r="F627" s="1">
        <f>'RAW DATA'!F627</f>
        <v>0.18</v>
      </c>
      <c r="G627" s="7">
        <f t="shared" si="45"/>
        <v>253999190</v>
      </c>
      <c r="H627">
        <f>'RAW DATA'!G627</f>
        <v>4.5</v>
      </c>
      <c r="I627">
        <f>'RAW DATA'!H627</f>
        <v>50810</v>
      </c>
      <c r="J627">
        <f t="shared" si="46"/>
        <v>3</v>
      </c>
      <c r="K627">
        <f t="shared" si="47"/>
        <v>2</v>
      </c>
      <c r="L627" t="str">
        <f t="shared" si="48"/>
        <v>&lt;50%</v>
      </c>
      <c r="M627">
        <f t="shared" si="49"/>
        <v>3</v>
      </c>
    </row>
    <row r="628" spans="1:13" x14ac:dyDescent="0.25">
      <c r="A628" t="str">
        <f>'RAW DATA'!A628</f>
        <v>B08FTFXNNB</v>
      </c>
      <c r="B628" t="str">
        <f>PROPER(LEFT('RAW DATA'!B628,FIND(" ",'RAW DATA'!B628,1)))</f>
        <v xml:space="preserve">Hp </v>
      </c>
      <c r="C628" t="str">
        <f>SUBSTITUTE(LEFT('RAW DATA'!C628,FIND("|",'RAW DATA'!C628,1)-1),"&amp;"," &amp; ")</f>
        <v>Electronics</v>
      </c>
      <c r="D628" s="7">
        <f>'RAW DATA'!D628</f>
        <v>499</v>
      </c>
      <c r="E628" s="7">
        <f>'RAW DATA'!E628</f>
        <v>1999</v>
      </c>
      <c r="F628" s="1">
        <f>'RAW DATA'!F628</f>
        <v>0.75</v>
      </c>
      <c r="G628" s="7">
        <f t="shared" si="45"/>
        <v>6734631</v>
      </c>
      <c r="H628">
        <f>'RAW DATA'!G628</f>
        <v>3.7</v>
      </c>
      <c r="I628">
        <f>'RAW DATA'!H628</f>
        <v>3369</v>
      </c>
      <c r="J628">
        <f t="shared" si="46"/>
        <v>3</v>
      </c>
      <c r="K628">
        <f t="shared" si="47"/>
        <v>1</v>
      </c>
      <c r="L628" t="str">
        <f t="shared" si="48"/>
        <v>&gt;=50%</v>
      </c>
      <c r="M628">
        <f t="shared" si="49"/>
        <v>2</v>
      </c>
    </row>
    <row r="629" spans="1:13" x14ac:dyDescent="0.25">
      <c r="A629" t="str">
        <f>'RAW DATA'!A629</f>
        <v>B08YDFX7Y1</v>
      </c>
      <c r="B629" t="str">
        <f>PROPER(LEFT('RAW DATA'!B629,FIND(" ",'RAW DATA'!B629,1)))</f>
        <v xml:space="preserve">Zebronics </v>
      </c>
      <c r="C629" t="str">
        <f>SUBSTITUTE(LEFT('RAW DATA'!C629,FIND("|",'RAW DATA'!C629,1)-1),"&amp;"," &amp; ")</f>
        <v>Computers &amp; Accessories</v>
      </c>
      <c r="D629" s="7">
        <f>'RAW DATA'!D629</f>
        <v>299</v>
      </c>
      <c r="E629" s="7">
        <f>'RAW DATA'!E629</f>
        <v>449</v>
      </c>
      <c r="F629" s="1">
        <f>'RAW DATA'!F629</f>
        <v>0.33</v>
      </c>
      <c r="G629" s="7">
        <f t="shared" si="45"/>
        <v>5310323</v>
      </c>
      <c r="H629">
        <f>'RAW DATA'!G629</f>
        <v>3.5</v>
      </c>
      <c r="I629">
        <f>'RAW DATA'!H629</f>
        <v>11827</v>
      </c>
      <c r="J629">
        <f t="shared" si="46"/>
        <v>2</v>
      </c>
      <c r="K629">
        <f t="shared" si="47"/>
        <v>2</v>
      </c>
      <c r="L629" t="str">
        <f t="shared" si="48"/>
        <v>&lt;50%</v>
      </c>
      <c r="M629">
        <f t="shared" si="49"/>
        <v>2</v>
      </c>
    </row>
    <row r="630" spans="1:13" x14ac:dyDescent="0.25">
      <c r="A630" t="str">
        <f>'RAW DATA'!A630</f>
        <v>B08HDJ86NZ</v>
      </c>
      <c r="B630" t="str">
        <f>PROPER(LEFT('RAW DATA'!B630,FIND(" ",'RAW DATA'!B630,1)))</f>
        <v xml:space="preserve">Boat </v>
      </c>
      <c r="C630" t="str">
        <f>SUBSTITUTE(LEFT('RAW DATA'!C630,FIND("|",'RAW DATA'!C630,1)-1),"&amp;"," &amp; ")</f>
        <v>Computers &amp; Accessories</v>
      </c>
      <c r="D630" s="7">
        <f>'RAW DATA'!D630</f>
        <v>329</v>
      </c>
      <c r="E630" s="7">
        <f>'RAW DATA'!E630</f>
        <v>699</v>
      </c>
      <c r="F630" s="1">
        <f>'RAW DATA'!F630</f>
        <v>0.53</v>
      </c>
      <c r="G630" s="7">
        <f t="shared" si="45"/>
        <v>65960436</v>
      </c>
      <c r="H630">
        <f>'RAW DATA'!G630</f>
        <v>4.2</v>
      </c>
      <c r="I630">
        <f>'RAW DATA'!H630</f>
        <v>94364</v>
      </c>
      <c r="J630">
        <f t="shared" si="46"/>
        <v>3</v>
      </c>
      <c r="K630">
        <f t="shared" si="47"/>
        <v>1</v>
      </c>
      <c r="L630" t="str">
        <f t="shared" si="48"/>
        <v>&gt;=50%</v>
      </c>
      <c r="M630">
        <f t="shared" si="49"/>
        <v>3</v>
      </c>
    </row>
    <row r="631" spans="1:13" x14ac:dyDescent="0.25">
      <c r="A631" t="str">
        <f>'RAW DATA'!A631</f>
        <v>B087FXHB6J</v>
      </c>
      <c r="B631" t="str">
        <f>PROPER(LEFT('RAW DATA'!B631,FIND(" ",'RAW DATA'!B631,1)))</f>
        <v xml:space="preserve">Zebronics </v>
      </c>
      <c r="C631" t="str">
        <f>SUBSTITUTE(LEFT('RAW DATA'!C631,FIND("|",'RAW DATA'!C631,1)-1),"&amp;"," &amp; ")</f>
        <v>Computers &amp; Accessories</v>
      </c>
      <c r="D631" s="7">
        <f>'RAW DATA'!D631</f>
        <v>699</v>
      </c>
      <c r="E631" s="7">
        <f>'RAW DATA'!E631</f>
        <v>999</v>
      </c>
      <c r="F631" s="1">
        <f>'RAW DATA'!F631</f>
        <v>0.3</v>
      </c>
      <c r="G631" s="7">
        <f t="shared" si="45"/>
        <v>15279705</v>
      </c>
      <c r="H631">
        <f>'RAW DATA'!G631</f>
        <v>3.5</v>
      </c>
      <c r="I631">
        <f>'RAW DATA'!H631</f>
        <v>15295</v>
      </c>
      <c r="J631">
        <f t="shared" si="46"/>
        <v>3</v>
      </c>
      <c r="K631">
        <f t="shared" si="47"/>
        <v>2</v>
      </c>
      <c r="L631" t="str">
        <f t="shared" si="48"/>
        <v>&lt;50%</v>
      </c>
      <c r="M631">
        <f t="shared" si="49"/>
        <v>2</v>
      </c>
    </row>
    <row r="632" spans="1:13" x14ac:dyDescent="0.25">
      <c r="A632" t="str">
        <f>'RAW DATA'!A632</f>
        <v>B07N42JB4S</v>
      </c>
      <c r="B632" t="str">
        <f>PROPER(LEFT('RAW DATA'!B632,FIND(" ",'RAW DATA'!B632,1)))</f>
        <v xml:space="preserve">Syvo </v>
      </c>
      <c r="C632" t="str">
        <f>SUBSTITUTE(LEFT('RAW DATA'!C632,FIND("|",'RAW DATA'!C632,1)-1),"&amp;"," &amp; ")</f>
        <v>Electronics</v>
      </c>
      <c r="D632" s="7">
        <f>'RAW DATA'!D632</f>
        <v>799</v>
      </c>
      <c r="E632" s="7">
        <f>'RAW DATA'!E632</f>
        <v>3990</v>
      </c>
      <c r="F632" s="1">
        <f>'RAW DATA'!F632</f>
        <v>0.8</v>
      </c>
      <c r="G632" s="7">
        <f t="shared" si="45"/>
        <v>108284610</v>
      </c>
      <c r="H632">
        <f>'RAW DATA'!G632</f>
        <v>4.3</v>
      </c>
      <c r="I632">
        <f>'RAW DATA'!H632</f>
        <v>27139</v>
      </c>
      <c r="J632">
        <f t="shared" si="46"/>
        <v>3</v>
      </c>
      <c r="K632">
        <f t="shared" si="47"/>
        <v>1</v>
      </c>
      <c r="L632" t="str">
        <f t="shared" si="48"/>
        <v>&gt;=50%</v>
      </c>
      <c r="M632">
        <f t="shared" si="49"/>
        <v>3</v>
      </c>
    </row>
    <row r="633" spans="1:13" x14ac:dyDescent="0.25">
      <c r="A633" t="str">
        <f>'RAW DATA'!A633</f>
        <v>B0B31BYXQQ</v>
      </c>
      <c r="B633" t="str">
        <f>PROPER(LEFT('RAW DATA'!B633,FIND(" ",'RAW DATA'!B633,1)))</f>
        <v xml:space="preserve">Boult </v>
      </c>
      <c r="C633" t="str">
        <f>SUBSTITUTE(LEFT('RAW DATA'!C633,FIND("|",'RAW DATA'!C633,1)-1),"&amp;"," &amp; ")</f>
        <v>Electronics</v>
      </c>
      <c r="D633" s="7">
        <f>'RAW DATA'!D633</f>
        <v>1399</v>
      </c>
      <c r="E633" s="7">
        <f>'RAW DATA'!E633</f>
        <v>5499</v>
      </c>
      <c r="F633" s="1">
        <f>'RAW DATA'!F633</f>
        <v>0.75</v>
      </c>
      <c r="G633" s="7">
        <f t="shared" si="45"/>
        <v>52262496</v>
      </c>
      <c r="H633">
        <f>'RAW DATA'!G633</f>
        <v>3.9</v>
      </c>
      <c r="I633">
        <f>'RAW DATA'!H633</f>
        <v>9504</v>
      </c>
      <c r="J633">
        <f t="shared" si="46"/>
        <v>3</v>
      </c>
      <c r="K633">
        <f t="shared" si="47"/>
        <v>1</v>
      </c>
      <c r="L633" t="str">
        <f t="shared" si="48"/>
        <v>&gt;=50%</v>
      </c>
      <c r="M633">
        <f t="shared" si="49"/>
        <v>2</v>
      </c>
    </row>
    <row r="634" spans="1:13" x14ac:dyDescent="0.25">
      <c r="A634" t="str">
        <f>'RAW DATA'!A634</f>
        <v>B08CF3B7N1</v>
      </c>
      <c r="B634" t="str">
        <f>PROPER(LEFT('RAW DATA'!B634,FIND(" ",'RAW DATA'!B634,1)))</f>
        <v xml:space="preserve">Portronics </v>
      </c>
      <c r="C634" t="str">
        <f>SUBSTITUTE(LEFT('RAW DATA'!C634,FIND("|",'RAW DATA'!C634,1)-1),"&amp;"," &amp; ")</f>
        <v>Computers &amp; Accessories</v>
      </c>
      <c r="D634" s="7">
        <f>'RAW DATA'!D634</f>
        <v>154</v>
      </c>
      <c r="E634" s="7">
        <f>'RAW DATA'!E634</f>
        <v>399</v>
      </c>
      <c r="F634" s="1">
        <f>'RAW DATA'!F634</f>
        <v>0.61</v>
      </c>
      <c r="G634" s="7">
        <f t="shared" si="45"/>
        <v>6745095</v>
      </c>
      <c r="H634">
        <f>'RAW DATA'!G634</f>
        <v>4.2</v>
      </c>
      <c r="I634">
        <f>'RAW DATA'!H634</f>
        <v>16905</v>
      </c>
      <c r="J634">
        <f t="shared" si="46"/>
        <v>2</v>
      </c>
      <c r="K634">
        <f t="shared" si="47"/>
        <v>1</v>
      </c>
      <c r="L634" t="str">
        <f t="shared" si="48"/>
        <v>&gt;=50%</v>
      </c>
      <c r="M634">
        <f t="shared" si="49"/>
        <v>3</v>
      </c>
    </row>
    <row r="635" spans="1:13" x14ac:dyDescent="0.25">
      <c r="A635" t="str">
        <f>'RAW DATA'!A635</f>
        <v>B07SLMR1K6</v>
      </c>
      <c r="B635" t="str">
        <f>PROPER(LEFT('RAW DATA'!B635,FIND(" ",'RAW DATA'!B635,1)))</f>
        <v xml:space="preserve">Sandisk </v>
      </c>
      <c r="C635" t="str">
        <f>SUBSTITUTE(LEFT('RAW DATA'!C635,FIND("|",'RAW DATA'!C635,1)-1),"&amp;"," &amp; ")</f>
        <v>Computers &amp; Accessories</v>
      </c>
      <c r="D635" s="7">
        <f>'RAW DATA'!D635</f>
        <v>519</v>
      </c>
      <c r="E635" s="7">
        <f>'RAW DATA'!E635</f>
        <v>1350</v>
      </c>
      <c r="F635" s="1">
        <f>'RAW DATA'!F635</f>
        <v>0.62</v>
      </c>
      <c r="G635" s="7">
        <f t="shared" si="45"/>
        <v>40578300</v>
      </c>
      <c r="H635">
        <f>'RAW DATA'!G635</f>
        <v>4.3</v>
      </c>
      <c r="I635">
        <f>'RAW DATA'!H635</f>
        <v>30058</v>
      </c>
      <c r="J635">
        <f t="shared" si="46"/>
        <v>3</v>
      </c>
      <c r="K635">
        <f t="shared" si="47"/>
        <v>1</v>
      </c>
      <c r="L635" t="str">
        <f t="shared" si="48"/>
        <v>&gt;=50%</v>
      </c>
      <c r="M635">
        <f t="shared" si="49"/>
        <v>3</v>
      </c>
    </row>
    <row r="636" spans="1:13" x14ac:dyDescent="0.25">
      <c r="A636" t="str">
        <f>'RAW DATA'!A636</f>
        <v>B09MQSCJQ1</v>
      </c>
      <c r="B636" t="str">
        <f>PROPER(LEFT('RAW DATA'!B636,FIND(" ",'RAW DATA'!B636,1)))</f>
        <v xml:space="preserve">Boat </v>
      </c>
      <c r="C636" t="str">
        <f>SUBSTITUTE(LEFT('RAW DATA'!C636,FIND("|",'RAW DATA'!C636,1)-1),"&amp;"," &amp; ")</f>
        <v>Electronics</v>
      </c>
      <c r="D636" s="7">
        <f>'RAW DATA'!D636</f>
        <v>2299</v>
      </c>
      <c r="E636" s="7">
        <f>'RAW DATA'!E636</f>
        <v>7990</v>
      </c>
      <c r="F636" s="1">
        <f>'RAW DATA'!F636</f>
        <v>0.71</v>
      </c>
      <c r="G636" s="7">
        <f t="shared" si="45"/>
        <v>556255810</v>
      </c>
      <c r="H636">
        <f>'RAW DATA'!G636</f>
        <v>4.2</v>
      </c>
      <c r="I636">
        <f>'RAW DATA'!H636</f>
        <v>69619</v>
      </c>
      <c r="J636">
        <f t="shared" si="46"/>
        <v>3</v>
      </c>
      <c r="K636">
        <f t="shared" si="47"/>
        <v>1</v>
      </c>
      <c r="L636" t="str">
        <f t="shared" si="48"/>
        <v>&gt;=50%</v>
      </c>
      <c r="M636">
        <f t="shared" si="49"/>
        <v>3</v>
      </c>
    </row>
    <row r="637" spans="1:13" x14ac:dyDescent="0.25">
      <c r="A637" t="str">
        <f>'RAW DATA'!A637</f>
        <v>B094YFFSMY</v>
      </c>
      <c r="B637" t="str">
        <f>PROPER(LEFT('RAW DATA'!B637,FIND(" ",'RAW DATA'!B637,1)))</f>
        <v xml:space="preserve">Tygot </v>
      </c>
      <c r="C637" t="str">
        <f>SUBSTITUTE(LEFT('RAW DATA'!C637,FIND("|",'RAW DATA'!C637,1)-1),"&amp;"," &amp; ")</f>
        <v>Electronics</v>
      </c>
      <c r="D637" s="7">
        <f>'RAW DATA'!D637</f>
        <v>399</v>
      </c>
      <c r="E637" s="7">
        <f>'RAW DATA'!E637</f>
        <v>1999</v>
      </c>
      <c r="F637" s="1">
        <f>'RAW DATA'!F637</f>
        <v>0.8</v>
      </c>
      <c r="G637" s="7">
        <f t="shared" si="45"/>
        <v>6760618</v>
      </c>
      <c r="H637">
        <f>'RAW DATA'!G637</f>
        <v>4</v>
      </c>
      <c r="I637">
        <f>'RAW DATA'!H637</f>
        <v>3382</v>
      </c>
      <c r="J637">
        <f t="shared" si="46"/>
        <v>3</v>
      </c>
      <c r="K637">
        <f t="shared" si="47"/>
        <v>1</v>
      </c>
      <c r="L637" t="str">
        <f t="shared" si="48"/>
        <v>&gt;=50%</v>
      </c>
      <c r="M637">
        <f t="shared" si="49"/>
        <v>3</v>
      </c>
    </row>
    <row r="638" spans="1:13" x14ac:dyDescent="0.25">
      <c r="A638" t="str">
        <f>'RAW DATA'!A638</f>
        <v>B092X94QNQ</v>
      </c>
      <c r="B638" t="str">
        <f>PROPER(LEFT('RAW DATA'!B638,FIND(" ",'RAW DATA'!B638,1)))</f>
        <v xml:space="preserve">Boat </v>
      </c>
      <c r="C638" t="str">
        <f>SUBSTITUTE(LEFT('RAW DATA'!C638,FIND("|",'RAW DATA'!C638,1)-1),"&amp;"," &amp; ")</f>
        <v>Electronics</v>
      </c>
      <c r="D638" s="7">
        <f>'RAW DATA'!D638</f>
        <v>1499</v>
      </c>
      <c r="E638" s="7">
        <f>'RAW DATA'!E638</f>
        <v>3990</v>
      </c>
      <c r="F638" s="1">
        <f>'RAW DATA'!F638</f>
        <v>0.62</v>
      </c>
      <c r="G638" s="7">
        <f t="shared" si="45"/>
        <v>438357360</v>
      </c>
      <c r="H638">
        <f>'RAW DATA'!G638</f>
        <v>4.0999999999999996</v>
      </c>
      <c r="I638">
        <f>'RAW DATA'!H638</f>
        <v>109864</v>
      </c>
      <c r="J638">
        <f t="shared" si="46"/>
        <v>3</v>
      </c>
      <c r="K638">
        <f t="shared" si="47"/>
        <v>1</v>
      </c>
      <c r="L638" t="str">
        <f t="shared" si="48"/>
        <v>&gt;=50%</v>
      </c>
      <c r="M638">
        <f t="shared" si="49"/>
        <v>3</v>
      </c>
    </row>
    <row r="639" spans="1:13" x14ac:dyDescent="0.25">
      <c r="A639" t="str">
        <f>'RAW DATA'!A639</f>
        <v>B0846D5CBP</v>
      </c>
      <c r="B639" t="str">
        <f>PROPER(LEFT('RAW DATA'!B639,FIND(" ",'RAW DATA'!B639,1)))</f>
        <v xml:space="preserve">Casio </v>
      </c>
      <c r="C639" t="str">
        <f>SUBSTITUTE(LEFT('RAW DATA'!C639,FIND("|",'RAW DATA'!C639,1)-1),"&amp;"," &amp; ")</f>
        <v>OfficeProducts</v>
      </c>
      <c r="D639" s="7">
        <f>'RAW DATA'!D639</f>
        <v>1295</v>
      </c>
      <c r="E639" s="7">
        <f>'RAW DATA'!E639</f>
        <v>1295</v>
      </c>
      <c r="F639" s="1">
        <f>'RAW DATA'!F639</f>
        <v>0</v>
      </c>
      <c r="G639" s="7">
        <f t="shared" si="45"/>
        <v>7459200</v>
      </c>
      <c r="H639">
        <f>'RAW DATA'!G639</f>
        <v>4.5</v>
      </c>
      <c r="I639">
        <f>'RAW DATA'!H639</f>
        <v>5760</v>
      </c>
      <c r="J639">
        <f t="shared" si="46"/>
        <v>3</v>
      </c>
      <c r="K639">
        <f t="shared" si="47"/>
        <v>2</v>
      </c>
      <c r="L639" t="str">
        <f t="shared" si="48"/>
        <v>&lt;50%</v>
      </c>
      <c r="M639">
        <f t="shared" si="49"/>
        <v>3</v>
      </c>
    </row>
    <row r="640" spans="1:13" x14ac:dyDescent="0.25">
      <c r="A640" t="str">
        <f>'RAW DATA'!A640</f>
        <v>B00KXULGJQ</v>
      </c>
      <c r="B640" t="str">
        <f>PROPER(LEFT('RAW DATA'!B640,FIND(" ",'RAW DATA'!B640,1)))</f>
        <v xml:space="preserve">Tp-Link </v>
      </c>
      <c r="C640" t="str">
        <f>SUBSTITUTE(LEFT('RAW DATA'!C640,FIND("|",'RAW DATA'!C640,1)-1),"&amp;"," &amp; ")</f>
        <v>Computers &amp; Accessories</v>
      </c>
      <c r="D640" s="7">
        <f>'RAW DATA'!D640</f>
        <v>1889</v>
      </c>
      <c r="E640" s="7">
        <f>'RAW DATA'!E640</f>
        <v>5499</v>
      </c>
      <c r="F640" s="1">
        <f>'RAW DATA'!F640</f>
        <v>0.66</v>
      </c>
      <c r="G640" s="7">
        <f t="shared" si="45"/>
        <v>272480949</v>
      </c>
      <c r="H640">
        <f>'RAW DATA'!G640</f>
        <v>4.2</v>
      </c>
      <c r="I640">
        <f>'RAW DATA'!H640</f>
        <v>49551</v>
      </c>
      <c r="J640">
        <f t="shared" si="46"/>
        <v>3</v>
      </c>
      <c r="K640">
        <f t="shared" si="47"/>
        <v>1</v>
      </c>
      <c r="L640" t="str">
        <f t="shared" si="48"/>
        <v>&gt;=50%</v>
      </c>
      <c r="M640">
        <f t="shared" si="49"/>
        <v>3</v>
      </c>
    </row>
    <row r="641" spans="1:13" x14ac:dyDescent="0.25">
      <c r="A641" t="str">
        <f>'RAW DATA'!A641</f>
        <v>B08H9Z3XQW</v>
      </c>
      <c r="B641" t="str">
        <f>PROPER(LEFT('RAW DATA'!B641,FIND(" ",'RAW DATA'!B641,1)))</f>
        <v xml:space="preserve">Boat </v>
      </c>
      <c r="C641" t="str">
        <f>SUBSTITUTE(LEFT('RAW DATA'!C641,FIND("|",'RAW DATA'!C641,1)-1),"&amp;"," &amp; ")</f>
        <v>Electronics</v>
      </c>
      <c r="D641" s="7">
        <f>'RAW DATA'!D641</f>
        <v>455</v>
      </c>
      <c r="E641" s="7">
        <f>'RAW DATA'!E641</f>
        <v>1490</v>
      </c>
      <c r="F641" s="1">
        <f>'RAW DATA'!F641</f>
        <v>0.69</v>
      </c>
      <c r="G641" s="7">
        <f t="shared" si="45"/>
        <v>240898730</v>
      </c>
      <c r="H641">
        <f>'RAW DATA'!G641</f>
        <v>4.0999999999999996</v>
      </c>
      <c r="I641">
        <f>'RAW DATA'!H641</f>
        <v>161677</v>
      </c>
      <c r="J641">
        <f t="shared" si="46"/>
        <v>3</v>
      </c>
      <c r="K641">
        <f t="shared" si="47"/>
        <v>1</v>
      </c>
      <c r="L641" t="str">
        <f t="shared" si="48"/>
        <v>&gt;=50%</v>
      </c>
      <c r="M641">
        <f t="shared" si="49"/>
        <v>3</v>
      </c>
    </row>
    <row r="642" spans="1:13" x14ac:dyDescent="0.25">
      <c r="A642" t="str">
        <f>'RAW DATA'!A642</f>
        <v>B08LPJZSSW</v>
      </c>
      <c r="B642" t="str">
        <f>PROPER(LEFT('RAW DATA'!B642,FIND(" ",'RAW DATA'!B642,1)))</f>
        <v xml:space="preserve">Digitek¬Æ </v>
      </c>
      <c r="C642" t="str">
        <f>SUBSTITUTE(LEFT('RAW DATA'!C642,FIND("|",'RAW DATA'!C642,1)-1),"&amp;"," &amp; ")</f>
        <v>Electronics</v>
      </c>
      <c r="D642" s="7">
        <f>'RAW DATA'!D642</f>
        <v>399</v>
      </c>
      <c r="E642" s="7">
        <f>'RAW DATA'!E642</f>
        <v>995</v>
      </c>
      <c r="F642" s="1">
        <f>'RAW DATA'!F642</f>
        <v>0.6</v>
      </c>
      <c r="G642" s="7">
        <f t="shared" si="45"/>
        <v>21265140</v>
      </c>
      <c r="H642">
        <f>'RAW DATA'!G642</f>
        <v>3.9</v>
      </c>
      <c r="I642">
        <f>'RAW DATA'!H642</f>
        <v>21372</v>
      </c>
      <c r="J642">
        <f t="shared" si="46"/>
        <v>3</v>
      </c>
      <c r="K642">
        <f t="shared" si="47"/>
        <v>1</v>
      </c>
      <c r="L642" t="str">
        <f t="shared" si="48"/>
        <v>&gt;=50%</v>
      </c>
      <c r="M642">
        <f t="shared" si="49"/>
        <v>2</v>
      </c>
    </row>
    <row r="643" spans="1:13" x14ac:dyDescent="0.25">
      <c r="A643" t="str">
        <f>'RAW DATA'!A643</f>
        <v>B09MT84WV5</v>
      </c>
      <c r="B643" t="str">
        <f>PROPER(LEFT('RAW DATA'!B643,FIND(" ",'RAW DATA'!B643,1)))</f>
        <v xml:space="preserve">Samsung </v>
      </c>
      <c r="C643" t="str">
        <f>SUBSTITUTE(LEFT('RAW DATA'!C643,FIND("|",'RAW DATA'!C643,1)-1),"&amp;"," &amp; ")</f>
        <v>Electronics</v>
      </c>
      <c r="D643" s="7">
        <f>'RAW DATA'!D643</f>
        <v>1059</v>
      </c>
      <c r="E643" s="7">
        <f>'RAW DATA'!E643</f>
        <v>3999</v>
      </c>
      <c r="F643" s="1">
        <f>'RAW DATA'!F643</f>
        <v>0.74</v>
      </c>
      <c r="G643" s="7">
        <f t="shared" ref="G643:G706" si="50">E643*I643</f>
        <v>559999965</v>
      </c>
      <c r="H643">
        <f>'RAW DATA'!G643</f>
        <v>4.3</v>
      </c>
      <c r="I643">
        <f>'RAW DATA'!H643</f>
        <v>140035</v>
      </c>
      <c r="J643">
        <f t="shared" ref="J643:J706" si="51">IF(E643&lt;200,1,IF(E643&lt;=500,2,IF(E643&gt;500,3,3)))</f>
        <v>3</v>
      </c>
      <c r="K643">
        <f t="shared" ref="K643:K706" si="52">IF(F643&gt;=50%,1,IF(F643&lt;50%,2,0))</f>
        <v>1</v>
      </c>
      <c r="L643" t="str">
        <f t="shared" ref="L643:L706" si="53">IF(K643=1,"&gt;=50%","&lt;50%")</f>
        <v>&gt;=50%</v>
      </c>
      <c r="M643">
        <f t="shared" ref="M643:M706" si="54">IF(H643&lt;=2.9,1,IF(H643&lt;=3.9,2,IF(H643&lt;=4.9,3,IF(H643=5,4," "))))</f>
        <v>3</v>
      </c>
    </row>
    <row r="644" spans="1:13" x14ac:dyDescent="0.25">
      <c r="A644" t="str">
        <f>'RAW DATA'!A644</f>
        <v>B08Y1TFSP6</v>
      </c>
      <c r="B644" t="str">
        <f>PROPER(LEFT('RAW DATA'!B644,FIND(" ",'RAW DATA'!B644,1)))</f>
        <v xml:space="preserve">Ptron </v>
      </c>
      <c r="C644" t="str">
        <f>SUBSTITUTE(LEFT('RAW DATA'!C644,FIND("|",'RAW DATA'!C644,1)-1),"&amp;"," &amp; ")</f>
        <v>Computers &amp; Accessories</v>
      </c>
      <c r="D644" s="7">
        <f>'RAW DATA'!D644</f>
        <v>149</v>
      </c>
      <c r="E644" s="7">
        <f>'RAW DATA'!E644</f>
        <v>1000</v>
      </c>
      <c r="F644" s="1">
        <f>'RAW DATA'!F644</f>
        <v>0.85</v>
      </c>
      <c r="G644" s="7">
        <f t="shared" si="50"/>
        <v>24870000</v>
      </c>
      <c r="H644">
        <f>'RAW DATA'!G644</f>
        <v>3.9</v>
      </c>
      <c r="I644">
        <f>'RAW DATA'!H644</f>
        <v>24870</v>
      </c>
      <c r="J644">
        <f t="shared" si="51"/>
        <v>3</v>
      </c>
      <c r="K644">
        <f t="shared" si="52"/>
        <v>1</v>
      </c>
      <c r="L644" t="str">
        <f t="shared" si="53"/>
        <v>&gt;=50%</v>
      </c>
      <c r="M644">
        <f t="shared" si="54"/>
        <v>2</v>
      </c>
    </row>
    <row r="645" spans="1:13" x14ac:dyDescent="0.25">
      <c r="A645" t="str">
        <f>'RAW DATA'!A645</f>
        <v>B08CYPB15D</v>
      </c>
      <c r="B645" t="str">
        <f>PROPER(LEFT('RAW DATA'!B645,FIND(" ",'RAW DATA'!B645,1)))</f>
        <v xml:space="preserve">Hp </v>
      </c>
      <c r="C645" t="str">
        <f>SUBSTITUTE(LEFT('RAW DATA'!C645,FIND("|",'RAW DATA'!C645,1)-1),"&amp;"," &amp; ")</f>
        <v>Computers &amp; Accessories</v>
      </c>
      <c r="D645" s="7">
        <f>'RAW DATA'!D645</f>
        <v>717</v>
      </c>
      <c r="E645" s="7">
        <f>'RAW DATA'!E645</f>
        <v>761</v>
      </c>
      <c r="F645" s="1">
        <f>'RAW DATA'!F645</f>
        <v>0.06</v>
      </c>
      <c r="G645" s="7">
        <f t="shared" si="50"/>
        <v>5478439</v>
      </c>
      <c r="H645">
        <f>'RAW DATA'!G645</f>
        <v>4</v>
      </c>
      <c r="I645">
        <f>'RAW DATA'!H645</f>
        <v>7199</v>
      </c>
      <c r="J645">
        <f t="shared" si="51"/>
        <v>3</v>
      </c>
      <c r="K645">
        <f t="shared" si="52"/>
        <v>2</v>
      </c>
      <c r="L645" t="str">
        <f t="shared" si="53"/>
        <v>&lt;50%</v>
      </c>
      <c r="M645">
        <f t="shared" si="54"/>
        <v>3</v>
      </c>
    </row>
    <row r="646" spans="1:13" x14ac:dyDescent="0.25">
      <c r="A646" t="str">
        <f>'RAW DATA'!A646</f>
        <v>B085HY1DGR</v>
      </c>
      <c r="B646" t="str">
        <f>PROPER(LEFT('RAW DATA'!B646,FIND(" ",'RAW DATA'!B646,1)))</f>
        <v xml:space="preserve">Sounce </v>
      </c>
      <c r="C646" t="str">
        <f>SUBSTITUTE(LEFT('RAW DATA'!C646,FIND("|",'RAW DATA'!C646,1)-1),"&amp;"," &amp; ")</f>
        <v>Computers &amp; Accessories</v>
      </c>
      <c r="D646" s="7">
        <f>'RAW DATA'!D646</f>
        <v>99</v>
      </c>
      <c r="E646" s="7">
        <f>'RAW DATA'!E646</f>
        <v>999</v>
      </c>
      <c r="F646" s="1">
        <f>'RAW DATA'!F646</f>
        <v>0.9</v>
      </c>
      <c r="G646" s="7">
        <f t="shared" si="50"/>
        <v>1394604</v>
      </c>
      <c r="H646">
        <f>'RAW DATA'!G646</f>
        <v>4</v>
      </c>
      <c r="I646">
        <f>'RAW DATA'!H646</f>
        <v>1396</v>
      </c>
      <c r="J646">
        <f t="shared" si="51"/>
        <v>3</v>
      </c>
      <c r="K646">
        <f t="shared" si="52"/>
        <v>1</v>
      </c>
      <c r="L646" t="str">
        <f t="shared" si="53"/>
        <v>&gt;=50%</v>
      </c>
      <c r="M646">
        <f t="shared" si="54"/>
        <v>3</v>
      </c>
    </row>
    <row r="647" spans="1:13" x14ac:dyDescent="0.25">
      <c r="A647" t="str">
        <f>'RAW DATA'!A647</f>
        <v>B00MFPCY5C</v>
      </c>
      <c r="B647" t="str">
        <f>PROPER(LEFT('RAW DATA'!B647,FIND(" ",'RAW DATA'!B647,1)))</f>
        <v xml:space="preserve">Gizga </v>
      </c>
      <c r="C647" t="str">
        <f>SUBSTITUTE(LEFT('RAW DATA'!C647,FIND("|",'RAW DATA'!C647,1)-1),"&amp;"," &amp; ")</f>
        <v>Computers &amp; Accessories</v>
      </c>
      <c r="D647" s="7">
        <f>'RAW DATA'!D647</f>
        <v>39</v>
      </c>
      <c r="E647" s="7">
        <f>'RAW DATA'!E647</f>
        <v>299</v>
      </c>
      <c r="F647" s="1">
        <f>'RAW DATA'!F647</f>
        <v>0.87</v>
      </c>
      <c r="G647" s="7">
        <f t="shared" si="50"/>
        <v>4554667</v>
      </c>
      <c r="H647">
        <f>'RAW DATA'!G647</f>
        <v>3.5</v>
      </c>
      <c r="I647">
        <f>'RAW DATA'!H647</f>
        <v>15233</v>
      </c>
      <c r="J647">
        <f t="shared" si="51"/>
        <v>2</v>
      </c>
      <c r="K647">
        <f t="shared" si="52"/>
        <v>1</v>
      </c>
      <c r="L647" t="str">
        <f t="shared" si="53"/>
        <v>&gt;=50%</v>
      </c>
      <c r="M647">
        <f t="shared" si="54"/>
        <v>2</v>
      </c>
    </row>
    <row r="648" spans="1:13" x14ac:dyDescent="0.25">
      <c r="A648" t="str">
        <f>'RAW DATA'!A648</f>
        <v>B07JJFSG2B</v>
      </c>
      <c r="B648" t="str">
        <f>PROPER(LEFT('RAW DATA'!B648,FIND(" ",'RAW DATA'!B648,1)))</f>
        <v xml:space="preserve">Sandisk </v>
      </c>
      <c r="C648" t="str">
        <f>SUBSTITUTE(LEFT('RAW DATA'!C648,FIND("|",'RAW DATA'!C648,1)-1),"&amp;"," &amp; ")</f>
        <v>Computers &amp; Accessories</v>
      </c>
      <c r="D648" s="7">
        <f>'RAW DATA'!D648</f>
        <v>889</v>
      </c>
      <c r="E648" s="7">
        <f>'RAW DATA'!E648</f>
        <v>2500</v>
      </c>
      <c r="F648" s="1">
        <f>'RAW DATA'!F648</f>
        <v>0.64</v>
      </c>
      <c r="G648" s="7">
        <f t="shared" si="50"/>
        <v>139367500</v>
      </c>
      <c r="H648">
        <f>'RAW DATA'!G648</f>
        <v>4.3</v>
      </c>
      <c r="I648">
        <f>'RAW DATA'!H648</f>
        <v>55747</v>
      </c>
      <c r="J648">
        <f t="shared" si="51"/>
        <v>3</v>
      </c>
      <c r="K648">
        <f t="shared" si="52"/>
        <v>1</v>
      </c>
      <c r="L648" t="str">
        <f t="shared" si="53"/>
        <v>&gt;=50%</v>
      </c>
      <c r="M648">
        <f t="shared" si="54"/>
        <v>3</v>
      </c>
    </row>
    <row r="649" spans="1:13" x14ac:dyDescent="0.25">
      <c r="A649" t="str">
        <f>'RAW DATA'!A649</f>
        <v>B09NR6G588</v>
      </c>
      <c r="B649" t="str">
        <f>PROPER(LEFT('RAW DATA'!B649,FIND(" ",'RAW DATA'!B649,1)))</f>
        <v xml:space="preserve">Boult </v>
      </c>
      <c r="C649" t="str">
        <f>SUBSTITUTE(LEFT('RAW DATA'!C649,FIND("|",'RAW DATA'!C649,1)-1),"&amp;"," &amp; ")</f>
        <v>Electronics</v>
      </c>
      <c r="D649" s="7">
        <f>'RAW DATA'!D649</f>
        <v>1199</v>
      </c>
      <c r="E649" s="7">
        <f>'RAW DATA'!E649</f>
        <v>4999</v>
      </c>
      <c r="F649" s="1">
        <f>'RAW DATA'!F649</f>
        <v>0.76</v>
      </c>
      <c r="G649" s="7">
        <f t="shared" si="50"/>
        <v>74790039</v>
      </c>
      <c r="H649">
        <f>'RAW DATA'!G649</f>
        <v>3.8</v>
      </c>
      <c r="I649">
        <f>'RAW DATA'!H649</f>
        <v>14961</v>
      </c>
      <c r="J649">
        <f t="shared" si="51"/>
        <v>3</v>
      </c>
      <c r="K649">
        <f t="shared" si="52"/>
        <v>1</v>
      </c>
      <c r="L649" t="str">
        <f t="shared" si="53"/>
        <v>&gt;=50%</v>
      </c>
      <c r="M649">
        <f t="shared" si="54"/>
        <v>2</v>
      </c>
    </row>
    <row r="650" spans="1:13" x14ac:dyDescent="0.25">
      <c r="A650" t="str">
        <f>'RAW DATA'!A650</f>
        <v>B07JPX9CR7</v>
      </c>
      <c r="B650" t="str">
        <f>PROPER(LEFT('RAW DATA'!B650,FIND(" ",'RAW DATA'!B650,1)))</f>
        <v xml:space="preserve">Dell </v>
      </c>
      <c r="C650" t="str">
        <f>SUBSTITUTE(LEFT('RAW DATA'!C650,FIND("|",'RAW DATA'!C650,1)-1),"&amp;"," &amp; ")</f>
        <v>Computers &amp; Accessories</v>
      </c>
      <c r="D650" s="7">
        <f>'RAW DATA'!D650</f>
        <v>569</v>
      </c>
      <c r="E650" s="7">
        <f>'RAW DATA'!E650</f>
        <v>1299</v>
      </c>
      <c r="F650" s="1">
        <f>'RAW DATA'!F650</f>
        <v>0.56000000000000005</v>
      </c>
      <c r="G650" s="7">
        <f t="shared" si="50"/>
        <v>12048225</v>
      </c>
      <c r="H650">
        <f>'RAW DATA'!G650</f>
        <v>4.4000000000000004</v>
      </c>
      <c r="I650">
        <f>'RAW DATA'!H650</f>
        <v>9275</v>
      </c>
      <c r="J650">
        <f t="shared" si="51"/>
        <v>3</v>
      </c>
      <c r="K650">
        <f t="shared" si="52"/>
        <v>1</v>
      </c>
      <c r="L650" t="str">
        <f t="shared" si="53"/>
        <v>&gt;=50%</v>
      </c>
      <c r="M650">
        <f t="shared" si="54"/>
        <v>3</v>
      </c>
    </row>
    <row r="651" spans="1:13" x14ac:dyDescent="0.25">
      <c r="A651" t="str">
        <f>'RAW DATA'!A651</f>
        <v>B08D11DZ2W</v>
      </c>
      <c r="B651" t="str">
        <f>PROPER(LEFT('RAW DATA'!B651,FIND(" ",'RAW DATA'!B651,1)))</f>
        <v xml:space="preserve">Boult </v>
      </c>
      <c r="C651" t="str">
        <f>SUBSTITUTE(LEFT('RAW DATA'!C651,FIND("|",'RAW DATA'!C651,1)-1),"&amp;"," &amp; ")</f>
        <v>Electronics</v>
      </c>
      <c r="D651" s="7">
        <f>'RAW DATA'!D651</f>
        <v>1499</v>
      </c>
      <c r="E651" s="7">
        <f>'RAW DATA'!E651</f>
        <v>8999</v>
      </c>
      <c r="F651" s="1">
        <f>'RAW DATA'!F651</f>
        <v>0.83</v>
      </c>
      <c r="G651" s="7">
        <f t="shared" si="50"/>
        <v>254887676</v>
      </c>
      <c r="H651">
        <f>'RAW DATA'!G651</f>
        <v>3.7</v>
      </c>
      <c r="I651">
        <f>'RAW DATA'!H651</f>
        <v>28324</v>
      </c>
      <c r="J651">
        <f t="shared" si="51"/>
        <v>3</v>
      </c>
      <c r="K651">
        <f t="shared" si="52"/>
        <v>1</v>
      </c>
      <c r="L651" t="str">
        <f t="shared" si="53"/>
        <v>&gt;=50%</v>
      </c>
      <c r="M651">
        <f t="shared" si="54"/>
        <v>2</v>
      </c>
    </row>
    <row r="652" spans="1:13" x14ac:dyDescent="0.25">
      <c r="A652" t="str">
        <f>'RAW DATA'!A652</f>
        <v>B07Q7561HD</v>
      </c>
      <c r="B652" t="str">
        <f>PROPER(LEFT('RAW DATA'!B652,FIND(" ",'RAW DATA'!B652,1)))</f>
        <v xml:space="preserve">Eveready </v>
      </c>
      <c r="C652" t="str">
        <f>SUBSTITUTE(LEFT('RAW DATA'!C652,FIND("|",'RAW DATA'!C652,1)-1),"&amp;"," &amp; ")</f>
        <v>Electronics</v>
      </c>
      <c r="D652" s="7">
        <f>'RAW DATA'!D652</f>
        <v>149</v>
      </c>
      <c r="E652" s="7">
        <f>'RAW DATA'!E652</f>
        <v>180</v>
      </c>
      <c r="F652" s="1">
        <f>'RAW DATA'!F652</f>
        <v>0.17</v>
      </c>
      <c r="G652" s="7">
        <f t="shared" si="50"/>
        <v>115920</v>
      </c>
      <c r="H652">
        <f>'RAW DATA'!G652</f>
        <v>4.4000000000000004</v>
      </c>
      <c r="I652">
        <f>'RAW DATA'!H652</f>
        <v>644</v>
      </c>
      <c r="J652">
        <f t="shared" si="51"/>
        <v>1</v>
      </c>
      <c r="K652">
        <f t="shared" si="52"/>
        <v>2</v>
      </c>
      <c r="L652" t="str">
        <f t="shared" si="53"/>
        <v>&lt;50%</v>
      </c>
      <c r="M652">
        <f t="shared" si="54"/>
        <v>3</v>
      </c>
    </row>
    <row r="653" spans="1:13" x14ac:dyDescent="0.25">
      <c r="A653" t="str">
        <f>'RAW DATA'!A653</f>
        <v>B0819HZPXL</v>
      </c>
      <c r="B653" t="str">
        <f>PROPER(LEFT('RAW DATA'!B653,FIND(" ",'RAW DATA'!B653,1)))</f>
        <v xml:space="preserve">Zebronics </v>
      </c>
      <c r="C653" t="str">
        <f>SUBSTITUTE(LEFT('RAW DATA'!C653,FIND("|",'RAW DATA'!C653,1)-1),"&amp;"," &amp; ")</f>
        <v>Computers &amp; Accessories</v>
      </c>
      <c r="D653" s="7">
        <f>'RAW DATA'!D653</f>
        <v>399</v>
      </c>
      <c r="E653" s="7">
        <f>'RAW DATA'!E653</f>
        <v>549</v>
      </c>
      <c r="F653" s="1">
        <f>'RAW DATA'!F653</f>
        <v>0.27</v>
      </c>
      <c r="G653" s="7">
        <f t="shared" si="50"/>
        <v>9958311</v>
      </c>
      <c r="H653">
        <f>'RAW DATA'!G653</f>
        <v>4.4000000000000004</v>
      </c>
      <c r="I653">
        <f>'RAW DATA'!H653</f>
        <v>18139</v>
      </c>
      <c r="J653">
        <f t="shared" si="51"/>
        <v>3</v>
      </c>
      <c r="K653">
        <f t="shared" si="52"/>
        <v>2</v>
      </c>
      <c r="L653" t="str">
        <f t="shared" si="53"/>
        <v>&lt;50%</v>
      </c>
      <c r="M653">
        <f t="shared" si="54"/>
        <v>3</v>
      </c>
    </row>
    <row r="654" spans="1:13" x14ac:dyDescent="0.25">
      <c r="A654" t="str">
        <f>'RAW DATA'!A654</f>
        <v>B00LXTFMRS</v>
      </c>
      <c r="B654" t="str">
        <f>PROPER(LEFT('RAW DATA'!B654,FIND(" ",'RAW DATA'!B654,1)))</f>
        <v xml:space="preserve">Pidilite </v>
      </c>
      <c r="C654" t="str">
        <f>SUBSTITUTE(LEFT('RAW DATA'!C654,FIND("|",'RAW DATA'!C654,1)-1),"&amp;"," &amp; ")</f>
        <v>Home &amp; Kitchen</v>
      </c>
      <c r="D654" s="7">
        <f>'RAW DATA'!D654</f>
        <v>191</v>
      </c>
      <c r="E654" s="7">
        <f>'RAW DATA'!E654</f>
        <v>225</v>
      </c>
      <c r="F654" s="1">
        <f>'RAW DATA'!F654</f>
        <v>0.15</v>
      </c>
      <c r="G654" s="7">
        <f t="shared" si="50"/>
        <v>1620675</v>
      </c>
      <c r="H654">
        <f>'RAW DATA'!G654</f>
        <v>4.4000000000000004</v>
      </c>
      <c r="I654">
        <f>'RAW DATA'!H654</f>
        <v>7203</v>
      </c>
      <c r="J654">
        <f t="shared" si="51"/>
        <v>2</v>
      </c>
      <c r="K654">
        <f t="shared" si="52"/>
        <v>2</v>
      </c>
      <c r="L654" t="str">
        <f t="shared" si="53"/>
        <v>&lt;50%</v>
      </c>
      <c r="M654">
        <f t="shared" si="54"/>
        <v>3</v>
      </c>
    </row>
    <row r="655" spans="1:13" x14ac:dyDescent="0.25">
      <c r="A655" t="str">
        <f>'RAW DATA'!A655</f>
        <v>B0B9LDCX89</v>
      </c>
      <c r="B655" t="str">
        <f>PROPER(LEFT('RAW DATA'!B655,FIND(" ",'RAW DATA'!B655,1)))</f>
        <v xml:space="preserve">Striff </v>
      </c>
      <c r="C655" t="str">
        <f>SUBSTITUTE(LEFT('RAW DATA'!C655,FIND("|",'RAW DATA'!C655,1)-1),"&amp;"," &amp; ")</f>
        <v>Computers &amp; Accessories</v>
      </c>
      <c r="D655" s="7">
        <f>'RAW DATA'!D655</f>
        <v>129</v>
      </c>
      <c r="E655" s="7">
        <f>'RAW DATA'!E655</f>
        <v>999</v>
      </c>
      <c r="F655" s="1">
        <f>'RAW DATA'!F655</f>
        <v>0.87</v>
      </c>
      <c r="G655" s="7">
        <f t="shared" si="50"/>
        <v>490509</v>
      </c>
      <c r="H655">
        <f>'RAW DATA'!G655</f>
        <v>4.2</v>
      </c>
      <c r="I655">
        <f>'RAW DATA'!H655</f>
        <v>491</v>
      </c>
      <c r="J655">
        <f t="shared" si="51"/>
        <v>3</v>
      </c>
      <c r="K655">
        <f t="shared" si="52"/>
        <v>1</v>
      </c>
      <c r="L655" t="str">
        <f t="shared" si="53"/>
        <v>&gt;=50%</v>
      </c>
      <c r="M655">
        <f t="shared" si="54"/>
        <v>3</v>
      </c>
    </row>
    <row r="656" spans="1:13" x14ac:dyDescent="0.25">
      <c r="A656" t="str">
        <f>'RAW DATA'!A656</f>
        <v>B0765B3TH7</v>
      </c>
      <c r="B656" t="str">
        <f>PROPER(LEFT('RAW DATA'!B656,FIND(" ",'RAW DATA'!B656,1)))</f>
        <v xml:space="preserve">Gizga </v>
      </c>
      <c r="C656" t="str">
        <f>SUBSTITUTE(LEFT('RAW DATA'!C656,FIND("|",'RAW DATA'!C656,1)-1),"&amp;"," &amp; ")</f>
        <v>Computers &amp; Accessories</v>
      </c>
      <c r="D656" s="7">
        <f>'RAW DATA'!D656</f>
        <v>199</v>
      </c>
      <c r="E656" s="7">
        <f>'RAW DATA'!E656</f>
        <v>599</v>
      </c>
      <c r="F656" s="1">
        <f>'RAW DATA'!F656</f>
        <v>0.67</v>
      </c>
      <c r="G656" s="7">
        <f t="shared" si="50"/>
        <v>8127232</v>
      </c>
      <c r="H656">
        <f>'RAW DATA'!G656</f>
        <v>4.5</v>
      </c>
      <c r="I656">
        <f>'RAW DATA'!H656</f>
        <v>13568</v>
      </c>
      <c r="J656">
        <f t="shared" si="51"/>
        <v>3</v>
      </c>
      <c r="K656">
        <f t="shared" si="52"/>
        <v>1</v>
      </c>
      <c r="L656" t="str">
        <f t="shared" si="53"/>
        <v>&gt;=50%</v>
      </c>
      <c r="M656">
        <f t="shared" si="54"/>
        <v>3</v>
      </c>
    </row>
    <row r="657" spans="1:13" x14ac:dyDescent="0.25">
      <c r="A657" t="str">
        <f>'RAW DATA'!A657</f>
        <v>B0B1F6GQPS</v>
      </c>
      <c r="B657" t="str">
        <f>PROPER(LEFT('RAW DATA'!B657,FIND(" ",'RAW DATA'!B657,1)))</f>
        <v xml:space="preserve">Boult </v>
      </c>
      <c r="C657" t="str">
        <f>SUBSTITUTE(LEFT('RAW DATA'!C657,FIND("|",'RAW DATA'!C657,1)-1),"&amp;"," &amp; ")</f>
        <v>Electronics</v>
      </c>
      <c r="D657" s="7">
        <f>'RAW DATA'!D657</f>
        <v>999</v>
      </c>
      <c r="E657" s="7">
        <f>'RAW DATA'!E657</f>
        <v>4499</v>
      </c>
      <c r="F657" s="1">
        <f>'RAW DATA'!F657</f>
        <v>0.78</v>
      </c>
      <c r="G657" s="7">
        <f t="shared" si="50"/>
        <v>15251610</v>
      </c>
      <c r="H657">
        <f>'RAW DATA'!G657</f>
        <v>3.8</v>
      </c>
      <c r="I657">
        <f>'RAW DATA'!H657</f>
        <v>3390</v>
      </c>
      <c r="J657">
        <f t="shared" si="51"/>
        <v>3</v>
      </c>
      <c r="K657">
        <f t="shared" si="52"/>
        <v>1</v>
      </c>
      <c r="L657" t="str">
        <f t="shared" si="53"/>
        <v>&gt;=50%</v>
      </c>
      <c r="M657">
        <f t="shared" si="54"/>
        <v>2</v>
      </c>
    </row>
    <row r="658" spans="1:13" x14ac:dyDescent="0.25">
      <c r="A658" t="str">
        <f>'RAW DATA'!A658</f>
        <v>B07LG59NPV</v>
      </c>
      <c r="B658" t="str">
        <f>PROPER(LEFT('RAW DATA'!B658,FIND(" ",'RAW DATA'!B658,1)))</f>
        <v xml:space="preserve">Boult </v>
      </c>
      <c r="C658" t="str">
        <f>SUBSTITUTE(LEFT('RAW DATA'!C658,FIND("|",'RAW DATA'!C658,1)-1),"&amp;"," &amp; ")</f>
        <v>Electronics</v>
      </c>
      <c r="D658" s="7">
        <f>'RAW DATA'!D658</f>
        <v>899</v>
      </c>
      <c r="E658" s="7">
        <f>'RAW DATA'!E658</f>
        <v>4499</v>
      </c>
      <c r="F658" s="1">
        <f>'RAW DATA'!F658</f>
        <v>0.8</v>
      </c>
      <c r="G658" s="7">
        <f t="shared" si="50"/>
        <v>463630948</v>
      </c>
      <c r="H658">
        <f>'RAW DATA'!G658</f>
        <v>3.8</v>
      </c>
      <c r="I658">
        <f>'RAW DATA'!H658</f>
        <v>103052</v>
      </c>
      <c r="J658">
        <f t="shared" si="51"/>
        <v>3</v>
      </c>
      <c r="K658">
        <f t="shared" si="52"/>
        <v>1</v>
      </c>
      <c r="L658" t="str">
        <f t="shared" si="53"/>
        <v>&gt;=50%</v>
      </c>
      <c r="M658">
        <f t="shared" si="54"/>
        <v>2</v>
      </c>
    </row>
    <row r="659" spans="1:13" x14ac:dyDescent="0.25">
      <c r="A659" t="str">
        <f>'RAW DATA'!A659</f>
        <v>B07RD611Z8</v>
      </c>
      <c r="B659" t="str">
        <f>PROPER(LEFT('RAW DATA'!B659,FIND(" ",'RAW DATA'!B659,1)))</f>
        <v xml:space="preserve">Ambrane </v>
      </c>
      <c r="C659" t="str">
        <f>SUBSTITUTE(LEFT('RAW DATA'!C659,FIND("|",'RAW DATA'!C659,1)-1),"&amp;"," &amp; ")</f>
        <v>Electronics</v>
      </c>
      <c r="D659" s="7">
        <f>'RAW DATA'!D659</f>
        <v>1799</v>
      </c>
      <c r="E659" s="7">
        <f>'RAW DATA'!E659</f>
        <v>2499</v>
      </c>
      <c r="F659" s="1">
        <f>'RAW DATA'!F659</f>
        <v>0.28000000000000003</v>
      </c>
      <c r="G659" s="7">
        <f t="shared" si="50"/>
        <v>46676322</v>
      </c>
      <c r="H659">
        <f>'RAW DATA'!G659</f>
        <v>4.0999999999999996</v>
      </c>
      <c r="I659">
        <f>'RAW DATA'!H659</f>
        <v>18678</v>
      </c>
      <c r="J659">
        <f t="shared" si="51"/>
        <v>3</v>
      </c>
      <c r="K659">
        <f t="shared" si="52"/>
        <v>2</v>
      </c>
      <c r="L659" t="str">
        <f t="shared" si="53"/>
        <v>&lt;50%</v>
      </c>
      <c r="M659">
        <f t="shared" si="54"/>
        <v>3</v>
      </c>
    </row>
    <row r="660" spans="1:13" x14ac:dyDescent="0.25">
      <c r="A660" t="str">
        <f>'RAW DATA'!A660</f>
        <v>B08WRWPM22</v>
      </c>
      <c r="B660" t="str">
        <f>PROPER(LEFT('RAW DATA'!B660,FIND(" ",'RAW DATA'!B660,1)))</f>
        <v xml:space="preserve">Boat </v>
      </c>
      <c r="C660" t="str">
        <f>SUBSTITUTE(LEFT('RAW DATA'!C660,FIND("|",'RAW DATA'!C660,1)-1),"&amp;"," &amp; ")</f>
        <v>Computers &amp; Accessories</v>
      </c>
      <c r="D660" s="7">
        <f>'RAW DATA'!D660</f>
        <v>176.63</v>
      </c>
      <c r="E660" s="7">
        <f>'RAW DATA'!E660</f>
        <v>499</v>
      </c>
      <c r="F660" s="1">
        <f>'RAW DATA'!F660</f>
        <v>0.65</v>
      </c>
      <c r="G660" s="7">
        <f t="shared" si="50"/>
        <v>7579311</v>
      </c>
      <c r="H660">
        <f>'RAW DATA'!G660</f>
        <v>4.0999999999999996</v>
      </c>
      <c r="I660">
        <f>'RAW DATA'!H660</f>
        <v>15189</v>
      </c>
      <c r="J660">
        <f t="shared" si="51"/>
        <v>2</v>
      </c>
      <c r="K660">
        <f t="shared" si="52"/>
        <v>1</v>
      </c>
      <c r="L660" t="str">
        <f t="shared" si="53"/>
        <v>&gt;=50%</v>
      </c>
      <c r="M660">
        <f t="shared" si="54"/>
        <v>3</v>
      </c>
    </row>
    <row r="661" spans="1:13" x14ac:dyDescent="0.25">
      <c r="A661" t="str">
        <f>'RAW DATA'!A661</f>
        <v>B00AXHBBXU</v>
      </c>
      <c r="B661" t="str">
        <f>PROPER(LEFT('RAW DATA'!B661,FIND(" ",'RAW DATA'!B661,1)))</f>
        <v xml:space="preserve">Casio </v>
      </c>
      <c r="C661" t="str">
        <f>SUBSTITUTE(LEFT('RAW DATA'!C661,FIND("|",'RAW DATA'!C661,1)-1),"&amp;"," &amp; ")</f>
        <v>OfficeProducts</v>
      </c>
      <c r="D661" s="7">
        <f>'RAW DATA'!D661</f>
        <v>522</v>
      </c>
      <c r="E661" s="7">
        <f>'RAW DATA'!E661</f>
        <v>550</v>
      </c>
      <c r="F661" s="1">
        <f>'RAW DATA'!F661</f>
        <v>0.05</v>
      </c>
      <c r="G661" s="7">
        <f t="shared" si="50"/>
        <v>6698450</v>
      </c>
      <c r="H661">
        <f>'RAW DATA'!G661</f>
        <v>4.4000000000000004</v>
      </c>
      <c r="I661">
        <f>'RAW DATA'!H661</f>
        <v>12179</v>
      </c>
      <c r="J661">
        <f t="shared" si="51"/>
        <v>3</v>
      </c>
      <c r="K661">
        <f t="shared" si="52"/>
        <v>2</v>
      </c>
      <c r="L661" t="str">
        <f t="shared" si="53"/>
        <v>&lt;50%</v>
      </c>
      <c r="M661">
        <f t="shared" si="54"/>
        <v>3</v>
      </c>
    </row>
    <row r="662" spans="1:13" x14ac:dyDescent="0.25">
      <c r="A662" t="str">
        <f>'RAW DATA'!A662</f>
        <v>B08MCD9JFY</v>
      </c>
      <c r="B662" t="str">
        <f>PROPER(LEFT('RAW DATA'!B662,FIND(" ",'RAW DATA'!B662,1)))</f>
        <v xml:space="preserve">Tygot </v>
      </c>
      <c r="C662" t="str">
        <f>SUBSTITUTE(LEFT('RAW DATA'!C662,FIND("|",'RAW DATA'!C662,1)-1),"&amp;"," &amp; ")</f>
        <v>Electronics</v>
      </c>
      <c r="D662" s="7">
        <f>'RAW DATA'!D662</f>
        <v>799</v>
      </c>
      <c r="E662" s="7">
        <f>'RAW DATA'!E662</f>
        <v>1999</v>
      </c>
      <c r="F662" s="1">
        <f>'RAW DATA'!F662</f>
        <v>0.6</v>
      </c>
      <c r="G662" s="7">
        <f t="shared" si="50"/>
        <v>25903042</v>
      </c>
      <c r="H662">
        <f>'RAW DATA'!G662</f>
        <v>3.8</v>
      </c>
      <c r="I662">
        <f>'RAW DATA'!H662</f>
        <v>12958</v>
      </c>
      <c r="J662">
        <f t="shared" si="51"/>
        <v>3</v>
      </c>
      <c r="K662">
        <f t="shared" si="52"/>
        <v>1</v>
      </c>
      <c r="L662" t="str">
        <f t="shared" si="53"/>
        <v>&gt;=50%</v>
      </c>
      <c r="M662">
        <f t="shared" si="54"/>
        <v>2</v>
      </c>
    </row>
    <row r="663" spans="1:13" x14ac:dyDescent="0.25">
      <c r="A663" t="str">
        <f>'RAW DATA'!A663</f>
        <v>B083RCTXLL</v>
      </c>
      <c r="B663" t="str">
        <f>PROPER(LEFT('RAW DATA'!B663,FIND(" ",'RAW DATA'!B663,1)))</f>
        <v xml:space="preserve">Hp </v>
      </c>
      <c r="C663" t="str">
        <f>SUBSTITUTE(LEFT('RAW DATA'!C663,FIND("|",'RAW DATA'!C663,1)-1),"&amp;"," &amp; ")</f>
        <v>Computers &amp; Accessories</v>
      </c>
      <c r="D663" s="7">
        <f>'RAW DATA'!D663</f>
        <v>681</v>
      </c>
      <c r="E663" s="7">
        <f>'RAW DATA'!E663</f>
        <v>1199</v>
      </c>
      <c r="F663" s="1">
        <f>'RAW DATA'!F663</f>
        <v>0.43</v>
      </c>
      <c r="G663" s="7">
        <f t="shared" si="50"/>
        <v>9901342</v>
      </c>
      <c r="H663">
        <f>'RAW DATA'!G663</f>
        <v>4.2</v>
      </c>
      <c r="I663">
        <f>'RAW DATA'!H663</f>
        <v>8258</v>
      </c>
      <c r="J663">
        <f t="shared" si="51"/>
        <v>3</v>
      </c>
      <c r="K663">
        <f t="shared" si="52"/>
        <v>2</v>
      </c>
      <c r="L663" t="str">
        <f t="shared" si="53"/>
        <v>&lt;50%</v>
      </c>
      <c r="M663">
        <f t="shared" si="54"/>
        <v>3</v>
      </c>
    </row>
    <row r="664" spans="1:13" x14ac:dyDescent="0.25">
      <c r="A664" t="str">
        <f>'RAW DATA'!A664</f>
        <v>B08HLZ28QC</v>
      </c>
      <c r="B664" t="str">
        <f>PROPER(LEFT('RAW DATA'!B664,FIND(" ",'RAW DATA'!B664,1)))</f>
        <v xml:space="preserve">Oakter </v>
      </c>
      <c r="C664" t="str">
        <f>SUBSTITUTE(LEFT('RAW DATA'!C664,FIND("|",'RAW DATA'!C664,1)-1),"&amp;"," &amp; ")</f>
        <v>Computers &amp; Accessories</v>
      </c>
      <c r="D664" s="7">
        <f>'RAW DATA'!D664</f>
        <v>1199</v>
      </c>
      <c r="E664" s="7">
        <f>'RAW DATA'!E664</f>
        <v>3490</v>
      </c>
      <c r="F664" s="1">
        <f>'RAW DATA'!F664</f>
        <v>0.66</v>
      </c>
      <c r="G664" s="7">
        <f t="shared" si="50"/>
        <v>40888840</v>
      </c>
      <c r="H664">
        <f>'RAW DATA'!G664</f>
        <v>4.0999999999999996</v>
      </c>
      <c r="I664">
        <f>'RAW DATA'!H664</f>
        <v>11716</v>
      </c>
      <c r="J664">
        <f t="shared" si="51"/>
        <v>3</v>
      </c>
      <c r="K664">
        <f t="shared" si="52"/>
        <v>1</v>
      </c>
      <c r="L664" t="str">
        <f t="shared" si="53"/>
        <v>&gt;=50%</v>
      </c>
      <c r="M664">
        <f t="shared" si="54"/>
        <v>3</v>
      </c>
    </row>
    <row r="665" spans="1:13" x14ac:dyDescent="0.25">
      <c r="A665" t="str">
        <f>'RAW DATA'!A665</f>
        <v>B07GVR9TG7</v>
      </c>
      <c r="B665" t="str">
        <f>PROPER(LEFT('RAW DATA'!B665,FIND(" ",'RAW DATA'!B665,1)))</f>
        <v xml:space="preserve">Tp-Link </v>
      </c>
      <c r="C665" t="str">
        <f>SUBSTITUTE(LEFT('RAW DATA'!C665,FIND("|",'RAW DATA'!C665,1)-1),"&amp;"," &amp; ")</f>
        <v>Computers &amp; Accessories</v>
      </c>
      <c r="D665" s="7">
        <f>'RAW DATA'!D665</f>
        <v>2499</v>
      </c>
      <c r="E665" s="7">
        <f>'RAW DATA'!E665</f>
        <v>4999</v>
      </c>
      <c r="F665" s="1">
        <f>'RAW DATA'!F665</f>
        <v>0.5</v>
      </c>
      <c r="G665" s="7">
        <f t="shared" si="50"/>
        <v>175084976</v>
      </c>
      <c r="H665">
        <f>'RAW DATA'!G665</f>
        <v>4.4000000000000004</v>
      </c>
      <c r="I665">
        <f>'RAW DATA'!H665</f>
        <v>35024</v>
      </c>
      <c r="J665">
        <f t="shared" si="51"/>
        <v>3</v>
      </c>
      <c r="K665">
        <f t="shared" si="52"/>
        <v>1</v>
      </c>
      <c r="L665" t="str">
        <f t="shared" si="53"/>
        <v>&gt;=50%</v>
      </c>
      <c r="M665">
        <f t="shared" si="54"/>
        <v>3</v>
      </c>
    </row>
    <row r="666" spans="1:13" x14ac:dyDescent="0.25">
      <c r="A666" t="str">
        <f>'RAW DATA'!A666</f>
        <v>B0856HY85J</v>
      </c>
      <c r="B666" t="str">
        <f>PROPER(LEFT('RAW DATA'!B666,FIND(" ",'RAW DATA'!B666,1)))</f>
        <v xml:space="preserve">Boat </v>
      </c>
      <c r="C666" t="str">
        <f>SUBSTITUTE(LEFT('RAW DATA'!C666,FIND("|",'RAW DATA'!C666,1)-1),"&amp;"," &amp; ")</f>
        <v>Electronics</v>
      </c>
      <c r="D666" s="7">
        <f>'RAW DATA'!D666</f>
        <v>1799</v>
      </c>
      <c r="E666" s="7">
        <f>'RAW DATA'!E666</f>
        <v>4999</v>
      </c>
      <c r="F666" s="1">
        <f>'RAW DATA'!F666</f>
        <v>0.64</v>
      </c>
      <c r="G666" s="7">
        <f t="shared" si="50"/>
        <v>275904808</v>
      </c>
      <c r="H666">
        <f>'RAW DATA'!G666</f>
        <v>4.0999999999999996</v>
      </c>
      <c r="I666">
        <f>'RAW DATA'!H666</f>
        <v>55192</v>
      </c>
      <c r="J666">
        <f t="shared" si="51"/>
        <v>3</v>
      </c>
      <c r="K666">
        <f t="shared" si="52"/>
        <v>1</v>
      </c>
      <c r="L666" t="str">
        <f t="shared" si="53"/>
        <v>&gt;=50%</v>
      </c>
      <c r="M666">
        <f t="shared" si="54"/>
        <v>3</v>
      </c>
    </row>
    <row r="667" spans="1:13" x14ac:dyDescent="0.25">
      <c r="A667" t="str">
        <f>'RAW DATA'!A667</f>
        <v>B07CD2BN46</v>
      </c>
      <c r="B667" t="str">
        <f>PROPER(LEFT('RAW DATA'!B667,FIND(" ",'RAW DATA'!B667,1)))</f>
        <v xml:space="preserve">Xiaomi </v>
      </c>
      <c r="C667" t="str">
        <f>SUBSTITUTE(LEFT('RAW DATA'!C667,FIND("|",'RAW DATA'!C667,1)-1),"&amp;"," &amp; ")</f>
        <v>Electronics</v>
      </c>
      <c r="D667" s="7">
        <f>'RAW DATA'!D667</f>
        <v>429</v>
      </c>
      <c r="E667" s="7">
        <f>'RAW DATA'!E667</f>
        <v>599</v>
      </c>
      <c r="F667" s="1">
        <f>'RAW DATA'!F667</f>
        <v>0.28000000000000003</v>
      </c>
      <c r="G667" s="7">
        <f t="shared" si="50"/>
        <v>71560134</v>
      </c>
      <c r="H667">
        <f>'RAW DATA'!G667</f>
        <v>4.0999999999999996</v>
      </c>
      <c r="I667">
        <f>'RAW DATA'!H667</f>
        <v>119466</v>
      </c>
      <c r="J667">
        <f t="shared" si="51"/>
        <v>3</v>
      </c>
      <c r="K667">
        <f t="shared" si="52"/>
        <v>2</v>
      </c>
      <c r="L667" t="str">
        <f t="shared" si="53"/>
        <v>&lt;50%</v>
      </c>
      <c r="M667">
        <f t="shared" si="54"/>
        <v>3</v>
      </c>
    </row>
    <row r="668" spans="1:13" x14ac:dyDescent="0.25">
      <c r="A668" t="str">
        <f>'RAW DATA'!A668</f>
        <v>B07PLHTTB4</v>
      </c>
      <c r="B668" t="str">
        <f>PROPER(LEFT('RAW DATA'!B668,FIND(" ",'RAW DATA'!B668,1)))</f>
        <v xml:space="preserve">Zodo </v>
      </c>
      <c r="C668" t="str">
        <f>SUBSTITUTE(LEFT('RAW DATA'!C668,FIND("|",'RAW DATA'!C668,1)-1),"&amp;"," &amp; ")</f>
        <v>Computers &amp; Accessories</v>
      </c>
      <c r="D668" s="7">
        <f>'RAW DATA'!D668</f>
        <v>100</v>
      </c>
      <c r="E668" s="7">
        <f>'RAW DATA'!E668</f>
        <v>499</v>
      </c>
      <c r="F668" s="1">
        <f>'RAW DATA'!F668</f>
        <v>0.8</v>
      </c>
      <c r="G668" s="7">
        <f t="shared" si="50"/>
        <v>4809362</v>
      </c>
      <c r="H668">
        <f>'RAW DATA'!G668</f>
        <v>3.5</v>
      </c>
      <c r="I668">
        <f>'RAW DATA'!H668</f>
        <v>9638</v>
      </c>
      <c r="J668">
        <f t="shared" si="51"/>
        <v>2</v>
      </c>
      <c r="K668">
        <f t="shared" si="52"/>
        <v>1</v>
      </c>
      <c r="L668" t="str">
        <f t="shared" si="53"/>
        <v>&gt;=50%</v>
      </c>
      <c r="M668">
        <f t="shared" si="54"/>
        <v>2</v>
      </c>
    </row>
    <row r="669" spans="1:13" x14ac:dyDescent="0.25">
      <c r="A669" t="str">
        <f>'RAW DATA'!A669</f>
        <v>B077T3BG5L</v>
      </c>
      <c r="B669" t="str">
        <f>PROPER(LEFT('RAW DATA'!B669,FIND(" ",'RAW DATA'!B669,1)))</f>
        <v xml:space="preserve">Zebronics </v>
      </c>
      <c r="C669" t="str">
        <f>SUBSTITUTE(LEFT('RAW DATA'!C669,FIND("|",'RAW DATA'!C669,1)-1),"&amp;"," &amp; ")</f>
        <v>Computers &amp; Accessories</v>
      </c>
      <c r="D669" s="7">
        <f>'RAW DATA'!D669</f>
        <v>329</v>
      </c>
      <c r="E669" s="7">
        <f>'RAW DATA'!E669</f>
        <v>399</v>
      </c>
      <c r="F669" s="1">
        <f>'RAW DATA'!F669</f>
        <v>0.18</v>
      </c>
      <c r="G669" s="7">
        <f t="shared" si="50"/>
        <v>13460265</v>
      </c>
      <c r="H669">
        <f>'RAW DATA'!G669</f>
        <v>3.6</v>
      </c>
      <c r="I669">
        <f>'RAW DATA'!H669</f>
        <v>33735</v>
      </c>
      <c r="J669">
        <f t="shared" si="51"/>
        <v>2</v>
      </c>
      <c r="K669">
        <f t="shared" si="52"/>
        <v>2</v>
      </c>
      <c r="L669" t="str">
        <f t="shared" si="53"/>
        <v>&lt;50%</v>
      </c>
      <c r="M669">
        <f t="shared" si="54"/>
        <v>2</v>
      </c>
    </row>
    <row r="670" spans="1:13" x14ac:dyDescent="0.25">
      <c r="A670" t="str">
        <f>'RAW DATA'!A670</f>
        <v>B08DDRGWTJ</v>
      </c>
      <c r="B670" t="str">
        <f>PROPER(LEFT('RAW DATA'!B670,FIND(" ",'RAW DATA'!B670,1)))</f>
        <v xml:space="preserve">Mi </v>
      </c>
      <c r="C670" t="str">
        <f>SUBSTITUTE(LEFT('RAW DATA'!C670,FIND("|",'RAW DATA'!C670,1)-1),"&amp;"," &amp; ")</f>
        <v>Computers &amp; Accessories</v>
      </c>
      <c r="D670" s="7">
        <f>'RAW DATA'!D670</f>
        <v>229</v>
      </c>
      <c r="E670" s="7">
        <f>'RAW DATA'!E670</f>
        <v>299</v>
      </c>
      <c r="F670" s="1">
        <f>'RAW DATA'!F670</f>
        <v>0.23</v>
      </c>
      <c r="G670" s="7">
        <f t="shared" si="50"/>
        <v>9092889</v>
      </c>
      <c r="H670">
        <f>'RAW DATA'!G670</f>
        <v>4.3</v>
      </c>
      <c r="I670">
        <f>'RAW DATA'!H670</f>
        <v>30411</v>
      </c>
      <c r="J670">
        <f t="shared" si="51"/>
        <v>2</v>
      </c>
      <c r="K670">
        <f t="shared" si="52"/>
        <v>2</v>
      </c>
      <c r="L670" t="str">
        <f t="shared" si="53"/>
        <v>&lt;50%</v>
      </c>
      <c r="M670">
        <f t="shared" si="54"/>
        <v>3</v>
      </c>
    </row>
    <row r="671" spans="1:13" x14ac:dyDescent="0.25">
      <c r="A671" t="str">
        <f>'RAW DATA'!A671</f>
        <v>B079Y6JZC8</v>
      </c>
      <c r="B671" t="str">
        <f>PROPER(LEFT('RAW DATA'!B671,FIND(" ",'RAW DATA'!B671,1)))</f>
        <v xml:space="preserve">Zebronics </v>
      </c>
      <c r="C671" t="str">
        <f>SUBSTITUTE(LEFT('RAW DATA'!C671,FIND("|",'RAW DATA'!C671,1)-1),"&amp;"," &amp; ")</f>
        <v>Computers &amp; Accessories</v>
      </c>
      <c r="D671" s="7">
        <f>'RAW DATA'!D671</f>
        <v>139</v>
      </c>
      <c r="E671" s="7">
        <f>'RAW DATA'!E671</f>
        <v>299</v>
      </c>
      <c r="F671" s="1">
        <f>'RAW DATA'!F671</f>
        <v>0.54</v>
      </c>
      <c r="G671" s="7">
        <f t="shared" si="50"/>
        <v>910156</v>
      </c>
      <c r="H671">
        <f>'RAW DATA'!G671</f>
        <v>3.8</v>
      </c>
      <c r="I671">
        <f>'RAW DATA'!H671</f>
        <v>3044</v>
      </c>
      <c r="J671">
        <f t="shared" si="51"/>
        <v>2</v>
      </c>
      <c r="K671">
        <f t="shared" si="52"/>
        <v>1</v>
      </c>
      <c r="L671" t="str">
        <f t="shared" si="53"/>
        <v>&gt;=50%</v>
      </c>
      <c r="M671">
        <f t="shared" si="54"/>
        <v>2</v>
      </c>
    </row>
    <row r="672" spans="1:13" x14ac:dyDescent="0.25">
      <c r="A672" t="str">
        <f>'RAW DATA'!A672</f>
        <v>B0856HNMR7</v>
      </c>
      <c r="B672" t="str">
        <f>PROPER(LEFT('RAW DATA'!B672,FIND(" ",'RAW DATA'!B672,1)))</f>
        <v xml:space="preserve">Boat </v>
      </c>
      <c r="C672" t="str">
        <f>SUBSTITUTE(LEFT('RAW DATA'!C672,FIND("|",'RAW DATA'!C672,1)-1),"&amp;"," &amp; ")</f>
        <v>Electronics</v>
      </c>
      <c r="D672" s="7">
        <f>'RAW DATA'!D672</f>
        <v>1199</v>
      </c>
      <c r="E672" s="7">
        <f>'RAW DATA'!E672</f>
        <v>2499</v>
      </c>
      <c r="F672" s="1">
        <f>'RAW DATA'!F672</f>
        <v>0.52</v>
      </c>
      <c r="G672" s="7">
        <f t="shared" si="50"/>
        <v>83926416</v>
      </c>
      <c r="H672">
        <f>'RAW DATA'!G672</f>
        <v>4</v>
      </c>
      <c r="I672">
        <f>'RAW DATA'!H672</f>
        <v>33584</v>
      </c>
      <c r="J672">
        <f t="shared" si="51"/>
        <v>3</v>
      </c>
      <c r="K672">
        <f t="shared" si="52"/>
        <v>1</v>
      </c>
      <c r="L672" t="str">
        <f t="shared" si="53"/>
        <v>&gt;=50%</v>
      </c>
      <c r="M672">
        <f t="shared" si="54"/>
        <v>3</v>
      </c>
    </row>
    <row r="673" spans="1:13" x14ac:dyDescent="0.25">
      <c r="A673" t="str">
        <f>'RAW DATA'!A673</f>
        <v>B0B12K5BPM</v>
      </c>
      <c r="B673" t="str">
        <f>PROPER(LEFT('RAW DATA'!B673,FIND(" ",'RAW DATA'!B673,1)))</f>
        <v xml:space="preserve">Zebronics </v>
      </c>
      <c r="C673" t="str">
        <f>SUBSTITUTE(LEFT('RAW DATA'!C673,FIND("|",'RAW DATA'!C673,1)-1),"&amp;"," &amp; ")</f>
        <v>Electronics</v>
      </c>
      <c r="D673" s="7">
        <f>'RAW DATA'!D673</f>
        <v>1049</v>
      </c>
      <c r="E673" s="7">
        <f>'RAW DATA'!E673</f>
        <v>2299</v>
      </c>
      <c r="F673" s="1">
        <f>'RAW DATA'!F673</f>
        <v>0.54</v>
      </c>
      <c r="G673" s="7">
        <f t="shared" si="50"/>
        <v>4089921</v>
      </c>
      <c r="H673">
        <f>'RAW DATA'!G673</f>
        <v>3.9</v>
      </c>
      <c r="I673">
        <f>'RAW DATA'!H673</f>
        <v>1779</v>
      </c>
      <c r="J673">
        <f t="shared" si="51"/>
        <v>3</v>
      </c>
      <c r="K673">
        <f t="shared" si="52"/>
        <v>1</v>
      </c>
      <c r="L673" t="str">
        <f t="shared" si="53"/>
        <v>&gt;=50%</v>
      </c>
      <c r="M673">
        <f t="shared" si="54"/>
        <v>2</v>
      </c>
    </row>
    <row r="674" spans="1:13" x14ac:dyDescent="0.25">
      <c r="A674" t="str">
        <f>'RAW DATA'!A674</f>
        <v>B08MTCKDYN</v>
      </c>
      <c r="B674" t="str">
        <f>PROPER(LEFT('RAW DATA'!B674,FIND(" ",'RAW DATA'!B674,1)))</f>
        <v xml:space="preserve">Gizga </v>
      </c>
      <c r="C674" t="str">
        <f>SUBSTITUTE(LEFT('RAW DATA'!C674,FIND("|",'RAW DATA'!C674,1)-1),"&amp;"," &amp; ")</f>
        <v>Electronics</v>
      </c>
      <c r="D674" s="7">
        <f>'RAW DATA'!D674</f>
        <v>119</v>
      </c>
      <c r="E674" s="7">
        <f>'RAW DATA'!E674</f>
        <v>299</v>
      </c>
      <c r="F674" s="1">
        <f>'RAW DATA'!F674</f>
        <v>0.6</v>
      </c>
      <c r="G674" s="7">
        <f t="shared" si="50"/>
        <v>1793701</v>
      </c>
      <c r="H674">
        <f>'RAW DATA'!G674</f>
        <v>4.0999999999999996</v>
      </c>
      <c r="I674">
        <f>'RAW DATA'!H674</f>
        <v>5999</v>
      </c>
      <c r="J674">
        <f t="shared" si="51"/>
        <v>2</v>
      </c>
      <c r="K674">
        <f t="shared" si="52"/>
        <v>1</v>
      </c>
      <c r="L674" t="str">
        <f t="shared" si="53"/>
        <v>&gt;=50%</v>
      </c>
      <c r="M674">
        <f t="shared" si="54"/>
        <v>3</v>
      </c>
    </row>
    <row r="675" spans="1:13" x14ac:dyDescent="0.25">
      <c r="A675" t="str">
        <f>'RAW DATA'!A675</f>
        <v>B08CF3D7QR</v>
      </c>
      <c r="B675" t="str">
        <f>PROPER(LEFT('RAW DATA'!B675,FIND(" ",'RAW DATA'!B675,1)))</f>
        <v xml:space="preserve">Portronics </v>
      </c>
      <c r="C675" t="str">
        <f>SUBSTITUTE(LEFT('RAW DATA'!C675,FIND("|",'RAW DATA'!C675,1)-1),"&amp;"," &amp; ")</f>
        <v>Computers &amp; Accessories</v>
      </c>
      <c r="D675" s="7">
        <f>'RAW DATA'!D675</f>
        <v>154</v>
      </c>
      <c r="E675" s="7">
        <f>'RAW DATA'!E675</f>
        <v>339</v>
      </c>
      <c r="F675" s="1">
        <f>'RAW DATA'!F675</f>
        <v>0.55000000000000004</v>
      </c>
      <c r="G675" s="7">
        <f t="shared" si="50"/>
        <v>4539549</v>
      </c>
      <c r="H675">
        <f>'RAW DATA'!G675</f>
        <v>4.3</v>
      </c>
      <c r="I675">
        <f>'RAW DATA'!H675</f>
        <v>13391</v>
      </c>
      <c r="J675">
        <f t="shared" si="51"/>
        <v>2</v>
      </c>
      <c r="K675">
        <f t="shared" si="52"/>
        <v>1</v>
      </c>
      <c r="L675" t="str">
        <f t="shared" si="53"/>
        <v>&gt;=50%</v>
      </c>
      <c r="M675">
        <f t="shared" si="54"/>
        <v>3</v>
      </c>
    </row>
    <row r="676" spans="1:13" x14ac:dyDescent="0.25">
      <c r="A676" t="str">
        <f>'RAW DATA'!A676</f>
        <v>B00LVMTA2A</v>
      </c>
      <c r="B676" t="str">
        <f>PROPER(LEFT('RAW DATA'!B676,FIND(" ",'RAW DATA'!B676,1)))</f>
        <v xml:space="preserve">Panasonic </v>
      </c>
      <c r="C676" t="str">
        <f>SUBSTITUTE(LEFT('RAW DATA'!C676,FIND("|",'RAW DATA'!C676,1)-1),"&amp;"," &amp; ")</f>
        <v>Electronics</v>
      </c>
      <c r="D676" s="7">
        <f>'RAW DATA'!D676</f>
        <v>225</v>
      </c>
      <c r="E676" s="7">
        <f>'RAW DATA'!E676</f>
        <v>250</v>
      </c>
      <c r="F676" s="1">
        <f>'RAW DATA'!F676</f>
        <v>0.1</v>
      </c>
      <c r="G676" s="7">
        <f t="shared" si="50"/>
        <v>6639000</v>
      </c>
      <c r="H676">
        <f>'RAW DATA'!G676</f>
        <v>4.4000000000000004</v>
      </c>
      <c r="I676">
        <f>'RAW DATA'!H676</f>
        <v>26556</v>
      </c>
      <c r="J676">
        <f t="shared" si="51"/>
        <v>2</v>
      </c>
      <c r="K676">
        <f t="shared" si="52"/>
        <v>2</v>
      </c>
      <c r="L676" t="str">
        <f t="shared" si="53"/>
        <v>&lt;50%</v>
      </c>
      <c r="M676">
        <f t="shared" si="54"/>
        <v>3</v>
      </c>
    </row>
    <row r="677" spans="1:13" x14ac:dyDescent="0.25">
      <c r="A677" t="str">
        <f>'RAW DATA'!A677</f>
        <v>B07TR5HSR9</v>
      </c>
      <c r="B677" t="str">
        <f>PROPER(LEFT('RAW DATA'!B677,FIND(" ",'RAW DATA'!B677,1)))</f>
        <v xml:space="preserve">Memeho¬Æ </v>
      </c>
      <c r="C677" t="str">
        <f>SUBSTITUTE(LEFT('RAW DATA'!C677,FIND("|",'RAW DATA'!C677,1)-1),"&amp;"," &amp; ")</f>
        <v>Computers &amp; Accessories</v>
      </c>
      <c r="D677" s="7">
        <f>'RAW DATA'!D677</f>
        <v>656</v>
      </c>
      <c r="E677" s="7">
        <f>'RAW DATA'!E677</f>
        <v>1499</v>
      </c>
      <c r="F677" s="1">
        <f>'RAW DATA'!F677</f>
        <v>0.56000000000000005</v>
      </c>
      <c r="G677" s="7">
        <f t="shared" si="50"/>
        <v>38828597</v>
      </c>
      <c r="H677">
        <f>'RAW DATA'!G677</f>
        <v>4.3</v>
      </c>
      <c r="I677">
        <f>'RAW DATA'!H677</f>
        <v>25903</v>
      </c>
      <c r="J677">
        <f t="shared" si="51"/>
        <v>3</v>
      </c>
      <c r="K677">
        <f t="shared" si="52"/>
        <v>1</v>
      </c>
      <c r="L677" t="str">
        <f t="shared" si="53"/>
        <v>&gt;=50%</v>
      </c>
      <c r="M677">
        <f t="shared" si="54"/>
        <v>3</v>
      </c>
    </row>
    <row r="678" spans="1:13" x14ac:dyDescent="0.25">
      <c r="A678" t="str">
        <f>'RAW DATA'!A678</f>
        <v>B0819ZZK5K</v>
      </c>
      <c r="B678" t="str">
        <f>PROPER(LEFT('RAW DATA'!B678,FIND(" ",'RAW DATA'!B678,1)))</f>
        <v xml:space="preserve">Sandisk </v>
      </c>
      <c r="C678" t="str">
        <f>SUBSTITUTE(LEFT('RAW DATA'!C678,FIND("|",'RAW DATA'!C678,1)-1),"&amp;"," &amp; ")</f>
        <v>Computers &amp; Accessories</v>
      </c>
      <c r="D678" s="7">
        <f>'RAW DATA'!D678</f>
        <v>1109</v>
      </c>
      <c r="E678" s="7">
        <f>'RAW DATA'!E678</f>
        <v>2800</v>
      </c>
      <c r="F678" s="1">
        <f>'RAW DATA'!F678</f>
        <v>0.6</v>
      </c>
      <c r="G678" s="7">
        <f t="shared" si="50"/>
        <v>149699200</v>
      </c>
      <c r="H678">
        <f>'RAW DATA'!G678</f>
        <v>4.3</v>
      </c>
      <c r="I678">
        <f>'RAW DATA'!H678</f>
        <v>53464</v>
      </c>
      <c r="J678">
        <f t="shared" si="51"/>
        <v>3</v>
      </c>
      <c r="K678">
        <f t="shared" si="52"/>
        <v>1</v>
      </c>
      <c r="L678" t="str">
        <f t="shared" si="53"/>
        <v>&gt;=50%</v>
      </c>
      <c r="M678">
        <f t="shared" si="54"/>
        <v>3</v>
      </c>
    </row>
    <row r="679" spans="1:13" x14ac:dyDescent="0.25">
      <c r="A679" t="str">
        <f>'RAW DATA'!A679</f>
        <v>B096VF5YYF</v>
      </c>
      <c r="B679" t="str">
        <f>PROPER(LEFT('RAW DATA'!B679,FIND(" ",'RAW DATA'!B679,1)))</f>
        <v xml:space="preserve">Boat </v>
      </c>
      <c r="C679" t="str">
        <f>SUBSTITUTE(LEFT('RAW DATA'!C679,FIND("|",'RAW DATA'!C679,1)-1),"&amp;"," &amp; ")</f>
        <v>Electronics</v>
      </c>
      <c r="D679" s="7">
        <f>'RAW DATA'!D679</f>
        <v>2999</v>
      </c>
      <c r="E679" s="7">
        <f>'RAW DATA'!E679</f>
        <v>7990</v>
      </c>
      <c r="F679" s="1">
        <f>'RAW DATA'!F679</f>
        <v>0.62</v>
      </c>
      <c r="G679" s="7">
        <f t="shared" si="50"/>
        <v>387099520</v>
      </c>
      <c r="H679">
        <f>'RAW DATA'!G679</f>
        <v>4.0999999999999996</v>
      </c>
      <c r="I679">
        <f>'RAW DATA'!H679</f>
        <v>48448</v>
      </c>
      <c r="J679">
        <f t="shared" si="51"/>
        <v>3</v>
      </c>
      <c r="K679">
        <f t="shared" si="52"/>
        <v>1</v>
      </c>
      <c r="L679" t="str">
        <f t="shared" si="53"/>
        <v>&gt;=50%</v>
      </c>
      <c r="M679">
        <f t="shared" si="54"/>
        <v>3</v>
      </c>
    </row>
    <row r="680" spans="1:13" x14ac:dyDescent="0.25">
      <c r="A680" t="str">
        <f>'RAW DATA'!A680</f>
        <v>B08QJJCY2Q</v>
      </c>
      <c r="B680" t="str">
        <f>PROPER(LEFT('RAW DATA'!B680,FIND(" ",'RAW DATA'!B680,1)))</f>
        <v xml:space="preserve">Tizum </v>
      </c>
      <c r="C680" t="str">
        <f>SUBSTITUTE(LEFT('RAW DATA'!C680,FIND("|",'RAW DATA'!C680,1)-1),"&amp;"," &amp; ")</f>
        <v>Computers &amp; Accessories</v>
      </c>
      <c r="D680" s="7">
        <f>'RAW DATA'!D680</f>
        <v>169</v>
      </c>
      <c r="E680" s="7">
        <f>'RAW DATA'!E680</f>
        <v>299</v>
      </c>
      <c r="F680" s="1">
        <f>'RAW DATA'!F680</f>
        <v>0.43</v>
      </c>
      <c r="G680" s="7">
        <f t="shared" si="50"/>
        <v>1547624</v>
      </c>
      <c r="H680">
        <f>'RAW DATA'!G680</f>
        <v>4.4000000000000004</v>
      </c>
      <c r="I680">
        <f>'RAW DATA'!H680</f>
        <v>5176</v>
      </c>
      <c r="J680">
        <f t="shared" si="51"/>
        <v>2</v>
      </c>
      <c r="K680">
        <f t="shared" si="52"/>
        <v>2</v>
      </c>
      <c r="L680" t="str">
        <f t="shared" si="53"/>
        <v>&lt;50%</v>
      </c>
      <c r="M680">
        <f t="shared" si="54"/>
        <v>3</v>
      </c>
    </row>
    <row r="681" spans="1:13" x14ac:dyDescent="0.25">
      <c r="A681" t="str">
        <f>'RAW DATA'!A681</f>
        <v>B07L5L4GTB</v>
      </c>
      <c r="B681" t="str">
        <f>PROPER(LEFT('RAW DATA'!B681,FIND(" ",'RAW DATA'!B681,1)))</f>
        <v xml:space="preserve">Epson </v>
      </c>
      <c r="C681" t="str">
        <f>SUBSTITUTE(LEFT('RAW DATA'!C681,FIND("|",'RAW DATA'!C681,1)-1),"&amp;"," &amp; ")</f>
        <v>Computers &amp; Accessories</v>
      </c>
      <c r="D681" s="7">
        <f>'RAW DATA'!D681</f>
        <v>309</v>
      </c>
      <c r="E681" s="7">
        <f>'RAW DATA'!E681</f>
        <v>404</v>
      </c>
      <c r="F681" s="1">
        <f>'RAW DATA'!F681</f>
        <v>0.24</v>
      </c>
      <c r="G681" s="7">
        <f t="shared" si="50"/>
        <v>3480056</v>
      </c>
      <c r="H681">
        <f>'RAW DATA'!G681</f>
        <v>4.4000000000000004</v>
      </c>
      <c r="I681">
        <f>'RAW DATA'!H681</f>
        <v>8614</v>
      </c>
      <c r="J681">
        <f t="shared" si="51"/>
        <v>2</v>
      </c>
      <c r="K681">
        <f t="shared" si="52"/>
        <v>2</v>
      </c>
      <c r="L681" t="str">
        <f t="shared" si="53"/>
        <v>&lt;50%</v>
      </c>
      <c r="M681">
        <f t="shared" si="54"/>
        <v>3</v>
      </c>
    </row>
    <row r="682" spans="1:13" x14ac:dyDescent="0.25">
      <c r="A682" t="str">
        <f>'RAW DATA'!A682</f>
        <v>B07L8KNP5F</v>
      </c>
      <c r="B682" t="str">
        <f>PROPER(LEFT('RAW DATA'!B682,FIND(" ",'RAW DATA'!B682,1)))</f>
        <v xml:space="preserve">Zebronics </v>
      </c>
      <c r="C682" t="str">
        <f>SUBSTITUTE(LEFT('RAW DATA'!C682,FIND("|",'RAW DATA'!C682,1)-1),"&amp;"," &amp; ")</f>
        <v>Electronics</v>
      </c>
      <c r="D682" s="7">
        <f>'RAW DATA'!D682</f>
        <v>599</v>
      </c>
      <c r="E682" s="7">
        <f>'RAW DATA'!E682</f>
        <v>1399</v>
      </c>
      <c r="F682" s="1">
        <f>'RAW DATA'!F682</f>
        <v>0.56999999999999995</v>
      </c>
      <c r="G682" s="7">
        <f t="shared" si="50"/>
        <v>83976374</v>
      </c>
      <c r="H682">
        <f>'RAW DATA'!G682</f>
        <v>3.8</v>
      </c>
      <c r="I682">
        <f>'RAW DATA'!H682</f>
        <v>60026</v>
      </c>
      <c r="J682">
        <f t="shared" si="51"/>
        <v>3</v>
      </c>
      <c r="K682">
        <f t="shared" si="52"/>
        <v>1</v>
      </c>
      <c r="L682" t="str">
        <f t="shared" si="53"/>
        <v>&gt;=50%</v>
      </c>
      <c r="M682">
        <f t="shared" si="54"/>
        <v>2</v>
      </c>
    </row>
    <row r="683" spans="1:13" x14ac:dyDescent="0.25">
      <c r="A683" t="str">
        <f>'RAW DATA'!A683</f>
        <v>B08CF4SCNP</v>
      </c>
      <c r="B683" t="str">
        <f>PROPER(LEFT('RAW DATA'!B683,FIND(" ",'RAW DATA'!B683,1)))</f>
        <v xml:space="preserve">Quantum </v>
      </c>
      <c r="C683" t="str">
        <f>SUBSTITUTE(LEFT('RAW DATA'!C683,FIND("|",'RAW DATA'!C683,1)-1),"&amp;"," &amp; ")</f>
        <v>Computers &amp; Accessories</v>
      </c>
      <c r="D683" s="7">
        <f>'RAW DATA'!D683</f>
        <v>299</v>
      </c>
      <c r="E683" s="7">
        <f>'RAW DATA'!E683</f>
        <v>599</v>
      </c>
      <c r="F683" s="1">
        <f>'RAW DATA'!F683</f>
        <v>0.5</v>
      </c>
      <c r="G683" s="7">
        <f t="shared" si="50"/>
        <v>1836534</v>
      </c>
      <c r="H683">
        <f>'RAW DATA'!G683</f>
        <v>3.8</v>
      </c>
      <c r="I683">
        <f>'RAW DATA'!H683</f>
        <v>3066</v>
      </c>
      <c r="J683">
        <f t="shared" si="51"/>
        <v>3</v>
      </c>
      <c r="K683">
        <f t="shared" si="52"/>
        <v>1</v>
      </c>
      <c r="L683" t="str">
        <f t="shared" si="53"/>
        <v>&gt;=50%</v>
      </c>
      <c r="M683">
        <f t="shared" si="54"/>
        <v>2</v>
      </c>
    </row>
    <row r="684" spans="1:13" x14ac:dyDescent="0.25">
      <c r="A684" t="str">
        <f>'RAW DATA'!A684</f>
        <v>B09XX51X2G</v>
      </c>
      <c r="B684" t="str">
        <f>PROPER(LEFT('RAW DATA'!B684,FIND(" ",'RAW DATA'!B684,1)))</f>
        <v xml:space="preserve">Striff </v>
      </c>
      <c r="C684" t="str">
        <f>SUBSTITUTE(LEFT('RAW DATA'!C684,FIND("|",'RAW DATA'!C684,1)-1),"&amp;"," &amp; ")</f>
        <v>Computers &amp; Accessories</v>
      </c>
      <c r="D684" s="7">
        <f>'RAW DATA'!D684</f>
        <v>449</v>
      </c>
      <c r="E684" s="7">
        <f>'RAW DATA'!E684</f>
        <v>999</v>
      </c>
      <c r="F684" s="1">
        <f>'RAW DATA'!F684</f>
        <v>0.55000000000000004</v>
      </c>
      <c r="G684" s="7">
        <f t="shared" si="50"/>
        <v>2099898</v>
      </c>
      <c r="H684">
        <f>'RAW DATA'!G684</f>
        <v>4</v>
      </c>
      <c r="I684">
        <f>'RAW DATA'!H684</f>
        <v>2102</v>
      </c>
      <c r="J684">
        <f t="shared" si="51"/>
        <v>3</v>
      </c>
      <c r="K684">
        <f t="shared" si="52"/>
        <v>1</v>
      </c>
      <c r="L684" t="str">
        <f t="shared" si="53"/>
        <v>&gt;=50%</v>
      </c>
      <c r="M684">
        <f t="shared" si="54"/>
        <v>3</v>
      </c>
    </row>
    <row r="685" spans="1:13" x14ac:dyDescent="0.25">
      <c r="A685" t="str">
        <f>'RAW DATA'!A685</f>
        <v>B01M72LILF</v>
      </c>
      <c r="B685" t="str">
        <f>PROPER(LEFT('RAW DATA'!B685,FIND(" ",'RAW DATA'!B685,1)))</f>
        <v xml:space="preserve">Logitech </v>
      </c>
      <c r="C685" t="str">
        <f>SUBSTITUTE(LEFT('RAW DATA'!C685,FIND("|",'RAW DATA'!C685,1)-1),"&amp;"," &amp; ")</f>
        <v>Computers &amp; Accessories</v>
      </c>
      <c r="D685" s="7">
        <f>'RAW DATA'!D685</f>
        <v>799</v>
      </c>
      <c r="E685" s="7">
        <f>'RAW DATA'!E685</f>
        <v>1295</v>
      </c>
      <c r="F685" s="1">
        <f>'RAW DATA'!F685</f>
        <v>0.38</v>
      </c>
      <c r="G685" s="7">
        <f t="shared" si="50"/>
        <v>45133340</v>
      </c>
      <c r="H685">
        <f>'RAW DATA'!G685</f>
        <v>4.4000000000000004</v>
      </c>
      <c r="I685">
        <f>'RAW DATA'!H685</f>
        <v>34852</v>
      </c>
      <c r="J685">
        <f t="shared" si="51"/>
        <v>3</v>
      </c>
      <c r="K685">
        <f t="shared" si="52"/>
        <v>2</v>
      </c>
      <c r="L685" t="str">
        <f t="shared" si="53"/>
        <v>&lt;50%</v>
      </c>
      <c r="M685">
        <f t="shared" si="54"/>
        <v>3</v>
      </c>
    </row>
    <row r="686" spans="1:13" x14ac:dyDescent="0.25">
      <c r="A686" t="str">
        <f>'RAW DATA'!A686</f>
        <v>B07KSMBL2H</v>
      </c>
      <c r="B686" t="str">
        <f>PROPER(LEFT('RAW DATA'!B686,FIND(" ",'RAW DATA'!B686,1)))</f>
        <v xml:space="preserve">Amazonbasics </v>
      </c>
      <c r="C686" t="str">
        <f>SUBSTITUTE(LEFT('RAW DATA'!C686,FIND("|",'RAW DATA'!C686,1)-1),"&amp;"," &amp; ")</f>
        <v>Electronics</v>
      </c>
      <c r="D686" s="7">
        <f>'RAW DATA'!D686</f>
        <v>219</v>
      </c>
      <c r="E686" s="7">
        <f>'RAW DATA'!E686</f>
        <v>700</v>
      </c>
      <c r="F686" s="1">
        <f>'RAW DATA'!F686</f>
        <v>0.69</v>
      </c>
      <c r="G686" s="7">
        <f t="shared" si="50"/>
        <v>298880400</v>
      </c>
      <c r="H686">
        <f>'RAW DATA'!G686</f>
        <v>4.4000000000000004</v>
      </c>
      <c r="I686">
        <f>'RAW DATA'!H686</f>
        <v>426972</v>
      </c>
      <c r="J686">
        <f t="shared" si="51"/>
        <v>3</v>
      </c>
      <c r="K686">
        <f t="shared" si="52"/>
        <v>1</v>
      </c>
      <c r="L686" t="str">
        <f t="shared" si="53"/>
        <v>&gt;=50%</v>
      </c>
      <c r="M686">
        <f t="shared" si="54"/>
        <v>3</v>
      </c>
    </row>
    <row r="687" spans="1:13" x14ac:dyDescent="0.25">
      <c r="A687" t="str">
        <f>'RAW DATA'!A687</f>
        <v>B00LZLQ624</v>
      </c>
      <c r="B687" t="str">
        <f>PROPER(LEFT('RAW DATA'!B687,FIND(" ",'RAW DATA'!B687,1)))</f>
        <v xml:space="preserve">Classmate </v>
      </c>
      <c r="C687" t="str">
        <f>SUBSTITUTE(LEFT('RAW DATA'!C687,FIND("|",'RAW DATA'!C687,1)-1),"&amp;"," &amp; ")</f>
        <v>OfficeProducts</v>
      </c>
      <c r="D687" s="7">
        <f>'RAW DATA'!D687</f>
        <v>157</v>
      </c>
      <c r="E687" s="7">
        <f>'RAW DATA'!E687</f>
        <v>160</v>
      </c>
      <c r="F687" s="1">
        <f>'RAW DATA'!F687</f>
        <v>0.02</v>
      </c>
      <c r="G687" s="7">
        <f t="shared" si="50"/>
        <v>1378880</v>
      </c>
      <c r="H687">
        <f>'RAW DATA'!G687</f>
        <v>4.5</v>
      </c>
      <c r="I687">
        <f>'RAW DATA'!H687</f>
        <v>8618</v>
      </c>
      <c r="J687">
        <f t="shared" si="51"/>
        <v>1</v>
      </c>
      <c r="K687">
        <f t="shared" si="52"/>
        <v>2</v>
      </c>
      <c r="L687" t="str">
        <f t="shared" si="53"/>
        <v>&lt;50%</v>
      </c>
      <c r="M687">
        <f t="shared" si="54"/>
        <v>3</v>
      </c>
    </row>
    <row r="688" spans="1:13" x14ac:dyDescent="0.25">
      <c r="A688" t="str">
        <f>'RAW DATA'!A688</f>
        <v>B07DJLFMPS</v>
      </c>
      <c r="B688" t="str">
        <f>PROPER(LEFT('RAW DATA'!B688,FIND(" ",'RAW DATA'!B688,1)))</f>
        <v xml:space="preserve">Hp </v>
      </c>
      <c r="C688" t="str">
        <f>SUBSTITUTE(LEFT('RAW DATA'!C688,FIND("|",'RAW DATA'!C688,1)-1),"&amp;"," &amp; ")</f>
        <v>Electronics</v>
      </c>
      <c r="D688" s="7">
        <f>'RAW DATA'!D688</f>
        <v>369</v>
      </c>
      <c r="E688" s="7">
        <f>'RAW DATA'!E688</f>
        <v>1600</v>
      </c>
      <c r="F688" s="1">
        <f>'RAW DATA'!F688</f>
        <v>0.77</v>
      </c>
      <c r="G688" s="7">
        <f t="shared" si="50"/>
        <v>52200000</v>
      </c>
      <c r="H688">
        <f>'RAW DATA'!G688</f>
        <v>4</v>
      </c>
      <c r="I688">
        <f>'RAW DATA'!H688</f>
        <v>32625</v>
      </c>
      <c r="J688">
        <f t="shared" si="51"/>
        <v>3</v>
      </c>
      <c r="K688">
        <f t="shared" si="52"/>
        <v>1</v>
      </c>
      <c r="L688" t="str">
        <f t="shared" si="53"/>
        <v>&gt;=50%</v>
      </c>
      <c r="M688">
        <f t="shared" si="54"/>
        <v>3</v>
      </c>
    </row>
    <row r="689" spans="1:13" x14ac:dyDescent="0.25">
      <c r="A689" t="str">
        <f>'RAW DATA'!A689</f>
        <v>B09GB5B4BK</v>
      </c>
      <c r="B689" t="str">
        <f>PROPER(LEFT('RAW DATA'!B689,FIND(" ",'RAW DATA'!B689,1)))</f>
        <v xml:space="preserve">Hp </v>
      </c>
      <c r="C689" t="str">
        <f>SUBSTITUTE(LEFT('RAW DATA'!C689,FIND("|",'RAW DATA'!C689,1)-1),"&amp;"," &amp; ")</f>
        <v>Computers &amp; Accessories</v>
      </c>
      <c r="D689" s="7">
        <f>'RAW DATA'!D689</f>
        <v>599</v>
      </c>
      <c r="E689" s="7">
        <f>'RAW DATA'!E689</f>
        <v>899</v>
      </c>
      <c r="F689" s="1">
        <f>'RAW DATA'!F689</f>
        <v>0.33</v>
      </c>
      <c r="G689" s="7">
        <f t="shared" si="50"/>
        <v>3612182</v>
      </c>
      <c r="H689">
        <f>'RAW DATA'!G689</f>
        <v>4</v>
      </c>
      <c r="I689">
        <f>'RAW DATA'!H689</f>
        <v>4018</v>
      </c>
      <c r="J689">
        <f t="shared" si="51"/>
        <v>3</v>
      </c>
      <c r="K689">
        <f t="shared" si="52"/>
        <v>2</v>
      </c>
      <c r="L689" t="str">
        <f t="shared" si="53"/>
        <v>&lt;50%</v>
      </c>
      <c r="M689">
        <f t="shared" si="54"/>
        <v>3</v>
      </c>
    </row>
    <row r="690" spans="1:13" x14ac:dyDescent="0.25">
      <c r="A690" t="str">
        <f>'RAW DATA'!A690</f>
        <v>B015ZXUDD0</v>
      </c>
      <c r="B690" t="str">
        <f>PROPER(LEFT('RAW DATA'!B690,FIND(" ",'RAW DATA'!B690,1)))</f>
        <v xml:space="preserve">Duracell </v>
      </c>
      <c r="C690" t="str">
        <f>SUBSTITUTE(LEFT('RAW DATA'!C690,FIND("|",'RAW DATA'!C690,1)-1),"&amp;"," &amp; ")</f>
        <v>Electronics</v>
      </c>
      <c r="D690" s="7">
        <f>'RAW DATA'!D690</f>
        <v>479</v>
      </c>
      <c r="E690" s="7">
        <f>'RAW DATA'!E690</f>
        <v>599</v>
      </c>
      <c r="F690" s="1">
        <f>'RAW DATA'!F690</f>
        <v>0.2</v>
      </c>
      <c r="G690" s="7">
        <f t="shared" si="50"/>
        <v>7000513</v>
      </c>
      <c r="H690">
        <f>'RAW DATA'!G690</f>
        <v>4.3</v>
      </c>
      <c r="I690">
        <f>'RAW DATA'!H690</f>
        <v>11687</v>
      </c>
      <c r="J690">
        <f t="shared" si="51"/>
        <v>3</v>
      </c>
      <c r="K690">
        <f t="shared" si="52"/>
        <v>2</v>
      </c>
      <c r="L690" t="str">
        <f t="shared" si="53"/>
        <v>&lt;50%</v>
      </c>
      <c r="M690">
        <f t="shared" si="54"/>
        <v>3</v>
      </c>
    </row>
    <row r="691" spans="1:13" x14ac:dyDescent="0.25">
      <c r="A691" t="str">
        <f>'RAW DATA'!A691</f>
        <v>B085DTN6R2</v>
      </c>
      <c r="B691" t="str">
        <f>PROPER(LEFT('RAW DATA'!B691,FIND(" ",'RAW DATA'!B691,1)))</f>
        <v xml:space="preserve">Portronics </v>
      </c>
      <c r="C691" t="str">
        <f>SUBSTITUTE(LEFT('RAW DATA'!C691,FIND("|",'RAW DATA'!C691,1)-1),"&amp;"," &amp; ")</f>
        <v>Computers &amp; Accessories</v>
      </c>
      <c r="D691" s="7">
        <f>'RAW DATA'!D691</f>
        <v>350</v>
      </c>
      <c r="E691" s="7">
        <f>'RAW DATA'!E691</f>
        <v>899</v>
      </c>
      <c r="F691" s="1">
        <f>'RAW DATA'!F691</f>
        <v>0.61</v>
      </c>
      <c r="G691" s="7">
        <f t="shared" si="50"/>
        <v>2033538</v>
      </c>
      <c r="H691">
        <f>'RAW DATA'!G691</f>
        <v>4.2</v>
      </c>
      <c r="I691">
        <f>'RAW DATA'!H691</f>
        <v>2262</v>
      </c>
      <c r="J691">
        <f t="shared" si="51"/>
        <v>3</v>
      </c>
      <c r="K691">
        <f t="shared" si="52"/>
        <v>1</v>
      </c>
      <c r="L691" t="str">
        <f t="shared" si="53"/>
        <v>&gt;=50%</v>
      </c>
      <c r="M691">
        <f t="shared" si="54"/>
        <v>3</v>
      </c>
    </row>
    <row r="692" spans="1:13" x14ac:dyDescent="0.25">
      <c r="A692" t="str">
        <f>'RAW DATA'!A692</f>
        <v>B09PL79D2X</v>
      </c>
      <c r="B692" t="str">
        <f>PROPER(LEFT('RAW DATA'!B692,FIND(" ",'RAW DATA'!B692,1)))</f>
        <v xml:space="preserve">Boat </v>
      </c>
      <c r="C692" t="str">
        <f>SUBSTITUTE(LEFT('RAW DATA'!C692,FIND("|",'RAW DATA'!C692,1)-1),"&amp;"," &amp; ")</f>
        <v>Electronics</v>
      </c>
      <c r="D692" s="7">
        <f>'RAW DATA'!D692</f>
        <v>1598</v>
      </c>
      <c r="E692" s="7">
        <f>'RAW DATA'!E692</f>
        <v>2990</v>
      </c>
      <c r="F692" s="1">
        <f>'RAW DATA'!F692</f>
        <v>0.47</v>
      </c>
      <c r="G692" s="7">
        <f t="shared" si="50"/>
        <v>32934850</v>
      </c>
      <c r="H692">
        <f>'RAW DATA'!G692</f>
        <v>3.8</v>
      </c>
      <c r="I692">
        <f>'RAW DATA'!H692</f>
        <v>11015</v>
      </c>
      <c r="J692">
        <f t="shared" si="51"/>
        <v>3</v>
      </c>
      <c r="K692">
        <f t="shared" si="52"/>
        <v>2</v>
      </c>
      <c r="L692" t="str">
        <f t="shared" si="53"/>
        <v>&lt;50%</v>
      </c>
      <c r="M692">
        <f t="shared" si="54"/>
        <v>2</v>
      </c>
    </row>
    <row r="693" spans="1:13" x14ac:dyDescent="0.25">
      <c r="A693" t="str">
        <f>'RAW DATA'!A693</f>
        <v>B098K3H92Z</v>
      </c>
      <c r="B693" t="str">
        <f>PROPER(LEFT('RAW DATA'!B693,FIND(" ",'RAW DATA'!B693,1)))</f>
        <v xml:space="preserve">Tp-Link </v>
      </c>
      <c r="C693" t="str">
        <f>SUBSTITUTE(LEFT('RAW DATA'!C693,FIND("|",'RAW DATA'!C693,1)-1),"&amp;"," &amp; ")</f>
        <v>Computers &amp; Accessories</v>
      </c>
      <c r="D693" s="7">
        <f>'RAW DATA'!D693</f>
        <v>599</v>
      </c>
      <c r="E693" s="7">
        <f>'RAW DATA'!E693</f>
        <v>899</v>
      </c>
      <c r="F693" s="1">
        <f>'RAW DATA'!F693</f>
        <v>0.33</v>
      </c>
      <c r="G693" s="7">
        <f t="shared" si="50"/>
        <v>85509284</v>
      </c>
      <c r="H693">
        <f>'RAW DATA'!G693</f>
        <v>4.3</v>
      </c>
      <c r="I693">
        <f>'RAW DATA'!H693</f>
        <v>95116</v>
      </c>
      <c r="J693">
        <f t="shared" si="51"/>
        <v>3</v>
      </c>
      <c r="K693">
        <f t="shared" si="52"/>
        <v>2</v>
      </c>
      <c r="L693" t="str">
        <f t="shared" si="53"/>
        <v>&lt;50%</v>
      </c>
      <c r="M693">
        <f t="shared" si="54"/>
        <v>3</v>
      </c>
    </row>
    <row r="694" spans="1:13" x14ac:dyDescent="0.25">
      <c r="A694" t="str">
        <f>'RAW DATA'!A694</f>
        <v>B09KLVMZ3B</v>
      </c>
      <c r="B694" t="str">
        <f>PROPER(LEFT('RAW DATA'!B694,FIND(" ",'RAW DATA'!B694,1)))</f>
        <v xml:space="preserve">Portronics </v>
      </c>
      <c r="C694" t="str">
        <f>SUBSTITUTE(LEFT('RAW DATA'!C694,FIND("|",'RAW DATA'!C694,1)-1),"&amp;"," &amp; ")</f>
        <v>Computers &amp; Accessories</v>
      </c>
      <c r="D694" s="7">
        <f>'RAW DATA'!D694</f>
        <v>159</v>
      </c>
      <c r="E694" s="7">
        <f>'RAW DATA'!E694</f>
        <v>399</v>
      </c>
      <c r="F694" s="1">
        <f>'RAW DATA'!F694</f>
        <v>0.6</v>
      </c>
      <c r="G694" s="7">
        <f t="shared" si="50"/>
        <v>1902432</v>
      </c>
      <c r="H694">
        <f>'RAW DATA'!G694</f>
        <v>4.0999999999999996</v>
      </c>
      <c r="I694">
        <f>'RAW DATA'!H694</f>
        <v>4768</v>
      </c>
      <c r="J694">
        <f t="shared" si="51"/>
        <v>2</v>
      </c>
      <c r="K694">
        <f t="shared" si="52"/>
        <v>1</v>
      </c>
      <c r="L694" t="str">
        <f t="shared" si="53"/>
        <v>&gt;=50%</v>
      </c>
      <c r="M694">
        <f t="shared" si="54"/>
        <v>3</v>
      </c>
    </row>
    <row r="695" spans="1:13" x14ac:dyDescent="0.25">
      <c r="A695" t="str">
        <f>'RAW DATA'!A695</f>
        <v>B084PJSSQ1</v>
      </c>
      <c r="B695" t="str">
        <f>PROPER(LEFT('RAW DATA'!B695,FIND(" ",'RAW DATA'!B695,1)))</f>
        <v xml:space="preserve">Sandisk </v>
      </c>
      <c r="C695" t="str">
        <f>SUBSTITUTE(LEFT('RAW DATA'!C695,FIND("|",'RAW DATA'!C695,1)-1),"&amp;"," &amp; ")</f>
        <v>Computers &amp; Accessories</v>
      </c>
      <c r="D695" s="7">
        <f>'RAW DATA'!D695</f>
        <v>1299</v>
      </c>
      <c r="E695" s="7">
        <f>'RAW DATA'!E695</f>
        <v>3000</v>
      </c>
      <c r="F695" s="1">
        <f>'RAW DATA'!F695</f>
        <v>0.56999999999999995</v>
      </c>
      <c r="G695" s="7">
        <f t="shared" si="50"/>
        <v>69066000</v>
      </c>
      <c r="H695">
        <f>'RAW DATA'!G695</f>
        <v>4.3</v>
      </c>
      <c r="I695">
        <f>'RAW DATA'!H695</f>
        <v>23022</v>
      </c>
      <c r="J695">
        <f t="shared" si="51"/>
        <v>3</v>
      </c>
      <c r="K695">
        <f t="shared" si="52"/>
        <v>1</v>
      </c>
      <c r="L695" t="str">
        <f t="shared" si="53"/>
        <v>&gt;=50%</v>
      </c>
      <c r="M695">
        <f t="shared" si="54"/>
        <v>3</v>
      </c>
    </row>
    <row r="696" spans="1:13" x14ac:dyDescent="0.25">
      <c r="A696" t="str">
        <f>'RAW DATA'!A696</f>
        <v>B097R25DP7</v>
      </c>
      <c r="B696" t="str">
        <f>PROPER(LEFT('RAW DATA'!B696,FIND(" ",'RAW DATA'!B696,1)))</f>
        <v xml:space="preserve">Noise </v>
      </c>
      <c r="C696" t="str">
        <f>SUBSTITUTE(LEFT('RAW DATA'!C696,FIND("|",'RAW DATA'!C696,1)-1),"&amp;"," &amp; ")</f>
        <v>Electronics</v>
      </c>
      <c r="D696" s="7">
        <f>'RAW DATA'!D696</f>
        <v>1599</v>
      </c>
      <c r="E696" s="7">
        <f>'RAW DATA'!E696</f>
        <v>4999</v>
      </c>
      <c r="F696" s="1">
        <f>'RAW DATA'!F696</f>
        <v>0.68</v>
      </c>
      <c r="G696" s="7">
        <f t="shared" si="50"/>
        <v>339687049</v>
      </c>
      <c r="H696">
        <f>'RAW DATA'!G696</f>
        <v>4</v>
      </c>
      <c r="I696">
        <f>'RAW DATA'!H696</f>
        <v>67951</v>
      </c>
      <c r="J696">
        <f t="shared" si="51"/>
        <v>3</v>
      </c>
      <c r="K696">
        <f t="shared" si="52"/>
        <v>1</v>
      </c>
      <c r="L696" t="str">
        <f t="shared" si="53"/>
        <v>&gt;=50%</v>
      </c>
      <c r="M696">
        <f t="shared" si="54"/>
        <v>3</v>
      </c>
    </row>
    <row r="697" spans="1:13" x14ac:dyDescent="0.25">
      <c r="A697" t="str">
        <f>'RAW DATA'!A697</f>
        <v>B097C564GC</v>
      </c>
      <c r="B697" t="str">
        <f>PROPER(LEFT('RAW DATA'!B697,FIND(" ",'RAW DATA'!B697,1)))</f>
        <v xml:space="preserve">Rts </v>
      </c>
      <c r="C697" t="str">
        <f>SUBSTITUTE(LEFT('RAW DATA'!C697,FIND("|",'RAW DATA'!C697,1)-1),"&amp;"," &amp; ")</f>
        <v>Computers &amp; Accessories</v>
      </c>
      <c r="D697" s="7">
        <f>'RAW DATA'!D697</f>
        <v>294</v>
      </c>
      <c r="E697" s="7">
        <f>'RAW DATA'!E697</f>
        <v>4999</v>
      </c>
      <c r="F697" s="1">
        <f>'RAW DATA'!F697</f>
        <v>0.94</v>
      </c>
      <c r="G697" s="7">
        <f t="shared" si="50"/>
        <v>22125574</v>
      </c>
      <c r="H697">
        <f>'RAW DATA'!G697</f>
        <v>4.3</v>
      </c>
      <c r="I697">
        <f>'RAW DATA'!H697</f>
        <v>4426</v>
      </c>
      <c r="J697">
        <f t="shared" si="51"/>
        <v>3</v>
      </c>
      <c r="K697">
        <f t="shared" si="52"/>
        <v>1</v>
      </c>
      <c r="L697" t="str">
        <f t="shared" si="53"/>
        <v>&gt;=50%</v>
      </c>
      <c r="M697">
        <f t="shared" si="54"/>
        <v>3</v>
      </c>
    </row>
    <row r="698" spans="1:13" x14ac:dyDescent="0.25">
      <c r="A698" t="str">
        <f>'RAW DATA'!A698</f>
        <v>B08CYNJ5KY</v>
      </c>
      <c r="B698" t="str">
        <f>PROPER(LEFT('RAW DATA'!B698,FIND(" ",'RAW DATA'!B698,1)))</f>
        <v xml:space="preserve">Hp </v>
      </c>
      <c r="C698" t="str">
        <f>SUBSTITUTE(LEFT('RAW DATA'!C698,FIND("|",'RAW DATA'!C698,1)-1),"&amp;"," &amp; ")</f>
        <v>Computers &amp; Accessories</v>
      </c>
      <c r="D698" s="7">
        <f>'RAW DATA'!D698</f>
        <v>828</v>
      </c>
      <c r="E698" s="7">
        <f>'RAW DATA'!E698</f>
        <v>861</v>
      </c>
      <c r="F698" s="1">
        <f>'RAW DATA'!F698</f>
        <v>0.04</v>
      </c>
      <c r="G698" s="7">
        <f t="shared" si="50"/>
        <v>3932187</v>
      </c>
      <c r="H698">
        <f>'RAW DATA'!G698</f>
        <v>4.2</v>
      </c>
      <c r="I698">
        <f>'RAW DATA'!H698</f>
        <v>4567</v>
      </c>
      <c r="J698">
        <f t="shared" si="51"/>
        <v>3</v>
      </c>
      <c r="K698">
        <f t="shared" si="52"/>
        <v>2</v>
      </c>
      <c r="L698" t="str">
        <f t="shared" si="53"/>
        <v>&lt;50%</v>
      </c>
      <c r="M698">
        <f t="shared" si="54"/>
        <v>3</v>
      </c>
    </row>
    <row r="699" spans="1:13" x14ac:dyDescent="0.25">
      <c r="A699" t="str">
        <f>'RAW DATA'!A699</f>
        <v>B00Y4ORQ46</v>
      </c>
      <c r="B699" t="str">
        <f>PROPER(LEFT('RAW DATA'!B699,FIND(" ",'RAW DATA'!B699,1)))</f>
        <v xml:space="preserve">Logitech </v>
      </c>
      <c r="C699" t="str">
        <f>SUBSTITUTE(LEFT('RAW DATA'!C699,FIND("|",'RAW DATA'!C699,1)-1),"&amp;"," &amp; ")</f>
        <v>Electronics</v>
      </c>
      <c r="D699" s="7">
        <f>'RAW DATA'!D699</f>
        <v>745</v>
      </c>
      <c r="E699" s="7">
        <f>'RAW DATA'!E699</f>
        <v>795</v>
      </c>
      <c r="F699" s="1">
        <f>'RAW DATA'!F699</f>
        <v>0.06</v>
      </c>
      <c r="G699" s="7">
        <f t="shared" si="50"/>
        <v>10968615</v>
      </c>
      <c r="H699">
        <f>'RAW DATA'!G699</f>
        <v>4</v>
      </c>
      <c r="I699">
        <f>'RAW DATA'!H699</f>
        <v>13797</v>
      </c>
      <c r="J699">
        <f t="shared" si="51"/>
        <v>3</v>
      </c>
      <c r="K699">
        <f t="shared" si="52"/>
        <v>2</v>
      </c>
      <c r="L699" t="str">
        <f t="shared" si="53"/>
        <v>&lt;50%</v>
      </c>
      <c r="M699">
        <f t="shared" si="54"/>
        <v>3</v>
      </c>
    </row>
    <row r="700" spans="1:13" x14ac:dyDescent="0.25">
      <c r="A700" t="str">
        <f>'RAW DATA'!A700</f>
        <v>B074CWD7MS</v>
      </c>
      <c r="B700" t="str">
        <f>PROPER(LEFT('RAW DATA'!B700,FIND(" ",'RAW DATA'!B700,1)))</f>
        <v xml:space="preserve">Digitek </v>
      </c>
      <c r="C700" t="str">
        <f>SUBSTITUTE(LEFT('RAW DATA'!C700,FIND("|",'RAW DATA'!C700,1)-1),"&amp;"," &amp; ")</f>
        <v>Electronics</v>
      </c>
      <c r="D700" s="7">
        <f>'RAW DATA'!D700</f>
        <v>1549</v>
      </c>
      <c r="E700" s="7">
        <f>'RAW DATA'!E700</f>
        <v>2495</v>
      </c>
      <c r="F700" s="1">
        <f>'RAW DATA'!F700</f>
        <v>0.38</v>
      </c>
      <c r="G700" s="7">
        <f t="shared" si="50"/>
        <v>37766815</v>
      </c>
      <c r="H700">
        <f>'RAW DATA'!G700</f>
        <v>4.4000000000000004</v>
      </c>
      <c r="I700">
        <f>'RAW DATA'!H700</f>
        <v>15137</v>
      </c>
      <c r="J700">
        <f t="shared" si="51"/>
        <v>3</v>
      </c>
      <c r="K700">
        <f t="shared" si="52"/>
        <v>2</v>
      </c>
      <c r="L700" t="str">
        <f t="shared" si="53"/>
        <v>&lt;50%</v>
      </c>
      <c r="M700">
        <f t="shared" si="54"/>
        <v>3</v>
      </c>
    </row>
    <row r="701" spans="1:13" x14ac:dyDescent="0.25">
      <c r="A701" t="str">
        <f>'RAW DATA'!A701</f>
        <v>B083342NKJ</v>
      </c>
      <c r="B701" t="str">
        <f>PROPER(LEFT('RAW DATA'!B701,FIND(" ",'RAW DATA'!B701,1)))</f>
        <v xml:space="preserve">Mi </v>
      </c>
      <c r="C701" t="str">
        <f>SUBSTITUTE(LEFT('RAW DATA'!C701,FIND("|",'RAW DATA'!C701,1)-1),"&amp;"," &amp; ")</f>
        <v>Computers &amp; Accessories</v>
      </c>
      <c r="D701" s="7">
        <f>'RAW DATA'!D701</f>
        <v>349</v>
      </c>
      <c r="E701" s="7">
        <f>'RAW DATA'!E701</f>
        <v>399</v>
      </c>
      <c r="F701" s="1">
        <f>'RAW DATA'!F701</f>
        <v>0.13</v>
      </c>
      <c r="G701" s="7">
        <f t="shared" si="50"/>
        <v>7484043</v>
      </c>
      <c r="H701">
        <f>'RAW DATA'!G701</f>
        <v>4.4000000000000004</v>
      </c>
      <c r="I701">
        <f>'RAW DATA'!H701</f>
        <v>18757</v>
      </c>
      <c r="J701">
        <f t="shared" si="51"/>
        <v>2</v>
      </c>
      <c r="K701">
        <f t="shared" si="52"/>
        <v>2</v>
      </c>
      <c r="L701" t="str">
        <f t="shared" si="53"/>
        <v>&lt;50%</v>
      </c>
      <c r="M701">
        <f t="shared" si="54"/>
        <v>3</v>
      </c>
    </row>
    <row r="702" spans="1:13" x14ac:dyDescent="0.25">
      <c r="A702" t="str">
        <f>'RAW DATA'!A702</f>
        <v>B09C6HXFC1</v>
      </c>
      <c r="B702" t="str">
        <f>PROPER(LEFT('RAW DATA'!B702,FIND(" ",'RAW DATA'!B702,1)))</f>
        <v xml:space="preserve">Duracell </v>
      </c>
      <c r="C702" t="str">
        <f>SUBSTITUTE(LEFT('RAW DATA'!C702,FIND("|",'RAW DATA'!C702,1)-1),"&amp;"," &amp; ")</f>
        <v>Computers &amp; Accessories</v>
      </c>
      <c r="D702" s="7">
        <f>'RAW DATA'!D702</f>
        <v>970</v>
      </c>
      <c r="E702" s="7">
        <f>'RAW DATA'!E702</f>
        <v>1799</v>
      </c>
      <c r="F702" s="1">
        <f>'RAW DATA'!F702</f>
        <v>0.46</v>
      </c>
      <c r="G702" s="7">
        <f t="shared" si="50"/>
        <v>1466185</v>
      </c>
      <c r="H702">
        <f>'RAW DATA'!G702</f>
        <v>4.5</v>
      </c>
      <c r="I702">
        <f>'RAW DATA'!H702</f>
        <v>815</v>
      </c>
      <c r="J702">
        <f t="shared" si="51"/>
        <v>3</v>
      </c>
      <c r="K702">
        <f t="shared" si="52"/>
        <v>2</v>
      </c>
      <c r="L702" t="str">
        <f t="shared" si="53"/>
        <v>&lt;50%</v>
      </c>
      <c r="M702">
        <f t="shared" si="54"/>
        <v>3</v>
      </c>
    </row>
    <row r="703" spans="1:13" x14ac:dyDescent="0.25">
      <c r="A703" t="str">
        <f>'RAW DATA'!A703</f>
        <v>B00A0VCJPI</v>
      </c>
      <c r="B703" t="str">
        <f>PROPER(LEFT('RAW DATA'!B703,FIND(" ",'RAW DATA'!B703,1)))</f>
        <v xml:space="preserve">Tp-Link </v>
      </c>
      <c r="C703" t="str">
        <f>SUBSTITUTE(LEFT('RAW DATA'!C703,FIND("|",'RAW DATA'!C703,1)-1),"&amp;"," &amp; ")</f>
        <v>Computers &amp; Accessories</v>
      </c>
      <c r="D703" s="7">
        <f>'RAW DATA'!D703</f>
        <v>1469</v>
      </c>
      <c r="E703" s="7">
        <f>'RAW DATA'!E703</f>
        <v>2499</v>
      </c>
      <c r="F703" s="1">
        <f>'RAW DATA'!F703</f>
        <v>0.41</v>
      </c>
      <c r="G703" s="7">
        <f t="shared" si="50"/>
        <v>391438362</v>
      </c>
      <c r="H703">
        <f>'RAW DATA'!G703</f>
        <v>4.2</v>
      </c>
      <c r="I703">
        <f>'RAW DATA'!H703</f>
        <v>156638</v>
      </c>
      <c r="J703">
        <f t="shared" si="51"/>
        <v>3</v>
      </c>
      <c r="K703">
        <f t="shared" si="52"/>
        <v>2</v>
      </c>
      <c r="L703" t="str">
        <f t="shared" si="53"/>
        <v>&lt;50%</v>
      </c>
      <c r="M703">
        <f t="shared" si="54"/>
        <v>3</v>
      </c>
    </row>
    <row r="704" spans="1:13" x14ac:dyDescent="0.25">
      <c r="A704" t="str">
        <f>'RAW DATA'!A704</f>
        <v>B00UGZWM2I</v>
      </c>
      <c r="B704" t="str">
        <f>PROPER(LEFT('RAW DATA'!B704,FIND(" ",'RAW DATA'!B704,1)))</f>
        <v xml:space="preserve">Coi </v>
      </c>
      <c r="C704" t="str">
        <f>SUBSTITUTE(LEFT('RAW DATA'!C704,FIND("|",'RAW DATA'!C704,1)-1),"&amp;"," &amp; ")</f>
        <v>OfficeProducts</v>
      </c>
      <c r="D704" s="7">
        <f>'RAW DATA'!D704</f>
        <v>198</v>
      </c>
      <c r="E704" s="7">
        <f>'RAW DATA'!E704</f>
        <v>800</v>
      </c>
      <c r="F704" s="1">
        <f>'RAW DATA'!F704</f>
        <v>0.75</v>
      </c>
      <c r="G704" s="7">
        <f t="shared" si="50"/>
        <v>7475200</v>
      </c>
      <c r="H704">
        <f>'RAW DATA'!G704</f>
        <v>4.0999999999999996</v>
      </c>
      <c r="I704">
        <f>'RAW DATA'!H704</f>
        <v>9344</v>
      </c>
      <c r="J704">
        <f t="shared" si="51"/>
        <v>3</v>
      </c>
      <c r="K704">
        <f t="shared" si="52"/>
        <v>1</v>
      </c>
      <c r="L704" t="str">
        <f t="shared" si="53"/>
        <v>&gt;=50%</v>
      </c>
      <c r="M704">
        <f t="shared" si="54"/>
        <v>3</v>
      </c>
    </row>
    <row r="705" spans="1:13" x14ac:dyDescent="0.25">
      <c r="A705" t="str">
        <f>'RAW DATA'!A705</f>
        <v>B00R1P3B4O</v>
      </c>
      <c r="B705" t="str">
        <f>PROPER(LEFT('RAW DATA'!B705,FIND(" ",'RAW DATA'!B705,1)))</f>
        <v xml:space="preserve">Fujifilm </v>
      </c>
      <c r="C705" t="str">
        <f>SUBSTITUTE(LEFT('RAW DATA'!C705,FIND("|",'RAW DATA'!C705,1)-1),"&amp;"," &amp; ")</f>
        <v>Electronics</v>
      </c>
      <c r="D705" s="7">
        <f>'RAW DATA'!D705</f>
        <v>549</v>
      </c>
      <c r="E705" s="7">
        <f>'RAW DATA'!E705</f>
        <v>549</v>
      </c>
      <c r="F705" s="1">
        <f>'RAW DATA'!F705</f>
        <v>0</v>
      </c>
      <c r="G705" s="7">
        <f t="shared" si="50"/>
        <v>2676375</v>
      </c>
      <c r="H705">
        <f>'RAW DATA'!G705</f>
        <v>4.5</v>
      </c>
      <c r="I705">
        <f>'RAW DATA'!H705</f>
        <v>4875</v>
      </c>
      <c r="J705">
        <f t="shared" si="51"/>
        <v>3</v>
      </c>
      <c r="K705">
        <f t="shared" si="52"/>
        <v>2</v>
      </c>
      <c r="L705" t="str">
        <f t="shared" si="53"/>
        <v>&lt;50%</v>
      </c>
      <c r="M705">
        <f t="shared" si="54"/>
        <v>3</v>
      </c>
    </row>
    <row r="706" spans="1:13" x14ac:dyDescent="0.25">
      <c r="A706" t="str">
        <f>'RAW DATA'!A706</f>
        <v>B0B3MWYCHQ</v>
      </c>
      <c r="B706" t="str">
        <f>PROPER(LEFT('RAW DATA'!B706,FIND(" ",'RAW DATA'!B706,1)))</f>
        <v xml:space="preserve">Fire-Boltt </v>
      </c>
      <c r="C706" t="str">
        <f>SUBSTITUTE(LEFT('RAW DATA'!C706,FIND("|",'RAW DATA'!C706,1)-1),"&amp;"," &amp; ")</f>
        <v>Electronics</v>
      </c>
      <c r="D706" s="7">
        <f>'RAW DATA'!D706</f>
        <v>2999</v>
      </c>
      <c r="E706" s="7">
        <f>'RAW DATA'!E706</f>
        <v>9999</v>
      </c>
      <c r="F706" s="1">
        <f>'RAW DATA'!F706</f>
        <v>0.7</v>
      </c>
      <c r="G706" s="7">
        <f t="shared" si="50"/>
        <v>208789119</v>
      </c>
      <c r="H706">
        <f>'RAW DATA'!G706</f>
        <v>4.2</v>
      </c>
      <c r="I706">
        <f>'RAW DATA'!H706</f>
        <v>20881</v>
      </c>
      <c r="J706">
        <f t="shared" si="51"/>
        <v>3</v>
      </c>
      <c r="K706">
        <f t="shared" si="52"/>
        <v>1</v>
      </c>
      <c r="L706" t="str">
        <f t="shared" si="53"/>
        <v>&gt;=50%</v>
      </c>
      <c r="M706">
        <f t="shared" si="54"/>
        <v>3</v>
      </c>
    </row>
    <row r="707" spans="1:13" x14ac:dyDescent="0.25">
      <c r="A707" t="str">
        <f>'RAW DATA'!A707</f>
        <v>B09DG9VNWB</v>
      </c>
      <c r="B707" t="str">
        <f>PROPER(LEFT('RAW DATA'!B707,FIND(" ",'RAW DATA'!B707,1)))</f>
        <v xml:space="preserve">Samsung </v>
      </c>
      <c r="C707" t="str">
        <f>SUBSTITUTE(LEFT('RAW DATA'!C707,FIND("|",'RAW DATA'!C707,1)-1),"&amp;"," &amp; ")</f>
        <v>Electronics</v>
      </c>
      <c r="D707" s="7">
        <f>'RAW DATA'!D707</f>
        <v>12000</v>
      </c>
      <c r="E707" s="7">
        <f>'RAW DATA'!E707</f>
        <v>29999</v>
      </c>
      <c r="F707" s="1">
        <f>'RAW DATA'!F707</f>
        <v>0.6</v>
      </c>
      <c r="G707" s="7">
        <f t="shared" ref="G707:G770" si="55">E707*I707</f>
        <v>142315256</v>
      </c>
      <c r="H707">
        <f>'RAW DATA'!G707</f>
        <v>4.3</v>
      </c>
      <c r="I707">
        <f>'RAW DATA'!H707</f>
        <v>4744</v>
      </c>
      <c r="J707">
        <f t="shared" ref="J707:J770" si="56">IF(E707&lt;200,1,IF(E707&lt;=500,2,IF(E707&gt;500,3,3)))</f>
        <v>3</v>
      </c>
      <c r="K707">
        <f t="shared" ref="K707:K770" si="57">IF(F707&gt;=50%,1,IF(F707&lt;50%,2,0))</f>
        <v>1</v>
      </c>
      <c r="L707" t="str">
        <f t="shared" ref="L707:L770" si="58">IF(K707=1,"&gt;=50%","&lt;50%")</f>
        <v>&gt;=50%</v>
      </c>
      <c r="M707">
        <f t="shared" ref="M707:M770" si="59">IF(H707&lt;=2.9,1,IF(H707&lt;=3.9,2,IF(H707&lt;=4.9,3,IF(H707=5,4," "))))</f>
        <v>3</v>
      </c>
    </row>
    <row r="708" spans="1:13" x14ac:dyDescent="0.25">
      <c r="A708" t="str">
        <f>'RAW DATA'!A708</f>
        <v>B09Y5MP7C4</v>
      </c>
      <c r="B708" t="str">
        <f>PROPER(LEFT('RAW DATA'!B708,FIND(" ",'RAW DATA'!B708,1)))</f>
        <v xml:space="preserve">Noise </v>
      </c>
      <c r="C708" t="str">
        <f>SUBSTITUTE(LEFT('RAW DATA'!C708,FIND("|",'RAW DATA'!C708,1)-1),"&amp;"," &amp; ")</f>
        <v>Electronics</v>
      </c>
      <c r="D708" s="7">
        <f>'RAW DATA'!D708</f>
        <v>1299</v>
      </c>
      <c r="E708" s="7">
        <f>'RAW DATA'!E708</f>
        <v>3499</v>
      </c>
      <c r="F708" s="1">
        <f>'RAW DATA'!F708</f>
        <v>0.63</v>
      </c>
      <c r="G708" s="7">
        <f t="shared" si="55"/>
        <v>43569548</v>
      </c>
      <c r="H708">
        <f>'RAW DATA'!G708</f>
        <v>3.9</v>
      </c>
      <c r="I708">
        <f>'RAW DATA'!H708</f>
        <v>12452</v>
      </c>
      <c r="J708">
        <f t="shared" si="56"/>
        <v>3</v>
      </c>
      <c r="K708">
        <f t="shared" si="57"/>
        <v>1</v>
      </c>
      <c r="L708" t="str">
        <f t="shared" si="58"/>
        <v>&gt;=50%</v>
      </c>
      <c r="M708">
        <f t="shared" si="59"/>
        <v>2</v>
      </c>
    </row>
    <row r="709" spans="1:13" x14ac:dyDescent="0.25">
      <c r="A709" t="str">
        <f>'RAW DATA'!A709</f>
        <v>B01DJJVFPC</v>
      </c>
      <c r="B709" t="str">
        <f>PROPER(LEFT('RAW DATA'!B709,FIND(" ",'RAW DATA'!B709,1)))</f>
        <v xml:space="preserve">Duracell </v>
      </c>
      <c r="C709" t="str">
        <f>SUBSTITUTE(LEFT('RAW DATA'!C709,FIND("|",'RAW DATA'!C709,1)-1),"&amp;"," &amp; ")</f>
        <v>Electronics</v>
      </c>
      <c r="D709" s="7">
        <f>'RAW DATA'!D709</f>
        <v>269</v>
      </c>
      <c r="E709" s="7">
        <f>'RAW DATA'!E709</f>
        <v>315</v>
      </c>
      <c r="F709" s="1">
        <f>'RAW DATA'!F709</f>
        <v>0.15</v>
      </c>
      <c r="G709" s="7">
        <f t="shared" si="55"/>
        <v>5610150</v>
      </c>
      <c r="H709">
        <f>'RAW DATA'!G709</f>
        <v>4.5</v>
      </c>
      <c r="I709">
        <f>'RAW DATA'!H709</f>
        <v>17810</v>
      </c>
      <c r="J709">
        <f t="shared" si="56"/>
        <v>2</v>
      </c>
      <c r="K709">
        <f t="shared" si="57"/>
        <v>2</v>
      </c>
      <c r="L709" t="str">
        <f t="shared" si="58"/>
        <v>&lt;50%</v>
      </c>
      <c r="M709">
        <f t="shared" si="59"/>
        <v>3</v>
      </c>
    </row>
    <row r="710" spans="1:13" x14ac:dyDescent="0.25">
      <c r="A710" t="str">
        <f>'RAW DATA'!A710</f>
        <v>B07DFYJRQV</v>
      </c>
      <c r="B710" t="str">
        <f>PROPER(LEFT('RAW DATA'!B710,FIND(" ",'RAW DATA'!B710,1)))</f>
        <v xml:space="preserve">Jbl </v>
      </c>
      <c r="C710" t="str">
        <f>SUBSTITUTE(LEFT('RAW DATA'!C710,FIND("|",'RAW DATA'!C710,1)-1),"&amp;"," &amp; ")</f>
        <v>Electronics</v>
      </c>
      <c r="D710" s="7">
        <f>'RAW DATA'!D710</f>
        <v>799</v>
      </c>
      <c r="E710" s="7">
        <f>'RAW DATA'!E710</f>
        <v>1499</v>
      </c>
      <c r="F710" s="1">
        <f>'RAW DATA'!F710</f>
        <v>0.47</v>
      </c>
      <c r="G710" s="7">
        <f t="shared" si="55"/>
        <v>80418352</v>
      </c>
      <c r="H710">
        <f>'RAW DATA'!G710</f>
        <v>4.0999999999999996</v>
      </c>
      <c r="I710">
        <f>'RAW DATA'!H710</f>
        <v>53648</v>
      </c>
      <c r="J710">
        <f t="shared" si="56"/>
        <v>3</v>
      </c>
      <c r="K710">
        <f t="shared" si="57"/>
        <v>2</v>
      </c>
      <c r="L710" t="str">
        <f t="shared" si="58"/>
        <v>&lt;50%</v>
      </c>
      <c r="M710">
        <f t="shared" si="59"/>
        <v>3</v>
      </c>
    </row>
    <row r="711" spans="1:13" x14ac:dyDescent="0.25">
      <c r="A711" t="str">
        <f>'RAW DATA'!A711</f>
        <v>B08L879JSN</v>
      </c>
      <c r="B711" t="str">
        <f>PROPER(LEFT('RAW DATA'!B711,FIND(" ",'RAW DATA'!B711,1)))</f>
        <v xml:space="preserve">Acer </v>
      </c>
      <c r="C711" t="str">
        <f>SUBSTITUTE(LEFT('RAW DATA'!C711,FIND("|",'RAW DATA'!C711,1)-1),"&amp;"," &amp; ")</f>
        <v>Computers &amp; Accessories</v>
      </c>
      <c r="D711" s="7">
        <f>'RAW DATA'!D711</f>
        <v>6299</v>
      </c>
      <c r="E711" s="7">
        <f>'RAW DATA'!E711</f>
        <v>13750</v>
      </c>
      <c r="F711" s="1">
        <f>'RAW DATA'!F711</f>
        <v>0.54</v>
      </c>
      <c r="G711" s="7">
        <f t="shared" si="55"/>
        <v>27692500</v>
      </c>
      <c r="H711">
        <f>'RAW DATA'!G711</f>
        <v>4.2</v>
      </c>
      <c r="I711">
        <f>'RAW DATA'!H711</f>
        <v>2014</v>
      </c>
      <c r="J711">
        <f t="shared" si="56"/>
        <v>3</v>
      </c>
      <c r="K711">
        <f t="shared" si="57"/>
        <v>1</v>
      </c>
      <c r="L711" t="str">
        <f t="shared" si="58"/>
        <v>&gt;=50%</v>
      </c>
      <c r="M711">
        <f t="shared" si="59"/>
        <v>3</v>
      </c>
    </row>
    <row r="712" spans="1:13" x14ac:dyDescent="0.25">
      <c r="A712" t="str">
        <f>'RAW DATA'!A712</f>
        <v>B08TDJNM3G</v>
      </c>
      <c r="B712" t="str">
        <f>PROPER(LEFT('RAW DATA'!B712,FIND(" ",'RAW DATA'!B712,1)))</f>
        <v xml:space="preserve">E-Cosmos </v>
      </c>
      <c r="C712" t="str">
        <f>SUBSTITUTE(LEFT('RAW DATA'!C712,FIND("|",'RAW DATA'!C712,1)-1),"&amp;"," &amp; ")</f>
        <v>Computers &amp; Accessories</v>
      </c>
      <c r="D712" s="7">
        <f>'RAW DATA'!D712</f>
        <v>59</v>
      </c>
      <c r="E712" s="7">
        <f>'RAW DATA'!E712</f>
        <v>59</v>
      </c>
      <c r="F712" s="1">
        <f>'RAW DATA'!F712</f>
        <v>0</v>
      </c>
      <c r="G712" s="7">
        <f t="shared" si="55"/>
        <v>351522</v>
      </c>
      <c r="H712">
        <f>'RAW DATA'!G712</f>
        <v>3.8</v>
      </c>
      <c r="I712">
        <f>'RAW DATA'!H712</f>
        <v>5958</v>
      </c>
      <c r="J712">
        <f t="shared" si="56"/>
        <v>1</v>
      </c>
      <c r="K712">
        <f t="shared" si="57"/>
        <v>2</v>
      </c>
      <c r="L712" t="str">
        <f t="shared" si="58"/>
        <v>&lt;50%</v>
      </c>
      <c r="M712">
        <f t="shared" si="59"/>
        <v>2</v>
      </c>
    </row>
    <row r="713" spans="1:13" x14ac:dyDescent="0.25">
      <c r="A713" t="str">
        <f>'RAW DATA'!A713</f>
        <v>B06XSK3XL6</v>
      </c>
      <c r="B713" t="str">
        <f>PROPER(LEFT('RAW DATA'!B713,FIND(" ",'RAW DATA'!B713,1)))</f>
        <v xml:space="preserve">Boat </v>
      </c>
      <c r="C713" t="str">
        <f>SUBSTITUTE(LEFT('RAW DATA'!C713,FIND("|",'RAW DATA'!C713,1)-1),"&amp;"," &amp; ")</f>
        <v>Electronics</v>
      </c>
      <c r="D713" s="7">
        <f>'RAW DATA'!D713</f>
        <v>571</v>
      </c>
      <c r="E713" s="7">
        <f>'RAW DATA'!E713</f>
        <v>999</v>
      </c>
      <c r="F713" s="1">
        <f>'RAW DATA'!F713</f>
        <v>0.43</v>
      </c>
      <c r="G713" s="7">
        <f t="shared" si="55"/>
        <v>38182779</v>
      </c>
      <c r="H713">
        <f>'RAW DATA'!G713</f>
        <v>4.3</v>
      </c>
      <c r="I713">
        <f>'RAW DATA'!H713</f>
        <v>38221</v>
      </c>
      <c r="J713">
        <f t="shared" si="56"/>
        <v>3</v>
      </c>
      <c r="K713">
        <f t="shared" si="57"/>
        <v>2</v>
      </c>
      <c r="L713" t="str">
        <f t="shared" si="58"/>
        <v>&lt;50%</v>
      </c>
      <c r="M713">
        <f t="shared" si="59"/>
        <v>3</v>
      </c>
    </row>
    <row r="714" spans="1:13" x14ac:dyDescent="0.25">
      <c r="A714" t="str">
        <f>'RAW DATA'!A714</f>
        <v>B07YNTJ8ZM</v>
      </c>
      <c r="B714" t="str">
        <f>PROPER(LEFT('RAW DATA'!B714,FIND(" ",'RAW DATA'!B714,1)))</f>
        <v xml:space="preserve">Zebronics </v>
      </c>
      <c r="C714" t="str">
        <f>SUBSTITUTE(LEFT('RAW DATA'!C714,FIND("|",'RAW DATA'!C714,1)-1),"&amp;"," &amp; ")</f>
        <v>Electronics</v>
      </c>
      <c r="D714" s="7">
        <f>'RAW DATA'!D714</f>
        <v>549</v>
      </c>
      <c r="E714" s="7">
        <f>'RAW DATA'!E714</f>
        <v>999</v>
      </c>
      <c r="F714" s="1">
        <f>'RAW DATA'!F714</f>
        <v>0.45</v>
      </c>
      <c r="G714" s="7">
        <f t="shared" si="55"/>
        <v>64640295</v>
      </c>
      <c r="H714">
        <f>'RAW DATA'!G714</f>
        <v>3.9</v>
      </c>
      <c r="I714">
        <f>'RAW DATA'!H714</f>
        <v>64705</v>
      </c>
      <c r="J714">
        <f t="shared" si="56"/>
        <v>3</v>
      </c>
      <c r="K714">
        <f t="shared" si="57"/>
        <v>2</v>
      </c>
      <c r="L714" t="str">
        <f t="shared" si="58"/>
        <v>&lt;50%</v>
      </c>
      <c r="M714">
        <f t="shared" si="59"/>
        <v>2</v>
      </c>
    </row>
    <row r="715" spans="1:13" x14ac:dyDescent="0.25">
      <c r="A715" t="str">
        <f>'RAW DATA'!A715</f>
        <v>B09KGV7WSV</v>
      </c>
      <c r="B715" t="str">
        <f>PROPER(LEFT('RAW DATA'!B715,FIND(" ",'RAW DATA'!B715,1)))</f>
        <v xml:space="preserve">Kingone </v>
      </c>
      <c r="C715" t="str">
        <f>SUBSTITUTE(LEFT('RAW DATA'!C715,FIND("|",'RAW DATA'!C715,1)-1),"&amp;"," &amp; ")</f>
        <v>Electronics</v>
      </c>
      <c r="D715" s="7">
        <f>'RAW DATA'!D715</f>
        <v>2099</v>
      </c>
      <c r="E715" s="7">
        <f>'RAW DATA'!E715</f>
        <v>5999</v>
      </c>
      <c r="F715" s="1">
        <f>'RAW DATA'!F715</f>
        <v>0.65</v>
      </c>
      <c r="G715" s="7">
        <f t="shared" si="55"/>
        <v>102756871</v>
      </c>
      <c r="H715">
        <f>'RAW DATA'!G715</f>
        <v>4.3</v>
      </c>
      <c r="I715">
        <f>'RAW DATA'!H715</f>
        <v>17129</v>
      </c>
      <c r="J715">
        <f t="shared" si="56"/>
        <v>3</v>
      </c>
      <c r="K715">
        <f t="shared" si="57"/>
        <v>1</v>
      </c>
      <c r="L715" t="str">
        <f t="shared" si="58"/>
        <v>&gt;=50%</v>
      </c>
      <c r="M715">
        <f t="shared" si="59"/>
        <v>3</v>
      </c>
    </row>
    <row r="716" spans="1:13" x14ac:dyDescent="0.25">
      <c r="A716" t="str">
        <f>'RAW DATA'!A716</f>
        <v>B08DPLCM6T</v>
      </c>
      <c r="B716" t="str">
        <f>PROPER(LEFT('RAW DATA'!B716,FIND(" ",'RAW DATA'!B716,1)))</f>
        <v xml:space="preserve">Lg </v>
      </c>
      <c r="C716" t="str">
        <f>SUBSTITUTE(LEFT('RAW DATA'!C716,FIND("|",'RAW DATA'!C716,1)-1),"&amp;"," &amp; ")</f>
        <v>Electronics</v>
      </c>
      <c r="D716" s="7">
        <f>'RAW DATA'!D716</f>
        <v>13490</v>
      </c>
      <c r="E716" s="7">
        <f>'RAW DATA'!E716</f>
        <v>21990</v>
      </c>
      <c r="F716" s="1">
        <f>'RAW DATA'!F716</f>
        <v>0.39</v>
      </c>
      <c r="G716" s="7">
        <f t="shared" si="55"/>
        <v>263352240</v>
      </c>
      <c r="H716">
        <f>'RAW DATA'!G716</f>
        <v>4.3</v>
      </c>
      <c r="I716">
        <f>'RAW DATA'!H716</f>
        <v>11976</v>
      </c>
      <c r="J716">
        <f t="shared" si="56"/>
        <v>3</v>
      </c>
      <c r="K716">
        <f t="shared" si="57"/>
        <v>2</v>
      </c>
      <c r="L716" t="str">
        <f t="shared" si="58"/>
        <v>&lt;50%</v>
      </c>
      <c r="M716">
        <f t="shared" si="59"/>
        <v>3</v>
      </c>
    </row>
    <row r="717" spans="1:13" x14ac:dyDescent="0.25">
      <c r="A717" t="str">
        <f>'RAW DATA'!A717</f>
        <v>B07KR5P3YD</v>
      </c>
      <c r="B717" t="str">
        <f>PROPER(LEFT('RAW DATA'!B717,FIND(" ",'RAW DATA'!B717,1)))</f>
        <v xml:space="preserve">Zebronics </v>
      </c>
      <c r="C717" t="str">
        <f>SUBSTITUTE(LEFT('RAW DATA'!C717,FIND("|",'RAW DATA'!C717,1)-1),"&amp;"," &amp; ")</f>
        <v>Computers &amp; Accessories</v>
      </c>
      <c r="D717" s="7">
        <f>'RAW DATA'!D717</f>
        <v>448</v>
      </c>
      <c r="E717" s="7">
        <f>'RAW DATA'!E717</f>
        <v>699</v>
      </c>
      <c r="F717" s="1">
        <f>'RAW DATA'!F717</f>
        <v>0.36</v>
      </c>
      <c r="G717" s="7">
        <f t="shared" si="55"/>
        <v>12126252</v>
      </c>
      <c r="H717">
        <f>'RAW DATA'!G717</f>
        <v>3.9</v>
      </c>
      <c r="I717">
        <f>'RAW DATA'!H717</f>
        <v>17348</v>
      </c>
      <c r="J717">
        <f t="shared" si="56"/>
        <v>3</v>
      </c>
      <c r="K717">
        <f t="shared" si="57"/>
        <v>2</v>
      </c>
      <c r="L717" t="str">
        <f t="shared" si="58"/>
        <v>&lt;50%</v>
      </c>
      <c r="M717">
        <f t="shared" si="59"/>
        <v>2</v>
      </c>
    </row>
    <row r="718" spans="1:13" x14ac:dyDescent="0.25">
      <c r="A718" t="str">
        <f>'RAW DATA'!A718</f>
        <v>B08FB2LNSZ</v>
      </c>
      <c r="B718" t="str">
        <f>PROPER(LEFT('RAW DATA'!B718,FIND(" ",'RAW DATA'!B718,1)))</f>
        <v xml:space="preserve">Jbl </v>
      </c>
      <c r="C718" t="str">
        <f>SUBSTITUTE(LEFT('RAW DATA'!C718,FIND("|",'RAW DATA'!C718,1)-1),"&amp;"," &amp; ")</f>
        <v>Electronics</v>
      </c>
      <c r="D718" s="7">
        <f>'RAW DATA'!D718</f>
        <v>1499</v>
      </c>
      <c r="E718" s="7">
        <f>'RAW DATA'!E718</f>
        <v>2999</v>
      </c>
      <c r="F718" s="1">
        <f>'RAW DATA'!F718</f>
        <v>0.5</v>
      </c>
      <c r="G718" s="7">
        <f t="shared" si="55"/>
        <v>263306202</v>
      </c>
      <c r="H718">
        <f>'RAW DATA'!G718</f>
        <v>3.7</v>
      </c>
      <c r="I718">
        <f>'RAW DATA'!H718</f>
        <v>87798</v>
      </c>
      <c r="J718">
        <f t="shared" si="56"/>
        <v>3</v>
      </c>
      <c r="K718">
        <f t="shared" si="57"/>
        <v>1</v>
      </c>
      <c r="L718" t="str">
        <f t="shared" si="58"/>
        <v>&gt;=50%</v>
      </c>
      <c r="M718">
        <f t="shared" si="59"/>
        <v>2</v>
      </c>
    </row>
    <row r="719" spans="1:13" x14ac:dyDescent="0.25">
      <c r="A719" t="str">
        <f>'RAW DATA'!A719</f>
        <v>B01IBRHE3E</v>
      </c>
      <c r="B719" t="str">
        <f>PROPER(LEFT('RAW DATA'!B719,FIND(" ",'RAW DATA'!B719,1)))</f>
        <v xml:space="preserve">Gizga </v>
      </c>
      <c r="C719" t="str">
        <f>SUBSTITUTE(LEFT('RAW DATA'!C719,FIND("|",'RAW DATA'!C719,1)-1),"&amp;"," &amp; ")</f>
        <v>Electronics</v>
      </c>
      <c r="D719" s="7">
        <f>'RAW DATA'!D719</f>
        <v>299</v>
      </c>
      <c r="E719" s="7">
        <f>'RAW DATA'!E719</f>
        <v>499</v>
      </c>
      <c r="F719" s="1">
        <f>'RAW DATA'!F719</f>
        <v>0.4</v>
      </c>
      <c r="G719" s="7">
        <f t="shared" si="55"/>
        <v>12191568</v>
      </c>
      <c r="H719">
        <f>'RAW DATA'!G719</f>
        <v>4.2</v>
      </c>
      <c r="I719">
        <f>'RAW DATA'!H719</f>
        <v>24432</v>
      </c>
      <c r="J719">
        <f t="shared" si="56"/>
        <v>2</v>
      </c>
      <c r="K719">
        <f t="shared" si="57"/>
        <v>2</v>
      </c>
      <c r="L719" t="str">
        <f t="shared" si="58"/>
        <v>&lt;50%</v>
      </c>
      <c r="M719">
        <f t="shared" si="59"/>
        <v>3</v>
      </c>
    </row>
    <row r="720" spans="1:13" x14ac:dyDescent="0.25">
      <c r="A720" t="str">
        <f>'RAW DATA'!A720</f>
        <v>B01N6LU1VF</v>
      </c>
      <c r="B720" t="str">
        <f>PROPER(LEFT('RAW DATA'!B720,FIND(" ",'RAW DATA'!B720,1)))</f>
        <v xml:space="preserve">Sandisk </v>
      </c>
      <c r="C720" t="str">
        <f>SUBSTITUTE(LEFT('RAW DATA'!C720,FIND("|",'RAW DATA'!C720,1)-1),"&amp;"," &amp; ")</f>
        <v>Computers &amp; Accessories</v>
      </c>
      <c r="D720" s="7">
        <f>'RAW DATA'!D720</f>
        <v>579</v>
      </c>
      <c r="E720" s="7">
        <f>'RAW DATA'!E720</f>
        <v>1400</v>
      </c>
      <c r="F720" s="1">
        <f>'RAW DATA'!F720</f>
        <v>0.59</v>
      </c>
      <c r="G720" s="7">
        <f t="shared" si="55"/>
        <v>264745600</v>
      </c>
      <c r="H720">
        <f>'RAW DATA'!G720</f>
        <v>4.3</v>
      </c>
      <c r="I720">
        <f>'RAW DATA'!H720</f>
        <v>189104</v>
      </c>
      <c r="J720">
        <f t="shared" si="56"/>
        <v>3</v>
      </c>
      <c r="K720">
        <f t="shared" si="57"/>
        <v>1</v>
      </c>
      <c r="L720" t="str">
        <f t="shared" si="58"/>
        <v>&gt;=50%</v>
      </c>
      <c r="M720">
        <f t="shared" si="59"/>
        <v>3</v>
      </c>
    </row>
    <row r="721" spans="1:13" x14ac:dyDescent="0.25">
      <c r="A721" t="str">
        <f>'RAW DATA'!A721</f>
        <v>B07XLML2YS</v>
      </c>
      <c r="B721" t="str">
        <f>PROPER(LEFT('RAW DATA'!B721,FIND(" ",'RAW DATA'!B721,1)))</f>
        <v xml:space="preserve">Tp-Link </v>
      </c>
      <c r="C721" t="str">
        <f>SUBSTITUTE(LEFT('RAW DATA'!C721,FIND("|",'RAW DATA'!C721,1)-1),"&amp;"," &amp; ")</f>
        <v>Electronics</v>
      </c>
      <c r="D721" s="7">
        <f>'RAW DATA'!D721</f>
        <v>2499</v>
      </c>
      <c r="E721" s="7">
        <f>'RAW DATA'!E721</f>
        <v>3299</v>
      </c>
      <c r="F721" s="1">
        <f>'RAW DATA'!F721</f>
        <v>0.24</v>
      </c>
      <c r="G721" s="7">
        <f t="shared" si="55"/>
        <v>307176488</v>
      </c>
      <c r="H721">
        <f>'RAW DATA'!G721</f>
        <v>4.2</v>
      </c>
      <c r="I721">
        <f>'RAW DATA'!H721</f>
        <v>93112</v>
      </c>
      <c r="J721">
        <f t="shared" si="56"/>
        <v>3</v>
      </c>
      <c r="K721">
        <f t="shared" si="57"/>
        <v>2</v>
      </c>
      <c r="L721" t="str">
        <f t="shared" si="58"/>
        <v>&lt;50%</v>
      </c>
      <c r="M721">
        <f t="shared" si="59"/>
        <v>3</v>
      </c>
    </row>
    <row r="722" spans="1:13" x14ac:dyDescent="0.25">
      <c r="A722" t="str">
        <f>'RAW DATA'!A722</f>
        <v>B086WMSCN3</v>
      </c>
      <c r="B722" t="str">
        <f>PROPER(LEFT('RAW DATA'!B722,FIND(" ",'RAW DATA'!B722,1)))</f>
        <v xml:space="preserve">Boat </v>
      </c>
      <c r="C722" t="str">
        <f>SUBSTITUTE(LEFT('RAW DATA'!C722,FIND("|",'RAW DATA'!C722,1)-1),"&amp;"," &amp; ")</f>
        <v>Electronics</v>
      </c>
      <c r="D722" s="7">
        <f>'RAW DATA'!D722</f>
        <v>1199</v>
      </c>
      <c r="E722" s="7">
        <f>'RAW DATA'!E722</f>
        <v>5999</v>
      </c>
      <c r="F722" s="1">
        <f>'RAW DATA'!F722</f>
        <v>0.8</v>
      </c>
      <c r="G722" s="7">
        <f t="shared" si="55"/>
        <v>285078479</v>
      </c>
      <c r="H722">
        <f>'RAW DATA'!G722</f>
        <v>3.9</v>
      </c>
      <c r="I722">
        <f>'RAW DATA'!H722</f>
        <v>47521</v>
      </c>
      <c r="J722">
        <f t="shared" si="56"/>
        <v>3</v>
      </c>
      <c r="K722">
        <f t="shared" si="57"/>
        <v>1</v>
      </c>
      <c r="L722" t="str">
        <f t="shared" si="58"/>
        <v>&gt;=50%</v>
      </c>
      <c r="M722">
        <f t="shared" si="59"/>
        <v>2</v>
      </c>
    </row>
    <row r="723" spans="1:13" x14ac:dyDescent="0.25">
      <c r="A723" t="str">
        <f>'RAW DATA'!A723</f>
        <v>B003B00484</v>
      </c>
      <c r="B723" t="str">
        <f>PROPER(LEFT('RAW DATA'!B723,FIND(" ",'RAW DATA'!B723,1)))</f>
        <v xml:space="preserve">Duracell </v>
      </c>
      <c r="C723" t="str">
        <f>SUBSTITUTE(LEFT('RAW DATA'!C723,FIND("|",'RAW DATA'!C723,1)-1),"&amp;"," &amp; ")</f>
        <v>Electronics</v>
      </c>
      <c r="D723" s="7">
        <f>'RAW DATA'!D723</f>
        <v>399</v>
      </c>
      <c r="E723" s="7">
        <f>'RAW DATA'!E723</f>
        <v>499</v>
      </c>
      <c r="F723" s="1">
        <f>'RAW DATA'!F723</f>
        <v>0.2</v>
      </c>
      <c r="G723" s="7">
        <f t="shared" si="55"/>
        <v>13573299</v>
      </c>
      <c r="H723">
        <f>'RAW DATA'!G723</f>
        <v>4.3</v>
      </c>
      <c r="I723">
        <f>'RAW DATA'!H723</f>
        <v>27201</v>
      </c>
      <c r="J723">
        <f t="shared" si="56"/>
        <v>2</v>
      </c>
      <c r="K723">
        <f t="shared" si="57"/>
        <v>2</v>
      </c>
      <c r="L723" t="str">
        <f t="shared" si="58"/>
        <v>&lt;50%</v>
      </c>
      <c r="M723">
        <f t="shared" si="59"/>
        <v>3</v>
      </c>
    </row>
    <row r="724" spans="1:13" x14ac:dyDescent="0.25">
      <c r="A724" t="str">
        <f>'RAW DATA'!A724</f>
        <v>B085194JFL</v>
      </c>
      <c r="B724" t="str">
        <f>PROPER(LEFT('RAW DATA'!B724,FIND(" ",'RAW DATA'!B724,1)))</f>
        <v xml:space="preserve">Tizum </v>
      </c>
      <c r="C724" t="str">
        <f>SUBSTITUTE(LEFT('RAW DATA'!C724,FIND("|",'RAW DATA'!C724,1)-1),"&amp;"," &amp; ")</f>
        <v>Electronics</v>
      </c>
      <c r="D724" s="7">
        <f>'RAW DATA'!D724</f>
        <v>279</v>
      </c>
      <c r="E724" s="7">
        <f>'RAW DATA'!E724</f>
        <v>499</v>
      </c>
      <c r="F724" s="1">
        <f>'RAW DATA'!F724</f>
        <v>0.44</v>
      </c>
      <c r="G724" s="7">
        <f t="shared" si="55"/>
        <v>5470038</v>
      </c>
      <c r="H724">
        <f>'RAW DATA'!G724</f>
        <v>3.7</v>
      </c>
      <c r="I724">
        <f>'RAW DATA'!H724</f>
        <v>10962</v>
      </c>
      <c r="J724">
        <f t="shared" si="56"/>
        <v>2</v>
      </c>
      <c r="K724">
        <f t="shared" si="57"/>
        <v>2</v>
      </c>
      <c r="L724" t="str">
        <f t="shared" si="58"/>
        <v>&lt;50%</v>
      </c>
      <c r="M724">
        <f t="shared" si="59"/>
        <v>2</v>
      </c>
    </row>
    <row r="725" spans="1:13" x14ac:dyDescent="0.25">
      <c r="A725" t="str">
        <f>'RAW DATA'!A725</f>
        <v>B09F6S8BT6</v>
      </c>
      <c r="B725" t="str">
        <f>PROPER(LEFT('RAW DATA'!B725,FIND(" ",'RAW DATA'!B725,1)))</f>
        <v xml:space="preserve">Samsung </v>
      </c>
      <c r="C725" t="str">
        <f>SUBSTITUTE(LEFT('RAW DATA'!C725,FIND("|",'RAW DATA'!C725,1)-1),"&amp;"," &amp; ")</f>
        <v>Electronics</v>
      </c>
      <c r="D725" s="7">
        <f>'RAW DATA'!D725</f>
        <v>13490</v>
      </c>
      <c r="E725" s="7">
        <f>'RAW DATA'!E725</f>
        <v>22900</v>
      </c>
      <c r="F725" s="1">
        <f>'RAW DATA'!F725</f>
        <v>0.41</v>
      </c>
      <c r="G725" s="7">
        <f t="shared" si="55"/>
        <v>373247100</v>
      </c>
      <c r="H725">
        <f>'RAW DATA'!G725</f>
        <v>4.3</v>
      </c>
      <c r="I725">
        <f>'RAW DATA'!H725</f>
        <v>16299</v>
      </c>
      <c r="J725">
        <f t="shared" si="56"/>
        <v>3</v>
      </c>
      <c r="K725">
        <f t="shared" si="57"/>
        <v>2</v>
      </c>
      <c r="L725" t="str">
        <f t="shared" si="58"/>
        <v>&lt;50%</v>
      </c>
      <c r="M725">
        <f t="shared" si="59"/>
        <v>3</v>
      </c>
    </row>
    <row r="726" spans="1:13" x14ac:dyDescent="0.25">
      <c r="A726" t="str">
        <f>'RAW DATA'!A726</f>
        <v>B003L62T7W</v>
      </c>
      <c r="B726" t="str">
        <f>PROPER(LEFT('RAW DATA'!B726,FIND(" ",'RAW DATA'!B726,1)))</f>
        <v xml:space="preserve">Logitech </v>
      </c>
      <c r="C726" t="str">
        <f>SUBSTITUTE(LEFT('RAW DATA'!C726,FIND("|",'RAW DATA'!C726,1)-1),"&amp;"," &amp; ")</f>
        <v>Computers &amp; Accessories</v>
      </c>
      <c r="D726" s="7">
        <f>'RAW DATA'!D726</f>
        <v>279</v>
      </c>
      <c r="E726" s="7">
        <f>'RAW DATA'!E726</f>
        <v>375</v>
      </c>
      <c r="F726" s="1">
        <f>'RAW DATA'!F726</f>
        <v>0.26</v>
      </c>
      <c r="G726" s="7">
        <f t="shared" si="55"/>
        <v>11825250</v>
      </c>
      <c r="H726">
        <f>'RAW DATA'!G726</f>
        <v>4.3</v>
      </c>
      <c r="I726">
        <f>'RAW DATA'!H726</f>
        <v>31534</v>
      </c>
      <c r="J726">
        <f t="shared" si="56"/>
        <v>2</v>
      </c>
      <c r="K726">
        <f t="shared" si="57"/>
        <v>2</v>
      </c>
      <c r="L726" t="str">
        <f t="shared" si="58"/>
        <v>&lt;50%</v>
      </c>
      <c r="M726">
        <f t="shared" si="59"/>
        <v>3</v>
      </c>
    </row>
    <row r="727" spans="1:13" x14ac:dyDescent="0.25">
      <c r="A727" t="str">
        <f>'RAW DATA'!A727</f>
        <v>B09P18XVW6</v>
      </c>
      <c r="B727" t="str">
        <f>PROPER(LEFT('RAW DATA'!B727,FIND(" ",'RAW DATA'!B727,1)))</f>
        <v xml:space="preserve">Noise </v>
      </c>
      <c r="C727" t="str">
        <f>SUBSTITUTE(LEFT('RAW DATA'!C727,FIND("|",'RAW DATA'!C727,1)-1),"&amp;"," &amp; ")</f>
        <v>Electronics</v>
      </c>
      <c r="D727" s="7">
        <f>'RAW DATA'!D727</f>
        <v>2499</v>
      </c>
      <c r="E727" s="7">
        <f>'RAW DATA'!E727</f>
        <v>4999</v>
      </c>
      <c r="F727" s="1">
        <f>'RAW DATA'!F727</f>
        <v>0.5</v>
      </c>
      <c r="G727" s="7">
        <f t="shared" si="55"/>
        <v>37847429</v>
      </c>
      <c r="H727">
        <f>'RAW DATA'!G727</f>
        <v>3.9</v>
      </c>
      <c r="I727">
        <f>'RAW DATA'!H727</f>
        <v>7571</v>
      </c>
      <c r="J727">
        <f t="shared" si="56"/>
        <v>3</v>
      </c>
      <c r="K727">
        <f t="shared" si="57"/>
        <v>1</v>
      </c>
      <c r="L727" t="str">
        <f t="shared" si="58"/>
        <v>&gt;=50%</v>
      </c>
      <c r="M727">
        <f t="shared" si="59"/>
        <v>2</v>
      </c>
    </row>
    <row r="728" spans="1:13" x14ac:dyDescent="0.25">
      <c r="A728" t="str">
        <f>'RAW DATA'!A728</f>
        <v>B00LZLPYHW</v>
      </c>
      <c r="B728" t="str">
        <f>PROPER(LEFT('RAW DATA'!B728,FIND(" ",'RAW DATA'!B728,1)))</f>
        <v xml:space="preserve">Classmate </v>
      </c>
      <c r="C728" t="str">
        <f>SUBSTITUTE(LEFT('RAW DATA'!C728,FIND("|",'RAW DATA'!C728,1)-1),"&amp;"," &amp; ")</f>
        <v>OfficeProducts</v>
      </c>
      <c r="D728" s="7">
        <f>'RAW DATA'!D728</f>
        <v>137</v>
      </c>
      <c r="E728" s="7">
        <f>'RAW DATA'!E728</f>
        <v>160</v>
      </c>
      <c r="F728" s="1">
        <f>'RAW DATA'!F728</f>
        <v>0.14000000000000001</v>
      </c>
      <c r="G728" s="7">
        <f t="shared" si="55"/>
        <v>1045920</v>
      </c>
      <c r="H728">
        <f>'RAW DATA'!G728</f>
        <v>4.4000000000000004</v>
      </c>
      <c r="I728">
        <f>'RAW DATA'!H728</f>
        <v>6537</v>
      </c>
      <c r="J728">
        <f t="shared" si="56"/>
        <v>1</v>
      </c>
      <c r="K728">
        <f t="shared" si="57"/>
        <v>2</v>
      </c>
      <c r="L728" t="str">
        <f t="shared" si="58"/>
        <v>&lt;50%</v>
      </c>
      <c r="M728">
        <f t="shared" si="59"/>
        <v>3</v>
      </c>
    </row>
    <row r="729" spans="1:13" x14ac:dyDescent="0.25">
      <c r="A729" t="str">
        <f>'RAW DATA'!A729</f>
        <v>B09NHVCHS9</v>
      </c>
      <c r="B729" t="str">
        <f>PROPER(LEFT('RAW DATA'!B729,FIND(" ",'RAW DATA'!B729,1)))</f>
        <v xml:space="preserve">Flix </v>
      </c>
      <c r="C729" t="str">
        <f>SUBSTITUTE(LEFT('RAW DATA'!C729,FIND("|",'RAW DATA'!C729,1)-1),"&amp;"," &amp; ")</f>
        <v>Computers &amp; Accessories</v>
      </c>
      <c r="D729" s="7">
        <f>'RAW DATA'!D729</f>
        <v>59</v>
      </c>
      <c r="E729" s="7">
        <f>'RAW DATA'!E729</f>
        <v>199</v>
      </c>
      <c r="F729" s="1">
        <f>'RAW DATA'!F729</f>
        <v>0.7</v>
      </c>
      <c r="G729" s="7">
        <f t="shared" si="55"/>
        <v>1866023</v>
      </c>
      <c r="H729">
        <f>'RAW DATA'!G729</f>
        <v>4</v>
      </c>
      <c r="I729">
        <f>'RAW DATA'!H729</f>
        <v>9377</v>
      </c>
      <c r="J729">
        <f t="shared" si="56"/>
        <v>1</v>
      </c>
      <c r="K729">
        <f t="shared" si="57"/>
        <v>1</v>
      </c>
      <c r="L729" t="str">
        <f t="shared" si="58"/>
        <v>&gt;=50%</v>
      </c>
      <c r="M729">
        <f t="shared" si="59"/>
        <v>3</v>
      </c>
    </row>
    <row r="730" spans="1:13" x14ac:dyDescent="0.25">
      <c r="A730" t="str">
        <f>'RAW DATA'!A730</f>
        <v>B00NNQMYNE</v>
      </c>
      <c r="B730" t="str">
        <f>PROPER(LEFT('RAW DATA'!B730,FIND(" ",'RAW DATA'!B730,1)))</f>
        <v xml:space="preserve">Aircase </v>
      </c>
      <c r="C730" t="str">
        <f>SUBSTITUTE(LEFT('RAW DATA'!C730,FIND("|",'RAW DATA'!C730,1)-1),"&amp;"," &amp; ")</f>
        <v>Computers &amp; Accessories</v>
      </c>
      <c r="D730" s="7">
        <f>'RAW DATA'!D730</f>
        <v>299</v>
      </c>
      <c r="E730" s="7">
        <f>'RAW DATA'!E730</f>
        <v>499</v>
      </c>
      <c r="F730" s="1">
        <f>'RAW DATA'!F730</f>
        <v>0.4</v>
      </c>
      <c r="G730" s="7">
        <f t="shared" si="55"/>
        <v>10483990</v>
      </c>
      <c r="H730">
        <f>'RAW DATA'!G730</f>
        <v>4.5</v>
      </c>
      <c r="I730">
        <f>'RAW DATA'!H730</f>
        <v>21010</v>
      </c>
      <c r="J730">
        <f t="shared" si="56"/>
        <v>2</v>
      </c>
      <c r="K730">
        <f t="shared" si="57"/>
        <v>2</v>
      </c>
      <c r="L730" t="str">
        <f t="shared" si="58"/>
        <v>&lt;50%</v>
      </c>
      <c r="M730">
        <f t="shared" si="59"/>
        <v>3</v>
      </c>
    </row>
    <row r="731" spans="1:13" x14ac:dyDescent="0.25">
      <c r="A731" t="str">
        <f>'RAW DATA'!A731</f>
        <v>B0B217Z5VK</v>
      </c>
      <c r="B731" t="str">
        <f>PROPER(LEFT('RAW DATA'!B731,FIND(" ",'RAW DATA'!B731,1)))</f>
        <v xml:space="preserve">Noise </v>
      </c>
      <c r="C731" t="str">
        <f>SUBSTITUTE(LEFT('RAW DATA'!C731,FIND("|",'RAW DATA'!C731,1)-1),"&amp;"," &amp; ")</f>
        <v>Electronics</v>
      </c>
      <c r="D731" s="7">
        <f>'RAW DATA'!D731</f>
        <v>1799</v>
      </c>
      <c r="E731" s="7">
        <f>'RAW DATA'!E731</f>
        <v>3999</v>
      </c>
      <c r="F731" s="1">
        <f>'RAW DATA'!F731</f>
        <v>0.55000000000000004</v>
      </c>
      <c r="G731" s="7">
        <f t="shared" si="55"/>
        <v>14064483</v>
      </c>
      <c r="H731">
        <f>'RAW DATA'!G731</f>
        <v>3.9</v>
      </c>
      <c r="I731">
        <f>'RAW DATA'!H731</f>
        <v>3517</v>
      </c>
      <c r="J731">
        <f t="shared" si="56"/>
        <v>3</v>
      </c>
      <c r="K731">
        <f t="shared" si="57"/>
        <v>1</v>
      </c>
      <c r="L731" t="str">
        <f t="shared" si="58"/>
        <v>&gt;=50%</v>
      </c>
      <c r="M731">
        <f t="shared" si="59"/>
        <v>2</v>
      </c>
    </row>
    <row r="732" spans="1:13" x14ac:dyDescent="0.25">
      <c r="A732" t="str">
        <f>'RAW DATA'!A732</f>
        <v>B07B88KQZ8</v>
      </c>
      <c r="B732" t="str">
        <f>PROPER(LEFT('RAW DATA'!B732,FIND(" ",'RAW DATA'!B732,1)))</f>
        <v xml:space="preserve">Jbl </v>
      </c>
      <c r="C732" t="str">
        <f>SUBSTITUTE(LEFT('RAW DATA'!C732,FIND("|",'RAW DATA'!C732,1)-1),"&amp;"," &amp; ")</f>
        <v>Electronics</v>
      </c>
      <c r="D732" s="7">
        <f>'RAW DATA'!D732</f>
        <v>1999</v>
      </c>
      <c r="E732" s="7">
        <f>'RAW DATA'!E732</f>
        <v>2999</v>
      </c>
      <c r="F732" s="1">
        <f>'RAW DATA'!F732</f>
        <v>0.33</v>
      </c>
      <c r="G732" s="7">
        <f t="shared" si="55"/>
        <v>191633101</v>
      </c>
      <c r="H732">
        <f>'RAW DATA'!G732</f>
        <v>4.3</v>
      </c>
      <c r="I732">
        <f>'RAW DATA'!H732</f>
        <v>63899</v>
      </c>
      <c r="J732">
        <f t="shared" si="56"/>
        <v>3</v>
      </c>
      <c r="K732">
        <f t="shared" si="57"/>
        <v>2</v>
      </c>
      <c r="L732" t="str">
        <f t="shared" si="58"/>
        <v>&lt;50%</v>
      </c>
      <c r="M732">
        <f t="shared" si="59"/>
        <v>3</v>
      </c>
    </row>
    <row r="733" spans="1:13" x14ac:dyDescent="0.25">
      <c r="A733" t="str">
        <f>'RAW DATA'!A733</f>
        <v>B01M4GGIVU</v>
      </c>
      <c r="B733" t="str">
        <f>PROPER(LEFT('RAW DATA'!B733,FIND(" ",'RAW DATA'!B733,1)))</f>
        <v xml:space="preserve">Tizum </v>
      </c>
      <c r="C733" t="str">
        <f>SUBSTITUTE(LEFT('RAW DATA'!C733,FIND("|",'RAW DATA'!C733,1)-1),"&amp;"," &amp; ")</f>
        <v>Electronics</v>
      </c>
      <c r="D733" s="7">
        <f>'RAW DATA'!D733</f>
        <v>199</v>
      </c>
      <c r="E733" s="7">
        <f>'RAW DATA'!E733</f>
        <v>699</v>
      </c>
      <c r="F733" s="1">
        <f>'RAW DATA'!F733</f>
        <v>0.72</v>
      </c>
      <c r="G733" s="7">
        <f t="shared" si="55"/>
        <v>8494947</v>
      </c>
      <c r="H733">
        <f>'RAW DATA'!G733</f>
        <v>4.2</v>
      </c>
      <c r="I733">
        <f>'RAW DATA'!H733</f>
        <v>12153</v>
      </c>
      <c r="J733">
        <f t="shared" si="56"/>
        <v>3</v>
      </c>
      <c r="K733">
        <f t="shared" si="57"/>
        <v>1</v>
      </c>
      <c r="L733" t="str">
        <f t="shared" si="58"/>
        <v>&gt;=50%</v>
      </c>
      <c r="M733">
        <f t="shared" si="59"/>
        <v>3</v>
      </c>
    </row>
    <row r="734" spans="1:13" x14ac:dyDescent="0.25">
      <c r="A734" t="str">
        <f>'RAW DATA'!A734</f>
        <v>B07Z3K96FR</v>
      </c>
      <c r="B734" t="str">
        <f>PROPER(LEFT('RAW DATA'!B734,FIND(" ",'RAW DATA'!B734,1)))</f>
        <v xml:space="preserve">Robustrion </v>
      </c>
      <c r="C734" t="str">
        <f>SUBSTITUTE(LEFT('RAW DATA'!C734,FIND("|",'RAW DATA'!C734,1)-1),"&amp;"," &amp; ")</f>
        <v>Computers &amp; Accessories</v>
      </c>
      <c r="D734" s="7">
        <f>'RAW DATA'!D734</f>
        <v>399</v>
      </c>
      <c r="E734" s="7">
        <f>'RAW DATA'!E734</f>
        <v>1499</v>
      </c>
      <c r="F734" s="1">
        <f>'RAW DATA'!F734</f>
        <v>0.73</v>
      </c>
      <c r="G734" s="7">
        <f t="shared" si="55"/>
        <v>8589270</v>
      </c>
      <c r="H734">
        <f>'RAW DATA'!G734</f>
        <v>4.0999999999999996</v>
      </c>
      <c r="I734">
        <f>'RAW DATA'!H734</f>
        <v>5730</v>
      </c>
      <c r="J734">
        <f t="shared" si="56"/>
        <v>3</v>
      </c>
      <c r="K734">
        <f t="shared" si="57"/>
        <v>1</v>
      </c>
      <c r="L734" t="str">
        <f t="shared" si="58"/>
        <v>&gt;=50%</v>
      </c>
      <c r="M734">
        <f t="shared" si="59"/>
        <v>3</v>
      </c>
    </row>
    <row r="735" spans="1:13" x14ac:dyDescent="0.25">
      <c r="A735" t="str">
        <f>'RAW DATA'!A735</f>
        <v>B0756CLQWL</v>
      </c>
      <c r="B735" t="str">
        <f>PROPER(LEFT('RAW DATA'!B735,FIND(" ",'RAW DATA'!B735,1)))</f>
        <v xml:space="preserve">Redgear </v>
      </c>
      <c r="C735" t="str">
        <f>SUBSTITUTE(LEFT('RAW DATA'!C735,FIND("|",'RAW DATA'!C735,1)-1),"&amp;"," &amp; ")</f>
        <v>Computers &amp; Accessories</v>
      </c>
      <c r="D735" s="7">
        <f>'RAW DATA'!D735</f>
        <v>1699</v>
      </c>
      <c r="E735" s="7">
        <f>'RAW DATA'!E735</f>
        <v>3999</v>
      </c>
      <c r="F735" s="1">
        <f>'RAW DATA'!F735</f>
        <v>0.57999999999999996</v>
      </c>
      <c r="G735" s="7">
        <f t="shared" si="55"/>
        <v>101926512</v>
      </c>
      <c r="H735">
        <f>'RAW DATA'!G735</f>
        <v>4.2</v>
      </c>
      <c r="I735">
        <f>'RAW DATA'!H735</f>
        <v>25488</v>
      </c>
      <c r="J735">
        <f t="shared" si="56"/>
        <v>3</v>
      </c>
      <c r="K735">
        <f t="shared" si="57"/>
        <v>1</v>
      </c>
      <c r="L735" t="str">
        <f t="shared" si="58"/>
        <v>&gt;=50%</v>
      </c>
      <c r="M735">
        <f t="shared" si="59"/>
        <v>3</v>
      </c>
    </row>
    <row r="736" spans="1:13" x14ac:dyDescent="0.25">
      <c r="A736" t="str">
        <f>'RAW DATA'!A736</f>
        <v>B004IO5BMQ</v>
      </c>
      <c r="B736" t="str">
        <f>PROPER(LEFT('RAW DATA'!B736,FIND(" ",'RAW DATA'!B736,1)))</f>
        <v xml:space="preserve">Logitech </v>
      </c>
      <c r="C736" t="str">
        <f>SUBSTITUTE(LEFT('RAW DATA'!C736,FIND("|",'RAW DATA'!C736,1)-1),"&amp;"," &amp; ")</f>
        <v>Computers &amp; Accessories</v>
      </c>
      <c r="D736" s="7">
        <f>'RAW DATA'!D736</f>
        <v>699</v>
      </c>
      <c r="E736" s="7">
        <f>'RAW DATA'!E736</f>
        <v>995</v>
      </c>
      <c r="F736" s="1">
        <f>'RAW DATA'!F736</f>
        <v>0.3</v>
      </c>
      <c r="G736" s="7">
        <f t="shared" si="55"/>
        <v>54132975</v>
      </c>
      <c r="H736">
        <f>'RAW DATA'!G736</f>
        <v>4.5</v>
      </c>
      <c r="I736">
        <f>'RAW DATA'!H736</f>
        <v>54405</v>
      </c>
      <c r="J736">
        <f t="shared" si="56"/>
        <v>3</v>
      </c>
      <c r="K736">
        <f t="shared" si="57"/>
        <v>2</v>
      </c>
      <c r="L736" t="str">
        <f t="shared" si="58"/>
        <v>&lt;50%</v>
      </c>
      <c r="M736">
        <f t="shared" si="59"/>
        <v>3</v>
      </c>
    </row>
    <row r="737" spans="1:13" x14ac:dyDescent="0.25">
      <c r="A737" t="str">
        <f>'RAW DATA'!A737</f>
        <v>B09Z6WH2N1</v>
      </c>
      <c r="B737" t="str">
        <f>PROPER(LEFT('RAW DATA'!B737,FIND(" ",'RAW DATA'!B737,1)))</f>
        <v xml:space="preserve">Striff </v>
      </c>
      <c r="C737" t="str">
        <f>SUBSTITUTE(LEFT('RAW DATA'!C737,FIND("|",'RAW DATA'!C737,1)-1),"&amp;"," &amp; ")</f>
        <v>Electronics</v>
      </c>
      <c r="D737" s="7">
        <f>'RAW DATA'!D737</f>
        <v>95</v>
      </c>
      <c r="E737" s="7">
        <f>'RAW DATA'!E737</f>
        <v>499</v>
      </c>
      <c r="F737" s="1">
        <f>'RAW DATA'!F737</f>
        <v>0.81</v>
      </c>
      <c r="G737" s="7">
        <f t="shared" si="55"/>
        <v>972551</v>
      </c>
      <c r="H737">
        <f>'RAW DATA'!G737</f>
        <v>4.2</v>
      </c>
      <c r="I737">
        <f>'RAW DATA'!H737</f>
        <v>1949</v>
      </c>
      <c r="J737">
        <f t="shared" si="56"/>
        <v>2</v>
      </c>
      <c r="K737">
        <f t="shared" si="57"/>
        <v>1</v>
      </c>
      <c r="L737" t="str">
        <f t="shared" si="58"/>
        <v>&gt;=50%</v>
      </c>
      <c r="M737">
        <f t="shared" si="59"/>
        <v>3</v>
      </c>
    </row>
    <row r="738" spans="1:13" x14ac:dyDescent="0.25">
      <c r="A738" t="str">
        <f>'RAW DATA'!A738</f>
        <v>B01HGCLUH6</v>
      </c>
      <c r="B738" t="str">
        <f>PROPER(LEFT('RAW DATA'!B738,FIND(" ",'RAW DATA'!B738,1)))</f>
        <v xml:space="preserve">Tp-Link </v>
      </c>
      <c r="C738" t="str">
        <f>SUBSTITUTE(LEFT('RAW DATA'!C738,FIND("|",'RAW DATA'!C738,1)-1),"&amp;"," &amp; ")</f>
        <v>Computers &amp; Accessories</v>
      </c>
      <c r="D738" s="7">
        <f>'RAW DATA'!D738</f>
        <v>1149</v>
      </c>
      <c r="E738" s="7">
        <f>'RAW DATA'!E738</f>
        <v>1699</v>
      </c>
      <c r="F738" s="1">
        <f>'RAW DATA'!F738</f>
        <v>0.32</v>
      </c>
      <c r="G738" s="7">
        <f t="shared" si="55"/>
        <v>208090122</v>
      </c>
      <c r="H738">
        <f>'RAW DATA'!G738</f>
        <v>4.2</v>
      </c>
      <c r="I738">
        <f>'RAW DATA'!H738</f>
        <v>122478</v>
      </c>
      <c r="J738">
        <f t="shared" si="56"/>
        <v>3</v>
      </c>
      <c r="K738">
        <f t="shared" si="57"/>
        <v>2</v>
      </c>
      <c r="L738" t="str">
        <f t="shared" si="58"/>
        <v>&lt;50%</v>
      </c>
      <c r="M738">
        <f t="shared" si="59"/>
        <v>3</v>
      </c>
    </row>
    <row r="739" spans="1:13" x14ac:dyDescent="0.25">
      <c r="A739" t="str">
        <f>'RAW DATA'!A739</f>
        <v>B01N4EV2TL</v>
      </c>
      <c r="B739" t="str">
        <f>PROPER(LEFT('RAW DATA'!B739,FIND(" ",'RAW DATA'!B739,1)))</f>
        <v xml:space="preserve">Logitech </v>
      </c>
      <c r="C739" t="str">
        <f>SUBSTITUTE(LEFT('RAW DATA'!C739,FIND("|",'RAW DATA'!C739,1)-1),"&amp;"," &amp; ")</f>
        <v>Computers &amp; Accessories</v>
      </c>
      <c r="D739" s="7">
        <f>'RAW DATA'!D739</f>
        <v>1495</v>
      </c>
      <c r="E739" s="7">
        <f>'RAW DATA'!E739</f>
        <v>1995</v>
      </c>
      <c r="F739" s="1">
        <f>'RAW DATA'!F739</f>
        <v>0.25</v>
      </c>
      <c r="G739" s="7">
        <f t="shared" si="55"/>
        <v>14445795</v>
      </c>
      <c r="H739">
        <f>'RAW DATA'!G739</f>
        <v>4.3</v>
      </c>
      <c r="I739">
        <f>'RAW DATA'!H739</f>
        <v>7241</v>
      </c>
      <c r="J739">
        <f t="shared" si="56"/>
        <v>3</v>
      </c>
      <c r="K739">
        <f t="shared" si="57"/>
        <v>2</v>
      </c>
      <c r="L739" t="str">
        <f t="shared" si="58"/>
        <v>&lt;50%</v>
      </c>
      <c r="M739">
        <f t="shared" si="59"/>
        <v>3</v>
      </c>
    </row>
    <row r="740" spans="1:13" x14ac:dyDescent="0.25">
      <c r="A740" t="str">
        <f>'RAW DATA'!A740</f>
        <v>B08MZQBFLN</v>
      </c>
      <c r="B740" t="str">
        <f>PROPER(LEFT('RAW DATA'!B740,FIND(" ",'RAW DATA'!B740,1)))</f>
        <v xml:space="preserve">Callas </v>
      </c>
      <c r="C740" t="str">
        <f>SUBSTITUTE(LEFT('RAW DATA'!C740,FIND("|",'RAW DATA'!C740,1)-1),"&amp;"," &amp; ")</f>
        <v>Computers &amp; Accessories</v>
      </c>
      <c r="D740" s="7">
        <f>'RAW DATA'!D740</f>
        <v>849</v>
      </c>
      <c r="E740" s="7">
        <f>'RAW DATA'!E740</f>
        <v>4999</v>
      </c>
      <c r="F740" s="1">
        <f>'RAW DATA'!F740</f>
        <v>0.83</v>
      </c>
      <c r="G740" s="7">
        <f t="shared" si="55"/>
        <v>102264543</v>
      </c>
      <c r="H740">
        <f>'RAW DATA'!G740</f>
        <v>4</v>
      </c>
      <c r="I740">
        <f>'RAW DATA'!H740</f>
        <v>20457</v>
      </c>
      <c r="J740">
        <f t="shared" si="56"/>
        <v>3</v>
      </c>
      <c r="K740">
        <f t="shared" si="57"/>
        <v>1</v>
      </c>
      <c r="L740" t="str">
        <f t="shared" si="58"/>
        <v>&gt;=50%</v>
      </c>
      <c r="M740">
        <f t="shared" si="59"/>
        <v>3</v>
      </c>
    </row>
    <row r="741" spans="1:13" x14ac:dyDescent="0.25">
      <c r="A741" t="str">
        <f>'RAW DATA'!A741</f>
        <v>B0752LL57V</v>
      </c>
      <c r="B741" t="str">
        <f>PROPER(LEFT('RAW DATA'!B741,FIND(" ",'RAW DATA'!B741,1)))</f>
        <v xml:space="preserve">Casio </v>
      </c>
      <c r="C741" t="str">
        <f>SUBSTITUTE(LEFT('RAW DATA'!C741,FIND("|",'RAW DATA'!C741,1)-1),"&amp;"," &amp; ")</f>
        <v>OfficeProducts</v>
      </c>
      <c r="D741" s="7">
        <f>'RAW DATA'!D741</f>
        <v>440</v>
      </c>
      <c r="E741" s="7">
        <f>'RAW DATA'!E741</f>
        <v>440</v>
      </c>
      <c r="F741" s="1">
        <f>'RAW DATA'!F741</f>
        <v>0</v>
      </c>
      <c r="G741" s="7">
        <f t="shared" si="55"/>
        <v>3788400</v>
      </c>
      <c r="H741">
        <f>'RAW DATA'!G741</f>
        <v>4.5</v>
      </c>
      <c r="I741">
        <f>'RAW DATA'!H741</f>
        <v>8610</v>
      </c>
      <c r="J741">
        <f t="shared" si="56"/>
        <v>2</v>
      </c>
      <c r="K741">
        <f t="shared" si="57"/>
        <v>2</v>
      </c>
      <c r="L741" t="str">
        <f t="shared" si="58"/>
        <v>&lt;50%</v>
      </c>
      <c r="M741">
        <f t="shared" si="59"/>
        <v>3</v>
      </c>
    </row>
    <row r="742" spans="1:13" x14ac:dyDescent="0.25">
      <c r="A742" t="str">
        <f>'RAW DATA'!A742</f>
        <v>B08K4PSZ3V</v>
      </c>
      <c r="B742" t="str">
        <f>PROPER(LEFT('RAW DATA'!B742,FIND(" ",'RAW DATA'!B742,1)))</f>
        <v xml:space="preserve">Tukzer </v>
      </c>
      <c r="C742" t="str">
        <f>SUBSTITUTE(LEFT('RAW DATA'!C742,FIND("|",'RAW DATA'!C742,1)-1),"&amp;"," &amp; ")</f>
        <v>Electronics</v>
      </c>
      <c r="D742" s="7">
        <f>'RAW DATA'!D742</f>
        <v>349</v>
      </c>
      <c r="E742" s="7">
        <f>'RAW DATA'!E742</f>
        <v>999</v>
      </c>
      <c r="F742" s="1">
        <f>'RAW DATA'!F742</f>
        <v>0.65</v>
      </c>
      <c r="G742" s="7">
        <f t="shared" si="55"/>
        <v>16540443</v>
      </c>
      <c r="H742">
        <f>'RAW DATA'!G742</f>
        <v>3.8</v>
      </c>
      <c r="I742">
        <f>'RAW DATA'!H742</f>
        <v>16557</v>
      </c>
      <c r="J742">
        <f t="shared" si="56"/>
        <v>3</v>
      </c>
      <c r="K742">
        <f t="shared" si="57"/>
        <v>1</v>
      </c>
      <c r="L742" t="str">
        <f t="shared" si="58"/>
        <v>&gt;=50%</v>
      </c>
      <c r="M742">
        <f t="shared" si="59"/>
        <v>2</v>
      </c>
    </row>
    <row r="743" spans="1:13" x14ac:dyDescent="0.25">
      <c r="A743" t="str">
        <f>'RAW DATA'!A743</f>
        <v>B09Z28BQZT</v>
      </c>
      <c r="B743" t="str">
        <f>PROPER(LEFT('RAW DATA'!B743,FIND(" ",'RAW DATA'!B743,1)))</f>
        <v xml:space="preserve">Amazon </v>
      </c>
      <c r="C743" t="str">
        <f>SUBSTITUTE(LEFT('RAW DATA'!C743,FIND("|",'RAW DATA'!C743,1)-1),"&amp;"," &amp; ")</f>
        <v>Computers &amp; Accessories</v>
      </c>
      <c r="D743" s="7">
        <f>'RAW DATA'!D743</f>
        <v>599</v>
      </c>
      <c r="E743" s="7">
        <f>'RAW DATA'!E743</f>
        <v>3999</v>
      </c>
      <c r="F743" s="1">
        <f>'RAW DATA'!F743</f>
        <v>0.85</v>
      </c>
      <c r="G743" s="7">
        <f t="shared" si="55"/>
        <v>4346913</v>
      </c>
      <c r="H743">
        <f>'RAW DATA'!G743</f>
        <v>3.9</v>
      </c>
      <c r="I743">
        <f>'RAW DATA'!H743</f>
        <v>1087</v>
      </c>
      <c r="J743">
        <f t="shared" si="56"/>
        <v>3</v>
      </c>
      <c r="K743">
        <f t="shared" si="57"/>
        <v>1</v>
      </c>
      <c r="L743" t="str">
        <f t="shared" si="58"/>
        <v>&gt;=50%</v>
      </c>
      <c r="M743">
        <f t="shared" si="59"/>
        <v>2</v>
      </c>
    </row>
    <row r="744" spans="1:13" x14ac:dyDescent="0.25">
      <c r="A744" t="str">
        <f>'RAW DATA'!A744</f>
        <v>B094DQWV9B</v>
      </c>
      <c r="B744" t="str">
        <f>PROPER(LEFT('RAW DATA'!B744,FIND(" ",'RAW DATA'!B744,1)))</f>
        <v xml:space="preserve">Kanget </v>
      </c>
      <c r="C744" t="str">
        <f>SUBSTITUTE(LEFT('RAW DATA'!C744,FIND("|",'RAW DATA'!C744,1)-1),"&amp;"," &amp; ")</f>
        <v>Computers &amp; Accessories</v>
      </c>
      <c r="D744" s="7">
        <f>'RAW DATA'!D744</f>
        <v>149</v>
      </c>
      <c r="E744" s="7">
        <f>'RAW DATA'!E744</f>
        <v>399</v>
      </c>
      <c r="F744" s="1">
        <f>'RAW DATA'!F744</f>
        <v>0.63</v>
      </c>
      <c r="G744" s="7">
        <f t="shared" si="55"/>
        <v>614460</v>
      </c>
      <c r="H744">
        <f>'RAW DATA'!G744</f>
        <v>4</v>
      </c>
      <c r="I744">
        <f>'RAW DATA'!H744</f>
        <v>1540</v>
      </c>
      <c r="J744">
        <f t="shared" si="56"/>
        <v>2</v>
      </c>
      <c r="K744">
        <f t="shared" si="57"/>
        <v>1</v>
      </c>
      <c r="L744" t="str">
        <f t="shared" si="58"/>
        <v>&gt;=50%</v>
      </c>
      <c r="M744">
        <f t="shared" si="59"/>
        <v>3</v>
      </c>
    </row>
    <row r="745" spans="1:13" x14ac:dyDescent="0.25">
      <c r="A745" t="str">
        <f>'RAW DATA'!A745</f>
        <v>B0BBMPH39N</v>
      </c>
      <c r="B745" t="str">
        <f>PROPER(LEFT('RAW DATA'!B745,FIND(" ",'RAW DATA'!B745,1)))</f>
        <v xml:space="preserve">Amazon </v>
      </c>
      <c r="C745" t="str">
        <f>SUBSTITUTE(LEFT('RAW DATA'!C745,FIND("|",'RAW DATA'!C745,1)-1),"&amp;"," &amp; ")</f>
        <v>Computers &amp; Accessories</v>
      </c>
      <c r="D745" s="7">
        <f>'RAW DATA'!D745</f>
        <v>289</v>
      </c>
      <c r="E745" s="7">
        <f>'RAW DATA'!E745</f>
        <v>999</v>
      </c>
      <c r="F745" s="1">
        <f>'RAW DATA'!F745</f>
        <v>0.71</v>
      </c>
      <c r="G745" s="7">
        <f t="shared" si="55"/>
        <v>400599</v>
      </c>
      <c r="H745">
        <f>'RAW DATA'!G745</f>
        <v>4.0999999999999996</v>
      </c>
      <c r="I745">
        <f>'RAW DATA'!H745</f>
        <v>401</v>
      </c>
      <c r="J745">
        <f t="shared" si="56"/>
        <v>3</v>
      </c>
      <c r="K745">
        <f t="shared" si="57"/>
        <v>1</v>
      </c>
      <c r="L745" t="str">
        <f t="shared" si="58"/>
        <v>&gt;=50%</v>
      </c>
      <c r="M745">
        <f t="shared" si="59"/>
        <v>3</v>
      </c>
    </row>
    <row r="746" spans="1:13" x14ac:dyDescent="0.25">
      <c r="A746" t="str">
        <f>'RAW DATA'!A746</f>
        <v>B097JQ1J5G</v>
      </c>
      <c r="B746" t="str">
        <f>PROPER(LEFT('RAW DATA'!B746,FIND(" ",'RAW DATA'!B746,1)))</f>
        <v xml:space="preserve">Zebronics </v>
      </c>
      <c r="C746" t="str">
        <f>SUBSTITUTE(LEFT('RAW DATA'!C746,FIND("|",'RAW DATA'!C746,1)-1),"&amp;"," &amp; ")</f>
        <v>Computers &amp; Accessories</v>
      </c>
      <c r="D746" s="7">
        <f>'RAW DATA'!D746</f>
        <v>179</v>
      </c>
      <c r="E746" s="7">
        <f>'RAW DATA'!E746</f>
        <v>499</v>
      </c>
      <c r="F746" s="1">
        <f>'RAW DATA'!F746</f>
        <v>0.64</v>
      </c>
      <c r="G746" s="7">
        <f t="shared" si="55"/>
        <v>4683115</v>
      </c>
      <c r="H746">
        <f>'RAW DATA'!G746</f>
        <v>3.4</v>
      </c>
      <c r="I746">
        <f>'RAW DATA'!H746</f>
        <v>9385</v>
      </c>
      <c r="J746">
        <f t="shared" si="56"/>
        <v>2</v>
      </c>
      <c r="K746">
        <f t="shared" si="57"/>
        <v>1</v>
      </c>
      <c r="L746" t="str">
        <f t="shared" si="58"/>
        <v>&gt;=50%</v>
      </c>
      <c r="M746">
        <f t="shared" si="59"/>
        <v>2</v>
      </c>
    </row>
    <row r="747" spans="1:13" x14ac:dyDescent="0.25">
      <c r="A747" t="str">
        <f>'RAW DATA'!A747</f>
        <v>B07YY1BY5B</v>
      </c>
      <c r="B747" t="str">
        <f>PROPER(LEFT('RAW DATA'!B747,FIND(" ",'RAW DATA'!B747,1)))</f>
        <v xml:space="preserve">Noise </v>
      </c>
      <c r="C747" t="str">
        <f>SUBSTITUTE(LEFT('RAW DATA'!C747,FIND("|",'RAW DATA'!C747,1)-1),"&amp;"," &amp; ")</f>
        <v>Electronics</v>
      </c>
      <c r="D747" s="7">
        <f>'RAW DATA'!D747</f>
        <v>1499</v>
      </c>
      <c r="E747" s="7">
        <f>'RAW DATA'!E747</f>
        <v>4999</v>
      </c>
      <c r="F747" s="1">
        <f>'RAW DATA'!F747</f>
        <v>0.7</v>
      </c>
      <c r="G747" s="7">
        <f t="shared" si="55"/>
        <v>462847412</v>
      </c>
      <c r="H747">
        <f>'RAW DATA'!G747</f>
        <v>4</v>
      </c>
      <c r="I747">
        <f>'RAW DATA'!H747</f>
        <v>92588</v>
      </c>
      <c r="J747">
        <f t="shared" si="56"/>
        <v>3</v>
      </c>
      <c r="K747">
        <f t="shared" si="57"/>
        <v>1</v>
      </c>
      <c r="L747" t="str">
        <f t="shared" si="58"/>
        <v>&gt;=50%</v>
      </c>
      <c r="M747">
        <f t="shared" si="59"/>
        <v>3</v>
      </c>
    </row>
    <row r="748" spans="1:13" x14ac:dyDescent="0.25">
      <c r="A748" t="str">
        <f>'RAW DATA'!A748</f>
        <v>B08VRMK55F</v>
      </c>
      <c r="B748" t="str">
        <f>PROPER(LEFT('RAW DATA'!B748,FIND(" ",'RAW DATA'!B748,1)))</f>
        <v xml:space="preserve">Zebronics </v>
      </c>
      <c r="C748" t="str">
        <f>SUBSTITUTE(LEFT('RAW DATA'!C748,FIND("|",'RAW DATA'!C748,1)-1),"&amp;"," &amp; ")</f>
        <v>Electronics</v>
      </c>
      <c r="D748" s="7">
        <f>'RAW DATA'!D748</f>
        <v>399</v>
      </c>
      <c r="E748" s="7">
        <f>'RAW DATA'!E748</f>
        <v>699</v>
      </c>
      <c r="F748" s="1">
        <f>'RAW DATA'!F748</f>
        <v>0.43</v>
      </c>
      <c r="G748" s="7">
        <f t="shared" si="55"/>
        <v>2414346</v>
      </c>
      <c r="H748">
        <f>'RAW DATA'!G748</f>
        <v>3.4</v>
      </c>
      <c r="I748">
        <f>'RAW DATA'!H748</f>
        <v>3454</v>
      </c>
      <c r="J748">
        <f t="shared" si="56"/>
        <v>3</v>
      </c>
      <c r="K748">
        <f t="shared" si="57"/>
        <v>2</v>
      </c>
      <c r="L748" t="str">
        <f t="shared" si="58"/>
        <v>&lt;50%</v>
      </c>
      <c r="M748">
        <f t="shared" si="59"/>
        <v>2</v>
      </c>
    </row>
    <row r="749" spans="1:13" x14ac:dyDescent="0.25">
      <c r="A749" t="str">
        <f>'RAW DATA'!A749</f>
        <v>B08CHZ3ZQ7</v>
      </c>
      <c r="B749" t="str">
        <f>PROPER(LEFT('RAW DATA'!B749,FIND(" ",'RAW DATA'!B749,1)))</f>
        <v xml:space="preserve">Redgear </v>
      </c>
      <c r="C749" t="str">
        <f>SUBSTITUTE(LEFT('RAW DATA'!C749,FIND("|",'RAW DATA'!C749,1)-1),"&amp;"," &amp; ")</f>
        <v>Computers &amp; Accessories</v>
      </c>
      <c r="D749" s="7">
        <f>'RAW DATA'!D749</f>
        <v>599</v>
      </c>
      <c r="E749" s="7">
        <f>'RAW DATA'!E749</f>
        <v>799</v>
      </c>
      <c r="F749" s="1">
        <f>'RAW DATA'!F749</f>
        <v>0.25</v>
      </c>
      <c r="G749" s="7">
        <f t="shared" si="55"/>
        <v>12616210</v>
      </c>
      <c r="H749">
        <f>'RAW DATA'!G749</f>
        <v>4.3</v>
      </c>
      <c r="I749">
        <f>'RAW DATA'!H749</f>
        <v>15790</v>
      </c>
      <c r="J749">
        <f t="shared" si="56"/>
        <v>3</v>
      </c>
      <c r="K749">
        <f t="shared" si="57"/>
        <v>2</v>
      </c>
      <c r="L749" t="str">
        <f t="shared" si="58"/>
        <v>&lt;50%</v>
      </c>
      <c r="M749">
        <f t="shared" si="59"/>
        <v>3</v>
      </c>
    </row>
    <row r="750" spans="1:13" x14ac:dyDescent="0.25">
      <c r="A750" t="str">
        <f>'RAW DATA'!A750</f>
        <v>B08SCCG9D4</v>
      </c>
      <c r="B750" t="str">
        <f>PROPER(LEFT('RAW DATA'!B750,FIND(" ",'RAW DATA'!B750,1)))</f>
        <v xml:space="preserve">Jbl </v>
      </c>
      <c r="C750" t="str">
        <f>SUBSTITUTE(LEFT('RAW DATA'!C750,FIND("|",'RAW DATA'!C750,1)-1),"&amp;"," &amp; ")</f>
        <v>Computers &amp; Accessories</v>
      </c>
      <c r="D750" s="7">
        <f>'RAW DATA'!D750</f>
        <v>949</v>
      </c>
      <c r="E750" s="7">
        <f>'RAW DATA'!E750</f>
        <v>2000</v>
      </c>
      <c r="F750" s="1">
        <f>'RAW DATA'!F750</f>
        <v>0.53</v>
      </c>
      <c r="G750" s="7">
        <f t="shared" si="55"/>
        <v>29938000</v>
      </c>
      <c r="H750">
        <f>'RAW DATA'!G750</f>
        <v>3.9</v>
      </c>
      <c r="I750">
        <f>'RAW DATA'!H750</f>
        <v>14969</v>
      </c>
      <c r="J750">
        <f t="shared" si="56"/>
        <v>3</v>
      </c>
      <c r="K750">
        <f t="shared" si="57"/>
        <v>1</v>
      </c>
      <c r="L750" t="str">
        <f t="shared" si="58"/>
        <v>&gt;=50%</v>
      </c>
      <c r="M750">
        <f t="shared" si="59"/>
        <v>2</v>
      </c>
    </row>
    <row r="751" spans="1:13" x14ac:dyDescent="0.25">
      <c r="A751" t="str">
        <f>'RAW DATA'!A751</f>
        <v>B0972BQ2RS</v>
      </c>
      <c r="B751" t="str">
        <f>PROPER(LEFT('RAW DATA'!B751,FIND(" ",'RAW DATA'!B751,1)))</f>
        <v xml:space="preserve">Fire-Boltt </v>
      </c>
      <c r="C751" t="str">
        <f>SUBSTITUTE(LEFT('RAW DATA'!C751,FIND("|",'RAW DATA'!C751,1)-1),"&amp;"," &amp; ")</f>
        <v>Electronics</v>
      </c>
      <c r="D751" s="7">
        <f>'RAW DATA'!D751</f>
        <v>2499</v>
      </c>
      <c r="E751" s="7">
        <f>'RAW DATA'!E751</f>
        <v>9999</v>
      </c>
      <c r="F751" s="1">
        <f>'RAW DATA'!F751</f>
        <v>0.75</v>
      </c>
      <c r="G751" s="7">
        <f t="shared" si="55"/>
        <v>421347861</v>
      </c>
      <c r="H751">
        <f>'RAW DATA'!G751</f>
        <v>4.0999999999999996</v>
      </c>
      <c r="I751">
        <f>'RAW DATA'!H751</f>
        <v>42139</v>
      </c>
      <c r="J751">
        <f t="shared" si="56"/>
        <v>3</v>
      </c>
      <c r="K751">
        <f t="shared" si="57"/>
        <v>1</v>
      </c>
      <c r="L751" t="str">
        <f t="shared" si="58"/>
        <v>&gt;=50%</v>
      </c>
      <c r="M751">
        <f t="shared" si="59"/>
        <v>3</v>
      </c>
    </row>
    <row r="752" spans="1:13" x14ac:dyDescent="0.25">
      <c r="A752" t="str">
        <f>'RAW DATA'!A752</f>
        <v>B00ZRBWPA0</v>
      </c>
      <c r="B752" t="str">
        <f>PROPER(LEFT('RAW DATA'!B752,FIND(" ",'RAW DATA'!B752,1)))</f>
        <v xml:space="preserve">Eveready </v>
      </c>
      <c r="C752" t="str">
        <f>SUBSTITUTE(LEFT('RAW DATA'!C752,FIND("|",'RAW DATA'!C752,1)-1),"&amp;"," &amp; ")</f>
        <v>Electronics</v>
      </c>
      <c r="D752" s="7">
        <f>'RAW DATA'!D752</f>
        <v>159</v>
      </c>
      <c r="E752" s="7">
        <f>'RAW DATA'!E752</f>
        <v>180</v>
      </c>
      <c r="F752" s="1">
        <f>'RAW DATA'!F752</f>
        <v>0.12</v>
      </c>
      <c r="G752" s="7">
        <f t="shared" si="55"/>
        <v>178020</v>
      </c>
      <c r="H752">
        <f>'RAW DATA'!G752</f>
        <v>4.3</v>
      </c>
      <c r="I752">
        <f>'RAW DATA'!H752</f>
        <v>989</v>
      </c>
      <c r="J752">
        <f t="shared" si="56"/>
        <v>1</v>
      </c>
      <c r="K752">
        <f t="shared" si="57"/>
        <v>2</v>
      </c>
      <c r="L752" t="str">
        <f t="shared" si="58"/>
        <v>&lt;50%</v>
      </c>
      <c r="M752">
        <f t="shared" si="59"/>
        <v>3</v>
      </c>
    </row>
    <row r="753" spans="1:13" x14ac:dyDescent="0.25">
      <c r="A753" t="str">
        <f>'RAW DATA'!A753</f>
        <v>B0B2DD66GS</v>
      </c>
      <c r="B753" t="str">
        <f>PROPER(LEFT('RAW DATA'!B753,FIND(" ",'RAW DATA'!B753,1)))</f>
        <v xml:space="preserve">Sandisk </v>
      </c>
      <c r="C753" t="str">
        <f>SUBSTITUTE(LEFT('RAW DATA'!C753,FIND("|",'RAW DATA'!C753,1)-1),"&amp;"," &amp; ")</f>
        <v>Electronics</v>
      </c>
      <c r="D753" s="7">
        <f>'RAW DATA'!D753</f>
        <v>1329</v>
      </c>
      <c r="E753" s="7">
        <f>'RAW DATA'!E753</f>
        <v>2900</v>
      </c>
      <c r="F753" s="1">
        <f>'RAW DATA'!F753</f>
        <v>0.54</v>
      </c>
      <c r="G753" s="7">
        <f t="shared" si="55"/>
        <v>56909600</v>
      </c>
      <c r="H753">
        <f>'RAW DATA'!G753</f>
        <v>4.5</v>
      </c>
      <c r="I753">
        <f>'RAW DATA'!H753</f>
        <v>19624</v>
      </c>
      <c r="J753">
        <f t="shared" si="56"/>
        <v>3</v>
      </c>
      <c r="K753">
        <f t="shared" si="57"/>
        <v>1</v>
      </c>
      <c r="L753" t="str">
        <f t="shared" si="58"/>
        <v>&gt;=50%</v>
      </c>
      <c r="M753">
        <f t="shared" si="59"/>
        <v>3</v>
      </c>
    </row>
    <row r="754" spans="1:13" x14ac:dyDescent="0.25">
      <c r="A754" t="str">
        <f>'RAW DATA'!A754</f>
        <v>B09M869Z5V</v>
      </c>
      <c r="B754" t="str">
        <f>PROPER(LEFT('RAW DATA'!B754,FIND(" ",'RAW DATA'!B754,1)))</f>
        <v xml:space="preserve">Portronics </v>
      </c>
      <c r="C754" t="str">
        <f>SUBSTITUTE(LEFT('RAW DATA'!C754,FIND("|",'RAW DATA'!C754,1)-1),"&amp;"," &amp; ")</f>
        <v>Computers &amp; Accessories</v>
      </c>
      <c r="D754" s="7">
        <f>'RAW DATA'!D754</f>
        <v>570</v>
      </c>
      <c r="E754" s="7">
        <f>'RAW DATA'!E754</f>
        <v>999</v>
      </c>
      <c r="F754" s="1">
        <f>'RAW DATA'!F754</f>
        <v>0.43</v>
      </c>
      <c r="G754" s="7">
        <f t="shared" si="55"/>
        <v>3197799</v>
      </c>
      <c r="H754">
        <f>'RAW DATA'!G754</f>
        <v>4.2</v>
      </c>
      <c r="I754">
        <f>'RAW DATA'!H754</f>
        <v>3201</v>
      </c>
      <c r="J754">
        <f t="shared" si="56"/>
        <v>3</v>
      </c>
      <c r="K754">
        <f t="shared" si="57"/>
        <v>2</v>
      </c>
      <c r="L754" t="str">
        <f t="shared" si="58"/>
        <v>&lt;50%</v>
      </c>
      <c r="M754">
        <f t="shared" si="59"/>
        <v>3</v>
      </c>
    </row>
    <row r="755" spans="1:13" x14ac:dyDescent="0.25">
      <c r="A755" t="str">
        <f>'RAW DATA'!A755</f>
        <v>B07W6VWZ8C</v>
      </c>
      <c r="B755" t="str">
        <f>PROPER(LEFT('RAW DATA'!B755,FIND(" ",'RAW DATA'!B755,1)))</f>
        <v xml:space="preserve">Infinity </v>
      </c>
      <c r="C755" t="str">
        <f>SUBSTITUTE(LEFT('RAW DATA'!C755,FIND("|",'RAW DATA'!C755,1)-1),"&amp;"," &amp; ")</f>
        <v>Electronics</v>
      </c>
      <c r="D755" s="7">
        <f>'RAW DATA'!D755</f>
        <v>899</v>
      </c>
      <c r="E755" s="7">
        <f>'RAW DATA'!E755</f>
        <v>1999</v>
      </c>
      <c r="F755" s="1">
        <f>'RAW DATA'!F755</f>
        <v>0.55000000000000004</v>
      </c>
      <c r="G755" s="7">
        <f t="shared" si="55"/>
        <v>60907531</v>
      </c>
      <c r="H755">
        <f>'RAW DATA'!G755</f>
        <v>4.0999999999999996</v>
      </c>
      <c r="I755">
        <f>'RAW DATA'!H755</f>
        <v>30469</v>
      </c>
      <c r="J755">
        <f t="shared" si="56"/>
        <v>3</v>
      </c>
      <c r="K755">
        <f t="shared" si="57"/>
        <v>1</v>
      </c>
      <c r="L755" t="str">
        <f t="shared" si="58"/>
        <v>&gt;=50%</v>
      </c>
      <c r="M755">
        <f t="shared" si="59"/>
        <v>3</v>
      </c>
    </row>
    <row r="756" spans="1:13" x14ac:dyDescent="0.25">
      <c r="A756" t="str">
        <f>'RAW DATA'!A756</f>
        <v>B07Z1X6VFC</v>
      </c>
      <c r="B756" t="str">
        <f>PROPER(LEFT('RAW DATA'!B756,FIND(" ",'RAW DATA'!B756,1)))</f>
        <v xml:space="preserve">Aircase </v>
      </c>
      <c r="C756" t="str">
        <f>SUBSTITUTE(LEFT('RAW DATA'!C756,FIND("|",'RAW DATA'!C756,1)-1),"&amp;"," &amp; ")</f>
        <v>Computers &amp; Accessories</v>
      </c>
      <c r="D756" s="7">
        <f>'RAW DATA'!D756</f>
        <v>449</v>
      </c>
      <c r="E756" s="7">
        <f>'RAW DATA'!E756</f>
        <v>999</v>
      </c>
      <c r="F756" s="1">
        <f>'RAW DATA'!F756</f>
        <v>0.55000000000000004</v>
      </c>
      <c r="G756" s="7">
        <f t="shared" si="55"/>
        <v>9930060</v>
      </c>
      <c r="H756">
        <f>'RAW DATA'!G756</f>
        <v>4.4000000000000004</v>
      </c>
      <c r="I756">
        <f>'RAW DATA'!H756</f>
        <v>9940</v>
      </c>
      <c r="J756">
        <f t="shared" si="56"/>
        <v>3</v>
      </c>
      <c r="K756">
        <f t="shared" si="57"/>
        <v>1</v>
      </c>
      <c r="L756" t="str">
        <f t="shared" si="58"/>
        <v>&gt;=50%</v>
      </c>
      <c r="M756">
        <f t="shared" si="59"/>
        <v>3</v>
      </c>
    </row>
    <row r="757" spans="1:13" x14ac:dyDescent="0.25">
      <c r="A757" t="str">
        <f>'RAW DATA'!A757</f>
        <v>B07YL54NVJ</v>
      </c>
      <c r="B757" t="str">
        <f>PROPER(LEFT('RAW DATA'!B757,FIND(" ",'RAW DATA'!B757,1)))</f>
        <v xml:space="preserve">Brand </v>
      </c>
      <c r="C757" t="str">
        <f>SUBSTITUTE(LEFT('RAW DATA'!C757,FIND("|",'RAW DATA'!C757,1)-1),"&amp;"," &amp; ")</f>
        <v>Computers &amp; Accessories</v>
      </c>
      <c r="D757" s="7">
        <f>'RAW DATA'!D757</f>
        <v>549</v>
      </c>
      <c r="E757" s="7">
        <f>'RAW DATA'!E757</f>
        <v>999</v>
      </c>
      <c r="F757" s="1">
        <f>'RAW DATA'!F757</f>
        <v>0.45</v>
      </c>
      <c r="G757" s="7">
        <f t="shared" si="55"/>
        <v>7750242</v>
      </c>
      <c r="H757">
        <f>'RAW DATA'!G757</f>
        <v>4.3</v>
      </c>
      <c r="I757">
        <f>'RAW DATA'!H757</f>
        <v>7758</v>
      </c>
      <c r="J757">
        <f t="shared" si="56"/>
        <v>3</v>
      </c>
      <c r="K757">
        <f t="shared" si="57"/>
        <v>2</v>
      </c>
      <c r="L757" t="str">
        <f t="shared" si="58"/>
        <v>&lt;50%</v>
      </c>
      <c r="M757">
        <f t="shared" si="59"/>
        <v>3</v>
      </c>
    </row>
    <row r="758" spans="1:13" x14ac:dyDescent="0.25">
      <c r="A758" t="str">
        <f>'RAW DATA'!A758</f>
        <v>B0759QMF85</v>
      </c>
      <c r="B758" t="str">
        <f>PROPER(LEFT('RAW DATA'!B758,FIND(" ",'RAW DATA'!B758,1)))</f>
        <v xml:space="preserve">Tp-Link </v>
      </c>
      <c r="C758" t="str">
        <f>SUBSTITUTE(LEFT('RAW DATA'!C758,FIND("|",'RAW DATA'!C758,1)-1),"&amp;"," &amp; ")</f>
        <v>Computers &amp; Accessories</v>
      </c>
      <c r="D758" s="7">
        <f>'RAW DATA'!D758</f>
        <v>1529</v>
      </c>
      <c r="E758" s="7">
        <f>'RAW DATA'!E758</f>
        <v>2399</v>
      </c>
      <c r="F758" s="1">
        <f>'RAW DATA'!F758</f>
        <v>0.36</v>
      </c>
      <c r="G758" s="7">
        <f t="shared" si="55"/>
        <v>164113191</v>
      </c>
      <c r="H758">
        <f>'RAW DATA'!G758</f>
        <v>4.3</v>
      </c>
      <c r="I758">
        <f>'RAW DATA'!H758</f>
        <v>68409</v>
      </c>
      <c r="J758">
        <f t="shared" si="56"/>
        <v>3</v>
      </c>
      <c r="K758">
        <f t="shared" si="57"/>
        <v>2</v>
      </c>
      <c r="L758" t="str">
        <f t="shared" si="58"/>
        <v>&lt;50%</v>
      </c>
      <c r="M758">
        <f t="shared" si="59"/>
        <v>3</v>
      </c>
    </row>
    <row r="759" spans="1:13" x14ac:dyDescent="0.25">
      <c r="A759" t="str">
        <f>'RAW DATA'!A759</f>
        <v>B00LM4X0KU</v>
      </c>
      <c r="B759" t="str">
        <f>PROPER(LEFT('RAW DATA'!B759,FIND(" ",'RAW DATA'!B759,1)))</f>
        <v xml:space="preserve">Parker </v>
      </c>
      <c r="C759" t="str">
        <f>SUBSTITUTE(LEFT('RAW DATA'!C759,FIND("|",'RAW DATA'!C759,1)-1),"&amp;"," &amp; ")</f>
        <v>OfficeProducts</v>
      </c>
      <c r="D759" s="7">
        <f>'RAW DATA'!D759</f>
        <v>100</v>
      </c>
      <c r="E759" s="7">
        <f>'RAW DATA'!E759</f>
        <v>100</v>
      </c>
      <c r="F759" s="1">
        <f>'RAW DATA'!F759</f>
        <v>0</v>
      </c>
      <c r="G759" s="7">
        <f t="shared" si="55"/>
        <v>309500</v>
      </c>
      <c r="H759">
        <f>'RAW DATA'!G759</f>
        <v>4.3</v>
      </c>
      <c r="I759">
        <f>'RAW DATA'!H759</f>
        <v>3095</v>
      </c>
      <c r="J759">
        <f t="shared" si="56"/>
        <v>1</v>
      </c>
      <c r="K759">
        <f t="shared" si="57"/>
        <v>2</v>
      </c>
      <c r="L759" t="str">
        <f t="shared" si="58"/>
        <v>&lt;50%</v>
      </c>
      <c r="M759">
        <f t="shared" si="59"/>
        <v>3</v>
      </c>
    </row>
    <row r="760" spans="1:13" x14ac:dyDescent="0.25">
      <c r="A760" t="str">
        <f>'RAW DATA'!A760</f>
        <v>B08PFSZ7FH</v>
      </c>
      <c r="B760" t="str">
        <f>PROPER(LEFT('RAW DATA'!B760,FIND(" ",'RAW DATA'!B760,1)))</f>
        <v xml:space="preserve">Striff </v>
      </c>
      <c r="C760" t="str">
        <f>SUBSTITUTE(LEFT('RAW DATA'!C760,FIND("|",'RAW DATA'!C760,1)-1),"&amp;"," &amp; ")</f>
        <v>Computers &amp; Accessories</v>
      </c>
      <c r="D760" s="7">
        <f>'RAW DATA'!D760</f>
        <v>299</v>
      </c>
      <c r="E760" s="7">
        <f>'RAW DATA'!E760</f>
        <v>1499</v>
      </c>
      <c r="F760" s="1">
        <f>'RAW DATA'!F760</f>
        <v>0.8</v>
      </c>
      <c r="G760" s="7">
        <f t="shared" si="55"/>
        <v>1353597</v>
      </c>
      <c r="H760">
        <f>'RAW DATA'!G760</f>
        <v>4.2</v>
      </c>
      <c r="I760">
        <f>'RAW DATA'!H760</f>
        <v>903</v>
      </c>
      <c r="J760">
        <f t="shared" si="56"/>
        <v>3</v>
      </c>
      <c r="K760">
        <f t="shared" si="57"/>
        <v>1</v>
      </c>
      <c r="L760" t="str">
        <f t="shared" si="58"/>
        <v>&gt;=50%</v>
      </c>
      <c r="M760">
        <f t="shared" si="59"/>
        <v>3</v>
      </c>
    </row>
    <row r="761" spans="1:13" x14ac:dyDescent="0.25">
      <c r="A761" t="str">
        <f>'RAW DATA'!A761</f>
        <v>B012MQS060</v>
      </c>
      <c r="B761" t="str">
        <f>PROPER(LEFT('RAW DATA'!B761,FIND(" ",'RAW DATA'!B761,1)))</f>
        <v xml:space="preserve">Logitech </v>
      </c>
      <c r="C761" t="str">
        <f>SUBSTITUTE(LEFT('RAW DATA'!C761,FIND("|",'RAW DATA'!C761,1)-1),"&amp;"," &amp; ")</f>
        <v>Computers &amp; Accessories</v>
      </c>
      <c r="D761" s="7">
        <f>'RAW DATA'!D761</f>
        <v>1295</v>
      </c>
      <c r="E761" s="7">
        <f>'RAW DATA'!E761</f>
        <v>1795</v>
      </c>
      <c r="F761" s="1">
        <f>'RAW DATA'!F761</f>
        <v>0.28000000000000003</v>
      </c>
      <c r="G761" s="7">
        <f t="shared" si="55"/>
        <v>46258945</v>
      </c>
      <c r="H761">
        <f>'RAW DATA'!G761</f>
        <v>4.0999999999999996</v>
      </c>
      <c r="I761">
        <f>'RAW DATA'!H761</f>
        <v>25771</v>
      </c>
      <c r="J761">
        <f t="shared" si="56"/>
        <v>3</v>
      </c>
      <c r="K761">
        <f t="shared" si="57"/>
        <v>2</v>
      </c>
      <c r="L761" t="str">
        <f t="shared" si="58"/>
        <v>&lt;50%</v>
      </c>
      <c r="M761">
        <f t="shared" si="59"/>
        <v>3</v>
      </c>
    </row>
    <row r="762" spans="1:13" x14ac:dyDescent="0.25">
      <c r="A762" t="str">
        <f>'RAW DATA'!A762</f>
        <v>B01MF8MB65</v>
      </c>
      <c r="B762" t="str">
        <f>PROPER(LEFT('RAW DATA'!B762,FIND(" ",'RAW DATA'!B762,1)))</f>
        <v xml:space="preserve">Boat </v>
      </c>
      <c r="C762" t="str">
        <f>SUBSTITUTE(LEFT('RAW DATA'!C762,FIND("|",'RAW DATA'!C762,1)-1),"&amp;"," &amp; ")</f>
        <v>Electronics</v>
      </c>
      <c r="D762" s="7">
        <f>'RAW DATA'!D762</f>
        <v>699</v>
      </c>
      <c r="E762" s="7">
        <f>'RAW DATA'!E762</f>
        <v>999</v>
      </c>
      <c r="F762" s="1">
        <f>'RAW DATA'!F762</f>
        <v>0.3</v>
      </c>
      <c r="G762" s="7">
        <f t="shared" si="55"/>
        <v>272915811</v>
      </c>
      <c r="H762">
        <f>'RAW DATA'!G762</f>
        <v>4.0999999999999996</v>
      </c>
      <c r="I762">
        <f>'RAW DATA'!H762</f>
        <v>273189</v>
      </c>
      <c r="J762">
        <f t="shared" si="56"/>
        <v>3</v>
      </c>
      <c r="K762">
        <f t="shared" si="57"/>
        <v>2</v>
      </c>
      <c r="L762" t="str">
        <f t="shared" si="58"/>
        <v>&lt;50%</v>
      </c>
      <c r="M762">
        <f t="shared" si="59"/>
        <v>3</v>
      </c>
    </row>
    <row r="763" spans="1:13" x14ac:dyDescent="0.25">
      <c r="A763" t="str">
        <f>'RAW DATA'!A763</f>
        <v>B00LHZWD0C</v>
      </c>
      <c r="B763" t="str">
        <f>PROPER(LEFT('RAW DATA'!B763,FIND(" ",'RAW DATA'!B763,1)))</f>
        <v xml:space="preserve">Luxor </v>
      </c>
      <c r="C763" t="str">
        <f>SUBSTITUTE(LEFT('RAW DATA'!C763,FIND("|",'RAW DATA'!C763,1)-1),"&amp;"," &amp; ")</f>
        <v>OfficeProducts</v>
      </c>
      <c r="D763" s="7">
        <f>'RAW DATA'!D763</f>
        <v>252</v>
      </c>
      <c r="E763" s="7">
        <f>'RAW DATA'!E763</f>
        <v>315</v>
      </c>
      <c r="F763" s="1">
        <f>'RAW DATA'!F763</f>
        <v>0.2</v>
      </c>
      <c r="G763" s="7">
        <f t="shared" si="55"/>
        <v>1192275</v>
      </c>
      <c r="H763">
        <f>'RAW DATA'!G763</f>
        <v>4.5</v>
      </c>
      <c r="I763">
        <f>'RAW DATA'!H763</f>
        <v>3785</v>
      </c>
      <c r="J763">
        <f t="shared" si="56"/>
        <v>2</v>
      </c>
      <c r="K763">
        <f t="shared" si="57"/>
        <v>2</v>
      </c>
      <c r="L763" t="str">
        <f t="shared" si="58"/>
        <v>&lt;50%</v>
      </c>
      <c r="M763">
        <f t="shared" si="59"/>
        <v>3</v>
      </c>
    </row>
    <row r="764" spans="1:13" x14ac:dyDescent="0.25">
      <c r="A764" t="str">
        <f>'RAW DATA'!A764</f>
        <v>B08QDPB1SL</v>
      </c>
      <c r="B764" t="str">
        <f>PROPER(LEFT('RAW DATA'!B764,FIND(" ",'RAW DATA'!B764,1)))</f>
        <v xml:space="preserve">Duracell </v>
      </c>
      <c r="C764" t="str">
        <f>SUBSTITUTE(LEFT('RAW DATA'!C764,FIND("|",'RAW DATA'!C764,1)-1),"&amp;"," &amp; ")</f>
        <v>Electronics</v>
      </c>
      <c r="D764" s="7">
        <f>'RAW DATA'!D764</f>
        <v>190</v>
      </c>
      <c r="E764" s="7">
        <f>'RAW DATA'!E764</f>
        <v>220</v>
      </c>
      <c r="F764" s="1">
        <f>'RAW DATA'!F764</f>
        <v>0.14000000000000001</v>
      </c>
      <c r="G764" s="7">
        <f t="shared" si="55"/>
        <v>630520</v>
      </c>
      <c r="H764">
        <f>'RAW DATA'!G764</f>
        <v>4.4000000000000004</v>
      </c>
      <c r="I764">
        <f>'RAW DATA'!H764</f>
        <v>2866</v>
      </c>
      <c r="J764">
        <f t="shared" si="56"/>
        <v>2</v>
      </c>
      <c r="K764">
        <f t="shared" si="57"/>
        <v>2</v>
      </c>
      <c r="L764" t="str">
        <f t="shared" si="58"/>
        <v>&lt;50%</v>
      </c>
      <c r="M764">
        <f t="shared" si="59"/>
        <v>3</v>
      </c>
    </row>
    <row r="765" spans="1:13" x14ac:dyDescent="0.25">
      <c r="A765" t="str">
        <f>'RAW DATA'!A765</f>
        <v>B07BRKK9JQ</v>
      </c>
      <c r="B765" t="str">
        <f>PROPER(LEFT('RAW DATA'!B765,FIND(" ",'RAW DATA'!B765,1)))</f>
        <v xml:space="preserve">Zebronics </v>
      </c>
      <c r="C765" t="str">
        <f>SUBSTITUTE(LEFT('RAW DATA'!C765,FIND("|",'RAW DATA'!C765,1)-1),"&amp;"," &amp; ")</f>
        <v>Computers &amp; Accessories</v>
      </c>
      <c r="D765" s="7">
        <f>'RAW DATA'!D765</f>
        <v>1299</v>
      </c>
      <c r="E765" s="7">
        <f>'RAW DATA'!E765</f>
        <v>1599</v>
      </c>
      <c r="F765" s="1">
        <f>'RAW DATA'!F765</f>
        <v>0.19</v>
      </c>
      <c r="G765" s="7">
        <f t="shared" si="55"/>
        <v>43529577</v>
      </c>
      <c r="H765">
        <f>'RAW DATA'!G765</f>
        <v>4.3</v>
      </c>
      <c r="I765">
        <f>'RAW DATA'!H765</f>
        <v>27223</v>
      </c>
      <c r="J765">
        <f t="shared" si="56"/>
        <v>3</v>
      </c>
      <c r="K765">
        <f t="shared" si="57"/>
        <v>2</v>
      </c>
      <c r="L765" t="str">
        <f t="shared" si="58"/>
        <v>&lt;50%</v>
      </c>
      <c r="M765">
        <f t="shared" si="59"/>
        <v>3</v>
      </c>
    </row>
    <row r="766" spans="1:13" x14ac:dyDescent="0.25">
      <c r="A766" t="str">
        <f>'RAW DATA'!A766</f>
        <v>B01EZ0X3L8</v>
      </c>
      <c r="B766" t="str">
        <f>PROPER(LEFT('RAW DATA'!B766,FIND(" ",'RAW DATA'!B766,1)))</f>
        <v xml:space="preserve">Sandisk </v>
      </c>
      <c r="C766" t="str">
        <f>SUBSTITUTE(LEFT('RAW DATA'!C766,FIND("|",'RAW DATA'!C766,1)-1),"&amp;"," &amp; ")</f>
        <v>Computers &amp; Accessories</v>
      </c>
      <c r="D766" s="7">
        <f>'RAW DATA'!D766</f>
        <v>729</v>
      </c>
      <c r="E766" s="7">
        <f>'RAW DATA'!E766</f>
        <v>1650</v>
      </c>
      <c r="F766" s="1">
        <f>'RAW DATA'!F766</f>
        <v>0.56000000000000005</v>
      </c>
      <c r="G766" s="7">
        <f t="shared" si="55"/>
        <v>135887400</v>
      </c>
      <c r="H766">
        <f>'RAW DATA'!G766</f>
        <v>4.3</v>
      </c>
      <c r="I766">
        <f>'RAW DATA'!H766</f>
        <v>82356</v>
      </c>
      <c r="J766">
        <f t="shared" si="56"/>
        <v>3</v>
      </c>
      <c r="K766">
        <f t="shared" si="57"/>
        <v>1</v>
      </c>
      <c r="L766" t="str">
        <f t="shared" si="58"/>
        <v>&gt;=50%</v>
      </c>
      <c r="M766">
        <f t="shared" si="59"/>
        <v>3</v>
      </c>
    </row>
    <row r="767" spans="1:13" x14ac:dyDescent="0.25">
      <c r="A767" t="str">
        <f>'RAW DATA'!A767</f>
        <v>B00LM4W1N2</v>
      </c>
      <c r="B767" t="str">
        <f>PROPER(LEFT('RAW DATA'!B767,FIND(" ",'RAW DATA'!B767,1)))</f>
        <v xml:space="preserve">Parker </v>
      </c>
      <c r="C767" t="str">
        <f>SUBSTITUTE(LEFT('RAW DATA'!C767,FIND("|",'RAW DATA'!C767,1)-1),"&amp;"," &amp; ")</f>
        <v>OfficeProducts</v>
      </c>
      <c r="D767" s="7">
        <f>'RAW DATA'!D767</f>
        <v>480</v>
      </c>
      <c r="E767" s="7">
        <f>'RAW DATA'!E767</f>
        <v>600</v>
      </c>
      <c r="F767" s="1">
        <f>'RAW DATA'!F767</f>
        <v>0.2</v>
      </c>
      <c r="G767" s="7">
        <f t="shared" si="55"/>
        <v>3431400</v>
      </c>
      <c r="H767">
        <f>'RAW DATA'!G767</f>
        <v>4.3</v>
      </c>
      <c r="I767">
        <f>'RAW DATA'!H767</f>
        <v>5719</v>
      </c>
      <c r="J767">
        <f t="shared" si="56"/>
        <v>3</v>
      </c>
      <c r="K767">
        <f t="shared" si="57"/>
        <v>2</v>
      </c>
      <c r="L767" t="str">
        <f t="shared" si="58"/>
        <v>&lt;50%</v>
      </c>
      <c r="M767">
        <f t="shared" si="59"/>
        <v>3</v>
      </c>
    </row>
    <row r="768" spans="1:13" x14ac:dyDescent="0.25">
      <c r="A768" t="str">
        <f>'RAW DATA'!A768</f>
        <v>B0949SBKMP</v>
      </c>
      <c r="B768" t="str">
        <f>PROPER(LEFT('RAW DATA'!B768,FIND(" ",'RAW DATA'!B768,1)))</f>
        <v xml:space="preserve">Boat </v>
      </c>
      <c r="C768" t="str">
        <f>SUBSTITUTE(LEFT('RAW DATA'!C768,FIND("|",'RAW DATA'!C768,1)-1),"&amp;"," &amp; ")</f>
        <v>Electronics</v>
      </c>
      <c r="D768" s="7">
        <f>'RAW DATA'!D768</f>
        <v>1799</v>
      </c>
      <c r="E768" s="7">
        <f>'RAW DATA'!E768</f>
        <v>6990</v>
      </c>
      <c r="F768" s="1">
        <f>'RAW DATA'!F768</f>
        <v>0.74</v>
      </c>
      <c r="G768" s="7">
        <f t="shared" si="55"/>
        <v>187891200</v>
      </c>
      <c r="H768">
        <f>'RAW DATA'!G768</f>
        <v>4</v>
      </c>
      <c r="I768">
        <f>'RAW DATA'!H768</f>
        <v>26880</v>
      </c>
      <c r="J768">
        <f t="shared" si="56"/>
        <v>3</v>
      </c>
      <c r="K768">
        <f t="shared" si="57"/>
        <v>1</v>
      </c>
      <c r="L768" t="str">
        <f t="shared" si="58"/>
        <v>&gt;=50%</v>
      </c>
      <c r="M768">
        <f t="shared" si="59"/>
        <v>3</v>
      </c>
    </row>
    <row r="769" spans="1:13" x14ac:dyDescent="0.25">
      <c r="A769" t="str">
        <f>'RAW DATA'!A769</f>
        <v>B08YD264ZS</v>
      </c>
      <c r="B769" t="str">
        <f>PROPER(LEFT('RAW DATA'!B769,FIND(" ",'RAW DATA'!B769,1)))</f>
        <v xml:space="preserve">Tarkan </v>
      </c>
      <c r="C769" t="str">
        <f>SUBSTITUTE(LEFT('RAW DATA'!C769,FIND("|",'RAW DATA'!C769,1)-1),"&amp;"," &amp; ")</f>
        <v>Computers &amp; Accessories</v>
      </c>
      <c r="D769" s="7">
        <f>'RAW DATA'!D769</f>
        <v>999</v>
      </c>
      <c r="E769" s="7">
        <f>'RAW DATA'!E769</f>
        <v>2499</v>
      </c>
      <c r="F769" s="1">
        <f>'RAW DATA'!F769</f>
        <v>0.6</v>
      </c>
      <c r="G769" s="7">
        <f t="shared" si="55"/>
        <v>4223310</v>
      </c>
      <c r="H769">
        <f>'RAW DATA'!G769</f>
        <v>4.3</v>
      </c>
      <c r="I769">
        <f>'RAW DATA'!H769</f>
        <v>1690</v>
      </c>
      <c r="J769">
        <f t="shared" si="56"/>
        <v>3</v>
      </c>
      <c r="K769">
        <f t="shared" si="57"/>
        <v>1</v>
      </c>
      <c r="L769" t="str">
        <f t="shared" si="58"/>
        <v>&gt;=50%</v>
      </c>
      <c r="M769">
        <f t="shared" si="59"/>
        <v>3</v>
      </c>
    </row>
    <row r="770" spans="1:13" x14ac:dyDescent="0.25">
      <c r="A770" t="str">
        <f>'RAW DATA'!A770</f>
        <v>B094JNXNPV</v>
      </c>
      <c r="B770" t="str">
        <f>PROPER(LEFT('RAW DATA'!B770,FIND(" ",'RAW DATA'!B770,1)))</f>
        <v xml:space="preserve">Ambrane </v>
      </c>
      <c r="C770" t="str">
        <f>SUBSTITUTE(LEFT('RAW DATA'!C770,FIND("|",'RAW DATA'!C770,1)-1),"&amp;"," &amp; ")</f>
        <v>Computers &amp; Accessories</v>
      </c>
      <c r="D770" s="7">
        <f>'RAW DATA'!D770</f>
        <v>299</v>
      </c>
      <c r="E770" s="7">
        <f>'RAW DATA'!E770</f>
        <v>399</v>
      </c>
      <c r="F770" s="1">
        <f>'RAW DATA'!F770</f>
        <v>0.25</v>
      </c>
      <c r="G770" s="7">
        <f t="shared" si="55"/>
        <v>1103634</v>
      </c>
      <c r="H770">
        <f>'RAW DATA'!G770</f>
        <v>4</v>
      </c>
      <c r="I770">
        <f>'RAW DATA'!H770</f>
        <v>2766</v>
      </c>
      <c r="J770">
        <f t="shared" si="56"/>
        <v>2</v>
      </c>
      <c r="K770">
        <f t="shared" si="57"/>
        <v>2</v>
      </c>
      <c r="L770" t="str">
        <f t="shared" si="58"/>
        <v>&lt;50%</v>
      </c>
      <c r="M770">
        <f t="shared" si="59"/>
        <v>3</v>
      </c>
    </row>
    <row r="771" spans="1:13" x14ac:dyDescent="0.25">
      <c r="A771" t="str">
        <f>'RAW DATA'!A771</f>
        <v>B00GZLB57U</v>
      </c>
      <c r="B771" t="str">
        <f>PROPER(LEFT('RAW DATA'!B771,FIND(" ",'RAW DATA'!B771,1)))</f>
        <v xml:space="preserve">Quantum </v>
      </c>
      <c r="C771" t="str">
        <f>SUBSTITUTE(LEFT('RAW DATA'!C771,FIND("|",'RAW DATA'!C771,1)-1),"&amp;"," &amp; ")</f>
        <v>Computers &amp; Accessories</v>
      </c>
      <c r="D771" s="7">
        <f>'RAW DATA'!D771</f>
        <v>238</v>
      </c>
      <c r="E771" s="7">
        <f>'RAW DATA'!E771</f>
        <v>699</v>
      </c>
      <c r="F771" s="1">
        <f>'RAW DATA'!F771</f>
        <v>0.66</v>
      </c>
      <c r="G771" s="7">
        <f t="shared" ref="G771:G834" si="60">E771*I771</f>
        <v>5852028</v>
      </c>
      <c r="H771">
        <f>'RAW DATA'!G771</f>
        <v>4.4000000000000004</v>
      </c>
      <c r="I771">
        <f>'RAW DATA'!H771</f>
        <v>8372</v>
      </c>
      <c r="J771">
        <f t="shared" ref="J771:J834" si="61">IF(E771&lt;200,1,IF(E771&lt;=500,2,IF(E771&gt;500,3,3)))</f>
        <v>3</v>
      </c>
      <c r="K771">
        <f t="shared" ref="K771:K834" si="62">IF(F771&gt;=50%,1,IF(F771&lt;50%,2,0))</f>
        <v>1</v>
      </c>
      <c r="L771" t="str">
        <f t="shared" ref="L771:L834" si="63">IF(K771=1,"&gt;=50%","&lt;50%")</f>
        <v>&gt;=50%</v>
      </c>
      <c r="M771">
        <f t="shared" ref="M771:M834" si="64">IF(H771&lt;=2.9,1,IF(H771&lt;=3.9,2,IF(H771&lt;=4.9,3,IF(H771=5,4," "))))</f>
        <v>3</v>
      </c>
    </row>
    <row r="772" spans="1:13" x14ac:dyDescent="0.25">
      <c r="A772" t="str">
        <f>'RAW DATA'!A772</f>
        <v>B07V82W5CN</v>
      </c>
      <c r="B772" t="str">
        <f>PROPER(LEFT('RAW DATA'!B772,FIND(" ",'RAW DATA'!B772,1)))</f>
        <v xml:space="preserve">Hp </v>
      </c>
      <c r="C772" t="str">
        <f>SUBSTITUTE(LEFT('RAW DATA'!C772,FIND("|",'RAW DATA'!C772,1)-1),"&amp;"," &amp; ")</f>
        <v>Computers &amp; Accessories</v>
      </c>
      <c r="D772" s="7">
        <f>'RAW DATA'!D772</f>
        <v>1349</v>
      </c>
      <c r="E772" s="7">
        <f>'RAW DATA'!E772</f>
        <v>2198</v>
      </c>
      <c r="F772" s="1">
        <f>'RAW DATA'!F772</f>
        <v>0.39</v>
      </c>
      <c r="G772" s="7">
        <f t="shared" si="60"/>
        <v>15634374</v>
      </c>
      <c r="H772">
        <f>'RAW DATA'!G772</f>
        <v>4</v>
      </c>
      <c r="I772">
        <f>'RAW DATA'!H772</f>
        <v>7113</v>
      </c>
      <c r="J772">
        <f t="shared" si="61"/>
        <v>3</v>
      </c>
      <c r="K772">
        <f t="shared" si="62"/>
        <v>2</v>
      </c>
      <c r="L772" t="str">
        <f t="shared" si="63"/>
        <v>&lt;50%</v>
      </c>
      <c r="M772">
        <f t="shared" si="64"/>
        <v>3</v>
      </c>
    </row>
    <row r="773" spans="1:13" x14ac:dyDescent="0.25">
      <c r="A773" t="str">
        <f>'RAW DATA'!A773</f>
        <v>B077Z65HSD</v>
      </c>
      <c r="B773" t="str">
        <f>PROPER(LEFT('RAW DATA'!B773,FIND(" ",'RAW DATA'!B773,1)))</f>
        <v xml:space="preserve">Boat </v>
      </c>
      <c r="C773" t="str">
        <f>SUBSTITUTE(LEFT('RAW DATA'!C773,FIND("|",'RAW DATA'!C773,1)-1),"&amp;"," &amp; ")</f>
        <v>Computers &amp; Accessories</v>
      </c>
      <c r="D773" s="7">
        <f>'RAW DATA'!D773</f>
        <v>299</v>
      </c>
      <c r="E773" s="7">
        <f>'RAW DATA'!E773</f>
        <v>999</v>
      </c>
      <c r="F773" s="1">
        <f>'RAW DATA'!F773</f>
        <v>0.7</v>
      </c>
      <c r="G773" s="7">
        <f t="shared" si="60"/>
        <v>20829150</v>
      </c>
      <c r="H773">
        <f>'RAW DATA'!G773</f>
        <v>4.3</v>
      </c>
      <c r="I773">
        <f>'RAW DATA'!H773</f>
        <v>20850</v>
      </c>
      <c r="J773">
        <f t="shared" si="61"/>
        <v>3</v>
      </c>
      <c r="K773">
        <f t="shared" si="62"/>
        <v>1</v>
      </c>
      <c r="L773" t="str">
        <f t="shared" si="63"/>
        <v>&gt;=50%</v>
      </c>
      <c r="M773">
        <f t="shared" si="64"/>
        <v>3</v>
      </c>
    </row>
    <row r="774" spans="1:13" x14ac:dyDescent="0.25">
      <c r="A774" t="str">
        <f>'RAW DATA'!A774</f>
        <v>B08HD7JQHX</v>
      </c>
      <c r="B774" t="str">
        <f>PROPER(LEFT('RAW DATA'!B774,FIND(" ",'RAW DATA'!B774,1)))</f>
        <v xml:space="preserve">Humble </v>
      </c>
      <c r="C774" t="str">
        <f>SUBSTITUTE(LEFT('RAW DATA'!C774,FIND("|",'RAW DATA'!C774,1)-1),"&amp;"," &amp; ")</f>
        <v>Computers &amp; Accessories</v>
      </c>
      <c r="D774" s="7">
        <f>'RAW DATA'!D774</f>
        <v>199</v>
      </c>
      <c r="E774" s="7">
        <f>'RAW DATA'!E774</f>
        <v>499</v>
      </c>
      <c r="F774" s="1">
        <f>'RAW DATA'!F774</f>
        <v>0.6</v>
      </c>
      <c r="G774" s="7">
        <f t="shared" si="60"/>
        <v>1399196</v>
      </c>
      <c r="H774">
        <f>'RAW DATA'!G774</f>
        <v>3.3</v>
      </c>
      <c r="I774">
        <f>'RAW DATA'!H774</f>
        <v>2804</v>
      </c>
      <c r="J774">
        <f t="shared" si="61"/>
        <v>2</v>
      </c>
      <c r="K774">
        <f t="shared" si="62"/>
        <v>1</v>
      </c>
      <c r="L774" t="str">
        <f t="shared" si="63"/>
        <v>&gt;=50%</v>
      </c>
      <c r="M774">
        <f t="shared" si="64"/>
        <v>2</v>
      </c>
    </row>
    <row r="775" spans="1:13" x14ac:dyDescent="0.25">
      <c r="A775" t="str">
        <f>'RAW DATA'!A775</f>
        <v>B0B31FR4Y2</v>
      </c>
      <c r="B775" t="str">
        <f>PROPER(LEFT('RAW DATA'!B775,FIND(" ",'RAW DATA'!B775,1)))</f>
        <v xml:space="preserve">Boult </v>
      </c>
      <c r="C775" t="str">
        <f>SUBSTITUTE(LEFT('RAW DATA'!C775,FIND("|",'RAW DATA'!C775,1)-1),"&amp;"," &amp; ")</f>
        <v>Electronics</v>
      </c>
      <c r="D775" s="7">
        <f>'RAW DATA'!D775</f>
        <v>1999</v>
      </c>
      <c r="E775" s="7">
        <f>'RAW DATA'!E775</f>
        <v>9999</v>
      </c>
      <c r="F775" s="1">
        <f>'RAW DATA'!F775</f>
        <v>0.8</v>
      </c>
      <c r="G775" s="7">
        <f t="shared" si="60"/>
        <v>19858014</v>
      </c>
      <c r="H775">
        <f>'RAW DATA'!G775</f>
        <v>3.7</v>
      </c>
      <c r="I775">
        <f>'RAW DATA'!H775</f>
        <v>1986</v>
      </c>
      <c r="J775">
        <f t="shared" si="61"/>
        <v>3</v>
      </c>
      <c r="K775">
        <f t="shared" si="62"/>
        <v>1</v>
      </c>
      <c r="L775" t="str">
        <f t="shared" si="63"/>
        <v>&gt;=50%</v>
      </c>
      <c r="M775">
        <f t="shared" si="64"/>
        <v>2</v>
      </c>
    </row>
    <row r="776" spans="1:13" x14ac:dyDescent="0.25">
      <c r="A776" t="str">
        <f>'RAW DATA'!A776</f>
        <v>B09Y14JLP3</v>
      </c>
      <c r="B776" t="str">
        <f>PROPER(LEFT('RAW DATA'!B776,FIND(" ",'RAW DATA'!B776,1)))</f>
        <v xml:space="preserve">Striff </v>
      </c>
      <c r="C776" t="str">
        <f>SUBSTITUTE(LEFT('RAW DATA'!C776,FIND("|",'RAW DATA'!C776,1)-1),"&amp;"," &amp; ")</f>
        <v>Electronics</v>
      </c>
      <c r="D776" s="7">
        <f>'RAW DATA'!D776</f>
        <v>99</v>
      </c>
      <c r="E776" s="7">
        <f>'RAW DATA'!E776</f>
        <v>499</v>
      </c>
      <c r="F776" s="1">
        <f>'RAW DATA'!F776</f>
        <v>0.8</v>
      </c>
      <c r="G776" s="7">
        <f t="shared" si="60"/>
        <v>1223049</v>
      </c>
      <c r="H776">
        <f>'RAW DATA'!G776</f>
        <v>4.0999999999999996</v>
      </c>
      <c r="I776">
        <f>'RAW DATA'!H776</f>
        <v>2451</v>
      </c>
      <c r="J776">
        <f t="shared" si="61"/>
        <v>2</v>
      </c>
      <c r="K776">
        <f t="shared" si="62"/>
        <v>1</v>
      </c>
      <c r="L776" t="str">
        <f t="shared" si="63"/>
        <v>&gt;=50%</v>
      </c>
      <c r="M776">
        <f t="shared" si="64"/>
        <v>3</v>
      </c>
    </row>
    <row r="777" spans="1:13" x14ac:dyDescent="0.25">
      <c r="A777" t="str">
        <f>'RAW DATA'!A777</f>
        <v>B09ZHCJDP1</v>
      </c>
      <c r="B777" t="str">
        <f>PROPER(LEFT('RAW DATA'!B777,FIND(" ",'RAW DATA'!B777,1)))</f>
        <v xml:space="preserve">Amazon </v>
      </c>
      <c r="C777" t="str">
        <f>SUBSTITUTE(LEFT('RAW DATA'!C777,FIND("|",'RAW DATA'!C777,1)-1),"&amp;"," &amp; ")</f>
        <v>Computers &amp; Accessories</v>
      </c>
      <c r="D777" s="7">
        <f>'RAW DATA'!D777</f>
        <v>499</v>
      </c>
      <c r="E777" s="7">
        <f>'RAW DATA'!E777</f>
        <v>1000</v>
      </c>
      <c r="F777" s="1">
        <f>'RAW DATA'!F777</f>
        <v>0.5</v>
      </c>
      <c r="G777" s="7">
        <f t="shared" si="60"/>
        <v>23000</v>
      </c>
      <c r="H777">
        <f>'RAW DATA'!G777</f>
        <v>5</v>
      </c>
      <c r="I777">
        <f>'RAW DATA'!H777</f>
        <v>23</v>
      </c>
      <c r="J777">
        <f t="shared" si="61"/>
        <v>3</v>
      </c>
      <c r="K777">
        <f t="shared" si="62"/>
        <v>1</v>
      </c>
      <c r="L777" t="str">
        <f t="shared" si="63"/>
        <v>&gt;=50%</v>
      </c>
      <c r="M777">
        <f t="shared" si="64"/>
        <v>4</v>
      </c>
    </row>
    <row r="778" spans="1:13" x14ac:dyDescent="0.25">
      <c r="A778" t="str">
        <f>'RAW DATA'!A778</f>
        <v>B08C4Z69LN</v>
      </c>
      <c r="B778" t="str">
        <f>PROPER(LEFT('RAW DATA'!B778,FIND(" ",'RAW DATA'!B778,1)))</f>
        <v xml:space="preserve">Crucial </v>
      </c>
      <c r="C778" t="str">
        <f>SUBSTITUTE(LEFT('RAW DATA'!C778,FIND("|",'RAW DATA'!C778,1)-1),"&amp;"," &amp; ")</f>
        <v>Computers &amp; Accessories</v>
      </c>
      <c r="D778" s="7">
        <f>'RAW DATA'!D778</f>
        <v>1792</v>
      </c>
      <c r="E778" s="7">
        <f>'RAW DATA'!E778</f>
        <v>3500</v>
      </c>
      <c r="F778" s="1">
        <f>'RAW DATA'!F778</f>
        <v>0.49</v>
      </c>
      <c r="G778" s="7">
        <f t="shared" si="60"/>
        <v>91679000</v>
      </c>
      <c r="H778">
        <f>'RAW DATA'!G778</f>
        <v>4.5</v>
      </c>
      <c r="I778">
        <f>'RAW DATA'!H778</f>
        <v>26194</v>
      </c>
      <c r="J778">
        <f t="shared" si="61"/>
        <v>3</v>
      </c>
      <c r="K778">
        <f t="shared" si="62"/>
        <v>2</v>
      </c>
      <c r="L778" t="str">
        <f t="shared" si="63"/>
        <v>&lt;50%</v>
      </c>
      <c r="M778">
        <f t="shared" si="64"/>
        <v>3</v>
      </c>
    </row>
    <row r="779" spans="1:13" x14ac:dyDescent="0.25">
      <c r="A779" t="str">
        <f>'RAW DATA'!A779</f>
        <v>B016XVRKZM</v>
      </c>
      <c r="B779" t="str">
        <f>PROPER(LEFT('RAW DATA'!B779,FIND(" ",'RAW DATA'!B779,1)))</f>
        <v xml:space="preserve">Apc </v>
      </c>
      <c r="C779" t="str">
        <f>SUBSTITUTE(LEFT('RAW DATA'!C779,FIND("|",'RAW DATA'!C779,1)-1),"&amp;"," &amp; ")</f>
        <v>Computers &amp; Accessories</v>
      </c>
      <c r="D779" s="7">
        <f>'RAW DATA'!D779</f>
        <v>3299</v>
      </c>
      <c r="E779" s="7">
        <f>'RAW DATA'!E779</f>
        <v>4100</v>
      </c>
      <c r="F779" s="1">
        <f>'RAW DATA'!F779</f>
        <v>0.2</v>
      </c>
      <c r="G779" s="7">
        <f t="shared" si="60"/>
        <v>64710300</v>
      </c>
      <c r="H779">
        <f>'RAW DATA'!G779</f>
        <v>3.9</v>
      </c>
      <c r="I779">
        <f>'RAW DATA'!H779</f>
        <v>15783</v>
      </c>
      <c r="J779">
        <f t="shared" si="61"/>
        <v>3</v>
      </c>
      <c r="K779">
        <f t="shared" si="62"/>
        <v>2</v>
      </c>
      <c r="L779" t="str">
        <f t="shared" si="63"/>
        <v>&lt;50%</v>
      </c>
      <c r="M779">
        <f t="shared" si="64"/>
        <v>2</v>
      </c>
    </row>
    <row r="780" spans="1:13" x14ac:dyDescent="0.25">
      <c r="A780" t="str">
        <f>'RAW DATA'!A780</f>
        <v>B00LHZW3XY</v>
      </c>
      <c r="B780" t="str">
        <f>PROPER(LEFT('RAW DATA'!B780,FIND(" ",'RAW DATA'!B780,1)))</f>
        <v xml:space="preserve">Luxor </v>
      </c>
      <c r="C780" t="str">
        <f>SUBSTITUTE(LEFT('RAW DATA'!C780,FIND("|",'RAW DATA'!C780,1)-1),"&amp;"," &amp; ")</f>
        <v>OfficeProducts</v>
      </c>
      <c r="D780" s="7">
        <f>'RAW DATA'!D780</f>
        <v>125</v>
      </c>
      <c r="E780" s="7">
        <f>'RAW DATA'!E780</f>
        <v>180</v>
      </c>
      <c r="F780" s="1">
        <f>'RAW DATA'!F780</f>
        <v>0.31</v>
      </c>
      <c r="G780" s="7">
        <f t="shared" si="60"/>
        <v>1449540</v>
      </c>
      <c r="H780">
        <f>'RAW DATA'!G780</f>
        <v>4.4000000000000004</v>
      </c>
      <c r="I780">
        <f>'RAW DATA'!H780</f>
        <v>8053</v>
      </c>
      <c r="J780">
        <f t="shared" si="61"/>
        <v>1</v>
      </c>
      <c r="K780">
        <f t="shared" si="62"/>
        <v>2</v>
      </c>
      <c r="L780" t="str">
        <f t="shared" si="63"/>
        <v>&lt;50%</v>
      </c>
      <c r="M780">
        <f t="shared" si="64"/>
        <v>3</v>
      </c>
    </row>
    <row r="781" spans="1:13" x14ac:dyDescent="0.25">
      <c r="A781" t="str">
        <f>'RAW DATA'!A781</f>
        <v>B098JYT4SY</v>
      </c>
      <c r="B781" t="str">
        <f>PROPER(LEFT('RAW DATA'!B781,FIND(" ",'RAW DATA'!B781,1)))</f>
        <v xml:space="preserve">Zebronics </v>
      </c>
      <c r="C781" t="str">
        <f>SUBSTITUTE(LEFT('RAW DATA'!C781,FIND("|",'RAW DATA'!C781,1)-1),"&amp;"," &amp; ")</f>
        <v>Computers &amp; Accessories</v>
      </c>
      <c r="D781" s="7">
        <f>'RAW DATA'!D781</f>
        <v>399</v>
      </c>
      <c r="E781" s="7">
        <f>'RAW DATA'!E781</f>
        <v>1190</v>
      </c>
      <c r="F781" s="1">
        <f>'RAW DATA'!F781</f>
        <v>0.66</v>
      </c>
      <c r="G781" s="7">
        <f t="shared" si="60"/>
        <v>3342710</v>
      </c>
      <c r="H781">
        <f>'RAW DATA'!G781</f>
        <v>4.0999999999999996</v>
      </c>
      <c r="I781">
        <f>'RAW DATA'!H781</f>
        <v>2809</v>
      </c>
      <c r="J781">
        <f t="shared" si="61"/>
        <v>3</v>
      </c>
      <c r="K781">
        <f t="shared" si="62"/>
        <v>1</v>
      </c>
      <c r="L781" t="str">
        <f t="shared" si="63"/>
        <v>&gt;=50%</v>
      </c>
      <c r="M781">
        <f t="shared" si="64"/>
        <v>3</v>
      </c>
    </row>
    <row r="782" spans="1:13" x14ac:dyDescent="0.25">
      <c r="A782" t="str">
        <f>'RAW DATA'!A782</f>
        <v>B08CFCK6CW</v>
      </c>
      <c r="B782" t="str">
        <f>PROPER(LEFT('RAW DATA'!B782,FIND(" ",'RAW DATA'!B782,1)))</f>
        <v xml:space="preserve">Boult </v>
      </c>
      <c r="C782" t="str">
        <f>SUBSTITUTE(LEFT('RAW DATA'!C782,FIND("|",'RAW DATA'!C782,1)-1),"&amp;"," &amp; ")</f>
        <v>Electronics</v>
      </c>
      <c r="D782" s="7">
        <f>'RAW DATA'!D782</f>
        <v>1199</v>
      </c>
      <c r="E782" s="7">
        <f>'RAW DATA'!E782</f>
        <v>7999</v>
      </c>
      <c r="F782" s="1">
        <f>'RAW DATA'!F782</f>
        <v>0.85</v>
      </c>
      <c r="G782" s="7">
        <f t="shared" si="60"/>
        <v>207254090</v>
      </c>
      <c r="H782">
        <f>'RAW DATA'!G782</f>
        <v>3.6</v>
      </c>
      <c r="I782">
        <f>'RAW DATA'!H782</f>
        <v>25910</v>
      </c>
      <c r="J782">
        <f t="shared" si="61"/>
        <v>3</v>
      </c>
      <c r="K782">
        <f t="shared" si="62"/>
        <v>1</v>
      </c>
      <c r="L782" t="str">
        <f t="shared" si="63"/>
        <v>&gt;=50%</v>
      </c>
      <c r="M782">
        <f t="shared" si="64"/>
        <v>2</v>
      </c>
    </row>
    <row r="783" spans="1:13" x14ac:dyDescent="0.25">
      <c r="A783" t="str">
        <f>'RAW DATA'!A783</f>
        <v>B09P564ZTJ</v>
      </c>
      <c r="B783" t="str">
        <f>PROPER(LEFT('RAW DATA'!B783,FIND(" ",'RAW DATA'!B783,1)))</f>
        <v xml:space="preserve">Wembley </v>
      </c>
      <c r="C783" t="str">
        <f>SUBSTITUTE(LEFT('RAW DATA'!C783,FIND("|",'RAW DATA'!C783,1)-1),"&amp;"," &amp; ")</f>
        <v>Computers &amp; Accessories</v>
      </c>
      <c r="D783" s="7">
        <f>'RAW DATA'!D783</f>
        <v>235</v>
      </c>
      <c r="E783" s="7">
        <f>'RAW DATA'!E783</f>
        <v>1599</v>
      </c>
      <c r="F783" s="1">
        <f>'RAW DATA'!F783</f>
        <v>0.85</v>
      </c>
      <c r="G783" s="7">
        <f t="shared" si="60"/>
        <v>1875627</v>
      </c>
      <c r="H783">
        <f>'RAW DATA'!G783</f>
        <v>3.8</v>
      </c>
      <c r="I783">
        <f>'RAW DATA'!H783</f>
        <v>1173</v>
      </c>
      <c r="J783">
        <f t="shared" si="61"/>
        <v>3</v>
      </c>
      <c r="K783">
        <f t="shared" si="62"/>
        <v>1</v>
      </c>
      <c r="L783" t="str">
        <f t="shared" si="63"/>
        <v>&gt;=50%</v>
      </c>
      <c r="M783">
        <f t="shared" si="64"/>
        <v>2</v>
      </c>
    </row>
    <row r="784" spans="1:13" x14ac:dyDescent="0.25">
      <c r="A784" t="str">
        <f>'RAW DATA'!A784</f>
        <v>B07MSLTW8Z</v>
      </c>
      <c r="B784" t="str">
        <f>PROPER(LEFT('RAW DATA'!B784,FIND(" ",'RAW DATA'!B784,1)))</f>
        <v xml:space="preserve">Gizga </v>
      </c>
      <c r="C784" t="str">
        <f>SUBSTITUTE(LEFT('RAW DATA'!C784,FIND("|",'RAW DATA'!C784,1)-1),"&amp;"," &amp; ")</f>
        <v>Computers &amp; Accessories</v>
      </c>
      <c r="D784" s="7">
        <f>'RAW DATA'!D784</f>
        <v>549</v>
      </c>
      <c r="E784" s="7">
        <f>'RAW DATA'!E784</f>
        <v>1999</v>
      </c>
      <c r="F784" s="1">
        <f>'RAW DATA'!F784</f>
        <v>0.73</v>
      </c>
      <c r="G784" s="7">
        <f t="shared" si="60"/>
        <v>12837578</v>
      </c>
      <c r="H784">
        <f>'RAW DATA'!G784</f>
        <v>3.6</v>
      </c>
      <c r="I784">
        <f>'RAW DATA'!H784</f>
        <v>6422</v>
      </c>
      <c r="J784">
        <f t="shared" si="61"/>
        <v>3</v>
      </c>
      <c r="K784">
        <f t="shared" si="62"/>
        <v>1</v>
      </c>
      <c r="L784" t="str">
        <f t="shared" si="63"/>
        <v>&gt;=50%</v>
      </c>
      <c r="M784">
        <f t="shared" si="64"/>
        <v>2</v>
      </c>
    </row>
    <row r="785" spans="1:13" x14ac:dyDescent="0.25">
      <c r="A785" t="str">
        <f>'RAW DATA'!A785</f>
        <v>B09N6TTHT6</v>
      </c>
      <c r="B785" t="str">
        <f>PROPER(LEFT('RAW DATA'!B785,FIND(" ",'RAW DATA'!B785,1)))</f>
        <v xml:space="preserve">E-Cosmos </v>
      </c>
      <c r="C785" t="str">
        <f>SUBSTITUTE(LEFT('RAW DATA'!C785,FIND("|",'RAW DATA'!C785,1)-1),"&amp;"," &amp; ")</f>
        <v>Computers &amp; Accessories</v>
      </c>
      <c r="D785" s="7">
        <f>'RAW DATA'!D785</f>
        <v>89</v>
      </c>
      <c r="E785" s="7">
        <f>'RAW DATA'!E785</f>
        <v>99</v>
      </c>
      <c r="F785" s="1">
        <f>'RAW DATA'!F785</f>
        <v>0.1</v>
      </c>
      <c r="G785" s="7">
        <f t="shared" si="60"/>
        <v>23859</v>
      </c>
      <c r="H785">
        <f>'RAW DATA'!G785</f>
        <v>4.2</v>
      </c>
      <c r="I785">
        <f>'RAW DATA'!H785</f>
        <v>241</v>
      </c>
      <c r="J785">
        <f t="shared" si="61"/>
        <v>1</v>
      </c>
      <c r="K785">
        <f t="shared" si="62"/>
        <v>2</v>
      </c>
      <c r="L785" t="str">
        <f t="shared" si="63"/>
        <v>&lt;50%</v>
      </c>
      <c r="M785">
        <f t="shared" si="64"/>
        <v>3</v>
      </c>
    </row>
    <row r="786" spans="1:13" x14ac:dyDescent="0.25">
      <c r="A786" t="str">
        <f>'RAW DATA'!A786</f>
        <v>B09W5XR9RT</v>
      </c>
      <c r="B786" t="str">
        <f>PROPER(LEFT('RAW DATA'!B786,FIND(" ",'RAW DATA'!B786,1)))</f>
        <v xml:space="preserve">Duracell </v>
      </c>
      <c r="C786" t="str">
        <f>SUBSTITUTE(LEFT('RAW DATA'!C786,FIND("|",'RAW DATA'!C786,1)-1),"&amp;"," &amp; ")</f>
        <v>Computers &amp; Accessories</v>
      </c>
      <c r="D786" s="7">
        <f>'RAW DATA'!D786</f>
        <v>970</v>
      </c>
      <c r="E786" s="7">
        <f>'RAW DATA'!E786</f>
        <v>1999</v>
      </c>
      <c r="F786" s="1">
        <f>'RAW DATA'!F786</f>
        <v>0.51</v>
      </c>
      <c r="G786" s="7">
        <f t="shared" si="60"/>
        <v>367816</v>
      </c>
      <c r="H786">
        <f>'RAW DATA'!G786</f>
        <v>4.4000000000000004</v>
      </c>
      <c r="I786">
        <f>'RAW DATA'!H786</f>
        <v>184</v>
      </c>
      <c r="J786">
        <f t="shared" si="61"/>
        <v>3</v>
      </c>
      <c r="K786">
        <f t="shared" si="62"/>
        <v>1</v>
      </c>
      <c r="L786" t="str">
        <f t="shared" si="63"/>
        <v>&gt;=50%</v>
      </c>
      <c r="M786">
        <f t="shared" si="64"/>
        <v>3</v>
      </c>
    </row>
    <row r="787" spans="1:13" x14ac:dyDescent="0.25">
      <c r="A787" t="str">
        <f>'RAW DATA'!A787</f>
        <v>B098R25TGC</v>
      </c>
      <c r="B787" t="str">
        <f>PROPER(LEFT('RAW DATA'!B787,FIND(" ",'RAW DATA'!B787,1)))</f>
        <v xml:space="preserve">Noise </v>
      </c>
      <c r="C787" t="str">
        <f>SUBSTITUTE(LEFT('RAW DATA'!C787,FIND("|",'RAW DATA'!C787,1)-1),"&amp;"," &amp; ")</f>
        <v>Electronics</v>
      </c>
      <c r="D787" s="7">
        <f>'RAW DATA'!D787</f>
        <v>1299</v>
      </c>
      <c r="E787" s="7">
        <f>'RAW DATA'!E787</f>
        <v>2999</v>
      </c>
      <c r="F787" s="1">
        <f>'RAW DATA'!F787</f>
        <v>0.56999999999999995</v>
      </c>
      <c r="G787" s="7">
        <f t="shared" si="60"/>
        <v>43872371</v>
      </c>
      <c r="H787">
        <f>'RAW DATA'!G787</f>
        <v>3.8</v>
      </c>
      <c r="I787">
        <f>'RAW DATA'!H787</f>
        <v>14629</v>
      </c>
      <c r="J787">
        <f t="shared" si="61"/>
        <v>3</v>
      </c>
      <c r="K787">
        <f t="shared" si="62"/>
        <v>1</v>
      </c>
      <c r="L787" t="str">
        <f t="shared" si="63"/>
        <v>&gt;=50%</v>
      </c>
      <c r="M787">
        <f t="shared" si="64"/>
        <v>2</v>
      </c>
    </row>
    <row r="788" spans="1:13" x14ac:dyDescent="0.25">
      <c r="A788" t="str">
        <f>'RAW DATA'!A788</f>
        <v>B0B2PQL5N3</v>
      </c>
      <c r="B788" t="str">
        <f>PROPER(LEFT('RAW DATA'!B788,FIND(" ",'RAW DATA'!B788,1)))</f>
        <v xml:space="preserve">Lapster </v>
      </c>
      <c r="C788" t="str">
        <f>SUBSTITUTE(LEFT('RAW DATA'!C788,FIND("|",'RAW DATA'!C788,1)-1),"&amp;"," &amp; ")</f>
        <v>Computers &amp; Accessories</v>
      </c>
      <c r="D788" s="7">
        <f>'RAW DATA'!D788</f>
        <v>230</v>
      </c>
      <c r="E788" s="7">
        <f>'RAW DATA'!E788</f>
        <v>999</v>
      </c>
      <c r="F788" s="1">
        <f>'RAW DATA'!F788</f>
        <v>0.77</v>
      </c>
      <c r="G788" s="7">
        <f t="shared" si="60"/>
        <v>1526472</v>
      </c>
      <c r="H788">
        <f>'RAW DATA'!G788</f>
        <v>4.2</v>
      </c>
      <c r="I788">
        <f>'RAW DATA'!H788</f>
        <v>1528</v>
      </c>
      <c r="J788">
        <f t="shared" si="61"/>
        <v>3</v>
      </c>
      <c r="K788">
        <f t="shared" si="62"/>
        <v>1</v>
      </c>
      <c r="L788" t="str">
        <f t="shared" si="63"/>
        <v>&gt;=50%</v>
      </c>
      <c r="M788">
        <f t="shared" si="64"/>
        <v>3</v>
      </c>
    </row>
    <row r="789" spans="1:13" x14ac:dyDescent="0.25">
      <c r="A789" t="str">
        <f>'RAW DATA'!A789</f>
        <v>B07DKZCZ89</v>
      </c>
      <c r="B789" t="str">
        <f>PROPER(LEFT('RAW DATA'!B789,FIND(" ",'RAW DATA'!B789,1)))</f>
        <v xml:space="preserve">Gizga </v>
      </c>
      <c r="C789" t="str">
        <f>SUBSTITUTE(LEFT('RAW DATA'!C789,FIND("|",'RAW DATA'!C789,1)-1),"&amp;"," &amp; ")</f>
        <v>Electronics</v>
      </c>
      <c r="D789" s="7">
        <f>'RAW DATA'!D789</f>
        <v>119</v>
      </c>
      <c r="E789" s="7">
        <f>'RAW DATA'!E789</f>
        <v>499</v>
      </c>
      <c r="F789" s="1">
        <f>'RAW DATA'!F789</f>
        <v>0.76</v>
      </c>
      <c r="G789" s="7">
        <f t="shared" si="60"/>
        <v>7500968</v>
      </c>
      <c r="H789">
        <f>'RAW DATA'!G789</f>
        <v>4.3</v>
      </c>
      <c r="I789">
        <f>'RAW DATA'!H789</f>
        <v>15032</v>
      </c>
      <c r="J789">
        <f t="shared" si="61"/>
        <v>2</v>
      </c>
      <c r="K789">
        <f t="shared" si="62"/>
        <v>1</v>
      </c>
      <c r="L789" t="str">
        <f t="shared" si="63"/>
        <v>&gt;=50%</v>
      </c>
      <c r="M789">
        <f t="shared" si="64"/>
        <v>3</v>
      </c>
    </row>
    <row r="790" spans="1:13" x14ac:dyDescent="0.25">
      <c r="A790" t="str">
        <f>'RAW DATA'!A790</f>
        <v>B08GYG6T12</v>
      </c>
      <c r="B790" t="str">
        <f>PROPER(LEFT('RAW DATA'!B790,FIND(" ",'RAW DATA'!B790,1)))</f>
        <v xml:space="preserve">Sandisk </v>
      </c>
      <c r="C790" t="str">
        <f>SUBSTITUTE(LEFT('RAW DATA'!C790,FIND("|",'RAW DATA'!C790,1)-1),"&amp;"," &amp; ")</f>
        <v>Electronics</v>
      </c>
      <c r="D790" s="7">
        <f>'RAW DATA'!D790</f>
        <v>449</v>
      </c>
      <c r="E790" s="7">
        <f>'RAW DATA'!E790</f>
        <v>800</v>
      </c>
      <c r="F790" s="1">
        <f>'RAW DATA'!F790</f>
        <v>0.44</v>
      </c>
      <c r="G790" s="7">
        <f t="shared" si="60"/>
        <v>55668000</v>
      </c>
      <c r="H790">
        <f>'RAW DATA'!G790</f>
        <v>4.4000000000000004</v>
      </c>
      <c r="I790">
        <f>'RAW DATA'!H790</f>
        <v>69585</v>
      </c>
      <c r="J790">
        <f t="shared" si="61"/>
        <v>3</v>
      </c>
      <c r="K790">
        <f t="shared" si="62"/>
        <v>2</v>
      </c>
      <c r="L790" t="str">
        <f t="shared" si="63"/>
        <v>&lt;50%</v>
      </c>
      <c r="M790">
        <f t="shared" si="64"/>
        <v>3</v>
      </c>
    </row>
    <row r="791" spans="1:13" x14ac:dyDescent="0.25">
      <c r="A791" t="str">
        <f>'RAW DATA'!A791</f>
        <v>B09BN2NPBD</v>
      </c>
      <c r="B791" t="str">
        <f>PROPER(LEFT('RAW DATA'!B791,FIND(" ",'RAW DATA'!B791,1)))</f>
        <v xml:space="preserve">Digitek¬Æ </v>
      </c>
      <c r="C791" t="str">
        <f>SUBSTITUTE(LEFT('RAW DATA'!C791,FIND("|",'RAW DATA'!C791,1)-1),"&amp;"," &amp; ")</f>
        <v>Electronics</v>
      </c>
      <c r="D791" s="7">
        <f>'RAW DATA'!D791</f>
        <v>1699</v>
      </c>
      <c r="E791" s="7">
        <f>'RAW DATA'!E791</f>
        <v>3495</v>
      </c>
      <c r="F791" s="1">
        <f>'RAW DATA'!F791</f>
        <v>0.51</v>
      </c>
      <c r="G791" s="7">
        <f t="shared" si="60"/>
        <v>50226645</v>
      </c>
      <c r="H791">
        <f>'RAW DATA'!G791</f>
        <v>4.0999999999999996</v>
      </c>
      <c r="I791">
        <f>'RAW DATA'!H791</f>
        <v>14371</v>
      </c>
      <c r="J791">
        <f t="shared" si="61"/>
        <v>3</v>
      </c>
      <c r="K791">
        <f t="shared" si="62"/>
        <v>1</v>
      </c>
      <c r="L791" t="str">
        <f t="shared" si="63"/>
        <v>&gt;=50%</v>
      </c>
      <c r="M791">
        <f t="shared" si="64"/>
        <v>3</v>
      </c>
    </row>
    <row r="792" spans="1:13" x14ac:dyDescent="0.25">
      <c r="A792" t="str">
        <f>'RAW DATA'!A792</f>
        <v>B00J4YG0PC</v>
      </c>
      <c r="B792" t="str">
        <f>PROPER(LEFT('RAW DATA'!B792,FIND(" ",'RAW DATA'!B792,1)))</f>
        <v xml:space="preserve">Classmate </v>
      </c>
      <c r="C792" t="str">
        <f>SUBSTITUTE(LEFT('RAW DATA'!C792,FIND("|",'RAW DATA'!C792,1)-1),"&amp;"," &amp; ")</f>
        <v>OfficeProducts</v>
      </c>
      <c r="D792" s="7">
        <f>'RAW DATA'!D792</f>
        <v>561</v>
      </c>
      <c r="E792" s="7">
        <f>'RAW DATA'!E792</f>
        <v>720</v>
      </c>
      <c r="F792" s="1">
        <f>'RAW DATA'!F792</f>
        <v>0.22</v>
      </c>
      <c r="G792" s="7">
        <f t="shared" si="60"/>
        <v>2291040</v>
      </c>
      <c r="H792">
        <f>'RAW DATA'!G792</f>
        <v>4.4000000000000004</v>
      </c>
      <c r="I792">
        <f>'RAW DATA'!H792</f>
        <v>3182</v>
      </c>
      <c r="J792">
        <f t="shared" si="61"/>
        <v>3</v>
      </c>
      <c r="K792">
        <f t="shared" si="62"/>
        <v>2</v>
      </c>
      <c r="L792" t="str">
        <f t="shared" si="63"/>
        <v>&lt;50%</v>
      </c>
      <c r="M792">
        <f t="shared" si="64"/>
        <v>3</v>
      </c>
    </row>
    <row r="793" spans="1:13" x14ac:dyDescent="0.25">
      <c r="A793" t="str">
        <f>'RAW DATA'!A793</f>
        <v>B073BRXPZX</v>
      </c>
      <c r="B793" t="str">
        <f>PROPER(LEFT('RAW DATA'!B793,FIND(" ",'RAW DATA'!B793,1)))</f>
        <v xml:space="preserve">Lenovo </v>
      </c>
      <c r="C793" t="str">
        <f>SUBSTITUTE(LEFT('RAW DATA'!C793,FIND("|",'RAW DATA'!C793,1)-1),"&amp;"," &amp; ")</f>
        <v>Computers &amp; Accessories</v>
      </c>
      <c r="D793" s="7">
        <f>'RAW DATA'!D793</f>
        <v>289</v>
      </c>
      <c r="E793" s="7">
        <f>'RAW DATA'!E793</f>
        <v>590</v>
      </c>
      <c r="F793" s="1">
        <f>'RAW DATA'!F793</f>
        <v>0.51</v>
      </c>
      <c r="G793" s="7">
        <f t="shared" si="60"/>
        <v>15272740</v>
      </c>
      <c r="H793">
        <f>'RAW DATA'!G793</f>
        <v>4.4000000000000004</v>
      </c>
      <c r="I793">
        <f>'RAW DATA'!H793</f>
        <v>25886</v>
      </c>
      <c r="J793">
        <f t="shared" si="61"/>
        <v>3</v>
      </c>
      <c r="K793">
        <f t="shared" si="62"/>
        <v>1</v>
      </c>
      <c r="L793" t="str">
        <f t="shared" si="63"/>
        <v>&gt;=50%</v>
      </c>
      <c r="M793">
        <f t="shared" si="64"/>
        <v>3</v>
      </c>
    </row>
    <row r="794" spans="1:13" x14ac:dyDescent="0.25">
      <c r="A794" t="str">
        <f>'RAW DATA'!A794</f>
        <v>B08LHTJTBB</v>
      </c>
      <c r="B794" t="str">
        <f>PROPER(LEFT('RAW DATA'!B794,FIND(" ",'RAW DATA'!B794,1)))</f>
        <v xml:space="preserve">Dyazo </v>
      </c>
      <c r="C794" t="str">
        <f>SUBSTITUTE(LEFT('RAW DATA'!C794,FIND("|",'RAW DATA'!C794,1)-1),"&amp;"," &amp; ")</f>
        <v>Computers &amp; Accessories</v>
      </c>
      <c r="D794" s="7">
        <f>'RAW DATA'!D794</f>
        <v>599</v>
      </c>
      <c r="E794" s="7">
        <f>'RAW DATA'!E794</f>
        <v>1999</v>
      </c>
      <c r="F794" s="1">
        <f>'RAW DATA'!F794</f>
        <v>0.7</v>
      </c>
      <c r="G794" s="7">
        <f t="shared" si="60"/>
        <v>9467264</v>
      </c>
      <c r="H794">
        <f>'RAW DATA'!G794</f>
        <v>4.4000000000000004</v>
      </c>
      <c r="I794">
        <f>'RAW DATA'!H794</f>
        <v>4736</v>
      </c>
      <c r="J794">
        <f t="shared" si="61"/>
        <v>3</v>
      </c>
      <c r="K794">
        <f t="shared" si="62"/>
        <v>1</v>
      </c>
      <c r="L794" t="str">
        <f t="shared" si="63"/>
        <v>&gt;=50%</v>
      </c>
      <c r="M794">
        <f t="shared" si="64"/>
        <v>3</v>
      </c>
    </row>
    <row r="795" spans="1:13" x14ac:dyDescent="0.25">
      <c r="A795" t="str">
        <f>'RAW DATA'!A795</f>
        <v>B07VTFN6HM</v>
      </c>
      <c r="B795" t="str">
        <f>PROPER(LEFT('RAW DATA'!B795,FIND(" ",'RAW DATA'!B795,1)))</f>
        <v xml:space="preserve">Western </v>
      </c>
      <c r="C795" t="str">
        <f>SUBSTITUTE(LEFT('RAW DATA'!C795,FIND("|",'RAW DATA'!C795,1)-1),"&amp;"," &amp; ")</f>
        <v>Computers &amp; Accessories</v>
      </c>
      <c r="D795" s="7">
        <f>'RAW DATA'!D795</f>
        <v>5599</v>
      </c>
      <c r="E795" s="7">
        <f>'RAW DATA'!E795</f>
        <v>7350</v>
      </c>
      <c r="F795" s="1">
        <f>'RAW DATA'!F795</f>
        <v>0.24</v>
      </c>
      <c r="G795" s="7">
        <f t="shared" si="60"/>
        <v>536586750</v>
      </c>
      <c r="H795">
        <f>'RAW DATA'!G795</f>
        <v>4.4000000000000004</v>
      </c>
      <c r="I795">
        <f>'RAW DATA'!H795</f>
        <v>73005</v>
      </c>
      <c r="J795">
        <f t="shared" si="61"/>
        <v>3</v>
      </c>
      <c r="K795">
        <f t="shared" si="62"/>
        <v>2</v>
      </c>
      <c r="L795" t="str">
        <f t="shared" si="63"/>
        <v>&lt;50%</v>
      </c>
      <c r="M795">
        <f t="shared" si="64"/>
        <v>3</v>
      </c>
    </row>
    <row r="796" spans="1:13" x14ac:dyDescent="0.25">
      <c r="A796" t="str">
        <f>'RAW DATA'!A796</f>
        <v>B008QS9J6Y</v>
      </c>
      <c r="B796" t="str">
        <f>PROPER(LEFT('RAW DATA'!B796,FIND(" ",'RAW DATA'!B796,1)))</f>
        <v xml:space="preserve">Logitech </v>
      </c>
      <c r="C796" t="str">
        <f>SUBSTITUTE(LEFT('RAW DATA'!C796,FIND("|",'RAW DATA'!C796,1)-1),"&amp;"," &amp; ")</f>
        <v>Computers &amp; Accessories</v>
      </c>
      <c r="D796" s="7">
        <f>'RAW DATA'!D796</f>
        <v>1990</v>
      </c>
      <c r="E796" s="7">
        <f>'RAW DATA'!E796</f>
        <v>2595</v>
      </c>
      <c r="F796" s="1">
        <f>'RAW DATA'!F796</f>
        <v>0.23</v>
      </c>
      <c r="G796" s="7">
        <f t="shared" si="60"/>
        <v>52932810</v>
      </c>
      <c r="H796">
        <f>'RAW DATA'!G796</f>
        <v>4.3</v>
      </c>
      <c r="I796">
        <f>'RAW DATA'!H796</f>
        <v>20398</v>
      </c>
      <c r="J796">
        <f t="shared" si="61"/>
        <v>3</v>
      </c>
      <c r="K796">
        <f t="shared" si="62"/>
        <v>2</v>
      </c>
      <c r="L796" t="str">
        <f t="shared" si="63"/>
        <v>&lt;50%</v>
      </c>
      <c r="M796">
        <f t="shared" si="64"/>
        <v>3</v>
      </c>
    </row>
    <row r="797" spans="1:13" x14ac:dyDescent="0.25">
      <c r="A797" t="str">
        <f>'RAW DATA'!A797</f>
        <v>B09M8888DM</v>
      </c>
      <c r="B797" t="str">
        <f>PROPER(LEFT('RAW DATA'!B797,FIND(" ",'RAW DATA'!B797,1)))</f>
        <v xml:space="preserve">Portronics </v>
      </c>
      <c r="C797" t="str">
        <f>SUBSTITUTE(LEFT('RAW DATA'!C797,FIND("|",'RAW DATA'!C797,1)-1),"&amp;"," &amp; ")</f>
        <v>Computers &amp; Accessories</v>
      </c>
      <c r="D797" s="7">
        <f>'RAW DATA'!D797</f>
        <v>499</v>
      </c>
      <c r="E797" s="7">
        <f>'RAW DATA'!E797</f>
        <v>799</v>
      </c>
      <c r="F797" s="1">
        <f>'RAW DATA'!F797</f>
        <v>0.38</v>
      </c>
      <c r="G797" s="7">
        <f t="shared" si="60"/>
        <v>1697875</v>
      </c>
      <c r="H797">
        <f>'RAW DATA'!G797</f>
        <v>4.3</v>
      </c>
      <c r="I797">
        <f>'RAW DATA'!H797</f>
        <v>2125</v>
      </c>
      <c r="J797">
        <f t="shared" si="61"/>
        <v>3</v>
      </c>
      <c r="K797">
        <f t="shared" si="62"/>
        <v>2</v>
      </c>
      <c r="L797" t="str">
        <f t="shared" si="63"/>
        <v>&lt;50%</v>
      </c>
      <c r="M797">
        <f t="shared" si="64"/>
        <v>3</v>
      </c>
    </row>
    <row r="798" spans="1:13" x14ac:dyDescent="0.25">
      <c r="A798" t="str">
        <f>'RAW DATA'!A798</f>
        <v>B07Z1YVP72</v>
      </c>
      <c r="B798" t="str">
        <f>PROPER(LEFT('RAW DATA'!B798,FIND(" ",'RAW DATA'!B798,1)))</f>
        <v xml:space="preserve">Aircase </v>
      </c>
      <c r="C798" t="str">
        <f>SUBSTITUTE(LEFT('RAW DATA'!C798,FIND("|",'RAW DATA'!C798,1)-1),"&amp;"," &amp; ")</f>
        <v>Computers &amp; Accessories</v>
      </c>
      <c r="D798" s="7">
        <f>'RAW DATA'!D798</f>
        <v>449</v>
      </c>
      <c r="E798" s="7">
        <f>'RAW DATA'!E798</f>
        <v>999</v>
      </c>
      <c r="F798" s="1">
        <f>'RAW DATA'!F798</f>
        <v>0.55000000000000004</v>
      </c>
      <c r="G798" s="7">
        <f t="shared" si="60"/>
        <v>11318670</v>
      </c>
      <c r="H798">
        <f>'RAW DATA'!G798</f>
        <v>4.3</v>
      </c>
      <c r="I798">
        <f>'RAW DATA'!H798</f>
        <v>11330</v>
      </c>
      <c r="J798">
        <f t="shared" si="61"/>
        <v>3</v>
      </c>
      <c r="K798">
        <f t="shared" si="62"/>
        <v>1</v>
      </c>
      <c r="L798" t="str">
        <f t="shared" si="63"/>
        <v>&gt;=50%</v>
      </c>
      <c r="M798">
        <f t="shared" si="64"/>
        <v>3</v>
      </c>
    </row>
    <row r="799" spans="1:13" x14ac:dyDescent="0.25">
      <c r="A799" t="str">
        <f>'RAW DATA'!A799</f>
        <v>B082FTPRSK</v>
      </c>
      <c r="B799" t="str">
        <f>PROPER(LEFT('RAW DATA'!B799,FIND(" ",'RAW DATA'!B799,1)))</f>
        <v xml:space="preserve">Zinq </v>
      </c>
      <c r="C799" t="str">
        <f>SUBSTITUTE(LEFT('RAW DATA'!C799,FIND("|",'RAW DATA'!C799,1)-1),"&amp;"," &amp; ")</f>
        <v>Computers &amp; Accessories</v>
      </c>
      <c r="D799" s="7">
        <f>'RAW DATA'!D799</f>
        <v>999</v>
      </c>
      <c r="E799" s="7">
        <f>'RAW DATA'!E799</f>
        <v>1999</v>
      </c>
      <c r="F799" s="1">
        <f>'RAW DATA'!F799</f>
        <v>0.5</v>
      </c>
      <c r="G799" s="7">
        <f t="shared" si="60"/>
        <v>54854559</v>
      </c>
      <c r="H799">
        <f>'RAW DATA'!G799</f>
        <v>4.2</v>
      </c>
      <c r="I799">
        <f>'RAW DATA'!H799</f>
        <v>27441</v>
      </c>
      <c r="J799">
        <f t="shared" si="61"/>
        <v>3</v>
      </c>
      <c r="K799">
        <f t="shared" si="62"/>
        <v>1</v>
      </c>
      <c r="L799" t="str">
        <f t="shared" si="63"/>
        <v>&gt;=50%</v>
      </c>
      <c r="M799">
        <f t="shared" si="64"/>
        <v>3</v>
      </c>
    </row>
    <row r="800" spans="1:13" x14ac:dyDescent="0.25">
      <c r="A800" t="str">
        <f>'RAW DATA'!A800</f>
        <v>B09RF2QXGX</v>
      </c>
      <c r="B800" t="str">
        <f>PROPER(LEFT('RAW DATA'!B800,FIND(" ",'RAW DATA'!B800,1)))</f>
        <v xml:space="preserve">Gizga </v>
      </c>
      <c r="C800" t="str">
        <f>SUBSTITUTE(LEFT('RAW DATA'!C800,FIND("|",'RAW DATA'!C800,1)-1),"&amp;"," &amp; ")</f>
        <v>Computers &amp; Accessories</v>
      </c>
      <c r="D800" s="7">
        <f>'RAW DATA'!D800</f>
        <v>69</v>
      </c>
      <c r="E800" s="7">
        <f>'RAW DATA'!E800</f>
        <v>299</v>
      </c>
      <c r="F800" s="1">
        <f>'RAW DATA'!F800</f>
        <v>0.77</v>
      </c>
      <c r="G800" s="7">
        <f t="shared" si="60"/>
        <v>76245</v>
      </c>
      <c r="H800">
        <f>'RAW DATA'!G800</f>
        <v>4.3</v>
      </c>
      <c r="I800">
        <f>'RAW DATA'!H800</f>
        <v>255</v>
      </c>
      <c r="J800">
        <f t="shared" si="61"/>
        <v>2</v>
      </c>
      <c r="K800">
        <f t="shared" si="62"/>
        <v>1</v>
      </c>
      <c r="L800" t="str">
        <f t="shared" si="63"/>
        <v>&gt;=50%</v>
      </c>
      <c r="M800">
        <f t="shared" si="64"/>
        <v>3</v>
      </c>
    </row>
    <row r="801" spans="1:13" x14ac:dyDescent="0.25">
      <c r="A801" t="str">
        <f>'RAW DATA'!A801</f>
        <v>B01KK0HU3Y</v>
      </c>
      <c r="B801" t="str">
        <f>PROPER(LEFT('RAW DATA'!B801,FIND(" ",'RAW DATA'!B801,1)))</f>
        <v xml:space="preserve">Hp </v>
      </c>
      <c r="C801" t="str">
        <f>SUBSTITUTE(LEFT('RAW DATA'!C801,FIND("|",'RAW DATA'!C801,1)-1),"&amp;"," &amp; ")</f>
        <v>Computers &amp; Accessories</v>
      </c>
      <c r="D801" s="7">
        <f>'RAW DATA'!D801</f>
        <v>899</v>
      </c>
      <c r="E801" s="7">
        <f>'RAW DATA'!E801</f>
        <v>1499</v>
      </c>
      <c r="F801" s="1">
        <f>'RAW DATA'!F801</f>
        <v>0.4</v>
      </c>
      <c r="G801" s="7">
        <f t="shared" si="60"/>
        <v>34737826</v>
      </c>
      <c r="H801">
        <f>'RAW DATA'!G801</f>
        <v>4.2</v>
      </c>
      <c r="I801">
        <f>'RAW DATA'!H801</f>
        <v>23174</v>
      </c>
      <c r="J801">
        <f t="shared" si="61"/>
        <v>3</v>
      </c>
      <c r="K801">
        <f t="shared" si="62"/>
        <v>2</v>
      </c>
      <c r="L801" t="str">
        <f t="shared" si="63"/>
        <v>&lt;50%</v>
      </c>
      <c r="M801">
        <f t="shared" si="64"/>
        <v>3</v>
      </c>
    </row>
    <row r="802" spans="1:13" x14ac:dyDescent="0.25">
      <c r="A802" t="str">
        <f>'RAW DATA'!A802</f>
        <v>B07JF9B592</v>
      </c>
      <c r="B802" t="str">
        <f>PROPER(LEFT('RAW DATA'!B802,FIND(" ",'RAW DATA'!B802,1)))</f>
        <v xml:space="preserve">Maono </v>
      </c>
      <c r="C802" t="str">
        <f>SUBSTITUTE(LEFT('RAW DATA'!C802,FIND("|",'RAW DATA'!C802,1)-1),"&amp;"," &amp; ")</f>
        <v>MusicalInstruments</v>
      </c>
      <c r="D802" s="7">
        <f>'RAW DATA'!D802</f>
        <v>478</v>
      </c>
      <c r="E802" s="7">
        <f>'RAW DATA'!E802</f>
        <v>699</v>
      </c>
      <c r="F802" s="1">
        <f>'RAW DATA'!F802</f>
        <v>0.32</v>
      </c>
      <c r="G802" s="7">
        <f t="shared" si="60"/>
        <v>14132382</v>
      </c>
      <c r="H802">
        <f>'RAW DATA'!G802</f>
        <v>3.8</v>
      </c>
      <c r="I802">
        <f>'RAW DATA'!H802</f>
        <v>20218</v>
      </c>
      <c r="J802">
        <f t="shared" si="61"/>
        <v>3</v>
      </c>
      <c r="K802">
        <f t="shared" si="62"/>
        <v>2</v>
      </c>
      <c r="L802" t="str">
        <f t="shared" si="63"/>
        <v>&lt;50%</v>
      </c>
      <c r="M802">
        <f t="shared" si="64"/>
        <v>2</v>
      </c>
    </row>
    <row r="803" spans="1:13" x14ac:dyDescent="0.25">
      <c r="A803" t="str">
        <f>'RAW DATA'!A803</f>
        <v>B086394NY5</v>
      </c>
      <c r="B803" t="str">
        <f>PROPER(LEFT('RAW DATA'!B803,FIND(" ",'RAW DATA'!B803,1)))</f>
        <v xml:space="preserve">Table </v>
      </c>
      <c r="C803" t="str">
        <f>SUBSTITUTE(LEFT('RAW DATA'!C803,FIND("|",'RAW DATA'!C803,1)-1),"&amp;"," &amp; ")</f>
        <v>Computers &amp; Accessories</v>
      </c>
      <c r="D803" s="7">
        <f>'RAW DATA'!D803</f>
        <v>1399</v>
      </c>
      <c r="E803" s="7">
        <f>'RAW DATA'!E803</f>
        <v>2490</v>
      </c>
      <c r="F803" s="1">
        <f>'RAW DATA'!F803</f>
        <v>0.44</v>
      </c>
      <c r="G803" s="7">
        <f t="shared" si="60"/>
        <v>27574260</v>
      </c>
      <c r="H803">
        <f>'RAW DATA'!G803</f>
        <v>4.3</v>
      </c>
      <c r="I803">
        <f>'RAW DATA'!H803</f>
        <v>11074</v>
      </c>
      <c r="J803">
        <f t="shared" si="61"/>
        <v>3</v>
      </c>
      <c r="K803">
        <f t="shared" si="62"/>
        <v>2</v>
      </c>
      <c r="L803" t="str">
        <f t="shared" si="63"/>
        <v>&lt;50%</v>
      </c>
      <c r="M803">
        <f t="shared" si="64"/>
        <v>3</v>
      </c>
    </row>
    <row r="804" spans="1:13" x14ac:dyDescent="0.25">
      <c r="A804" t="str">
        <f>'RAW DATA'!A804</f>
        <v>B00NH11PEY</v>
      </c>
      <c r="B804" t="str">
        <f>PROPER(LEFT('RAW DATA'!B804,FIND(" ",'RAW DATA'!B804,1)))</f>
        <v xml:space="preserve">Amazonbasics </v>
      </c>
      <c r="C804" t="str">
        <f>SUBSTITUTE(LEFT('RAW DATA'!C804,FIND("|",'RAW DATA'!C804,1)-1),"&amp;"," &amp; ")</f>
        <v>Computers &amp; Accessories</v>
      </c>
      <c r="D804" s="7">
        <f>'RAW DATA'!D804</f>
        <v>199</v>
      </c>
      <c r="E804" s="7">
        <f>'RAW DATA'!E804</f>
        <v>750</v>
      </c>
      <c r="F804" s="1">
        <f>'RAW DATA'!F804</f>
        <v>0.73</v>
      </c>
      <c r="G804" s="7">
        <f t="shared" si="60"/>
        <v>56232000</v>
      </c>
      <c r="H804">
        <f>'RAW DATA'!G804</f>
        <v>4.5</v>
      </c>
      <c r="I804">
        <f>'RAW DATA'!H804</f>
        <v>74976</v>
      </c>
      <c r="J804">
        <f t="shared" si="61"/>
        <v>3</v>
      </c>
      <c r="K804">
        <f t="shared" si="62"/>
        <v>1</v>
      </c>
      <c r="L804" t="str">
        <f t="shared" si="63"/>
        <v>&gt;=50%</v>
      </c>
      <c r="M804">
        <f t="shared" si="64"/>
        <v>3</v>
      </c>
    </row>
    <row r="805" spans="1:13" x14ac:dyDescent="0.25">
      <c r="A805" t="str">
        <f>'RAW DATA'!A805</f>
        <v>B017PDR9N0</v>
      </c>
      <c r="B805" t="str">
        <f>PROPER(LEFT('RAW DATA'!B805,FIND(" ",'RAW DATA'!B805,1)))</f>
        <v xml:space="preserve">Gizga </v>
      </c>
      <c r="C805" t="str">
        <f>SUBSTITUTE(LEFT('RAW DATA'!C805,FIND("|",'RAW DATA'!C805,1)-1),"&amp;"," &amp; ")</f>
        <v>Computers &amp; Accessories</v>
      </c>
      <c r="D805" s="7">
        <f>'RAW DATA'!D805</f>
        <v>149</v>
      </c>
      <c r="E805" s="7">
        <f>'RAW DATA'!E805</f>
        <v>499</v>
      </c>
      <c r="F805" s="1">
        <f>'RAW DATA'!F805</f>
        <v>0.7</v>
      </c>
      <c r="G805" s="7">
        <f t="shared" si="60"/>
        <v>12777893</v>
      </c>
      <c r="H805">
        <f>'RAW DATA'!G805</f>
        <v>4.0999999999999996</v>
      </c>
      <c r="I805">
        <f>'RAW DATA'!H805</f>
        <v>25607</v>
      </c>
      <c r="J805">
        <f t="shared" si="61"/>
        <v>2</v>
      </c>
      <c r="K805">
        <f t="shared" si="62"/>
        <v>1</v>
      </c>
      <c r="L805" t="str">
        <f t="shared" si="63"/>
        <v>&gt;=50%</v>
      </c>
      <c r="M805">
        <f t="shared" si="64"/>
        <v>3</v>
      </c>
    </row>
    <row r="806" spans="1:13" x14ac:dyDescent="0.25">
      <c r="A806" t="str">
        <f>'RAW DATA'!A806</f>
        <v>B07NC12T2R</v>
      </c>
      <c r="B806" t="str">
        <f>PROPER(LEFT('RAW DATA'!B806,FIND(" ",'RAW DATA'!B806,1)))</f>
        <v xml:space="preserve">Boat </v>
      </c>
      <c r="C806" t="str">
        <f>SUBSTITUTE(LEFT('RAW DATA'!C806,FIND("|",'RAW DATA'!C806,1)-1),"&amp;"," &amp; ")</f>
        <v>Electronics</v>
      </c>
      <c r="D806" s="7">
        <f>'RAW DATA'!D806</f>
        <v>1799</v>
      </c>
      <c r="E806" s="7">
        <f>'RAW DATA'!E806</f>
        <v>4990</v>
      </c>
      <c r="F806" s="1">
        <f>'RAW DATA'!F806</f>
        <v>0.64</v>
      </c>
      <c r="G806" s="7">
        <f t="shared" si="60"/>
        <v>205717740</v>
      </c>
      <c r="H806">
        <f>'RAW DATA'!G806</f>
        <v>4.2</v>
      </c>
      <c r="I806">
        <f>'RAW DATA'!H806</f>
        <v>41226</v>
      </c>
      <c r="J806">
        <f t="shared" si="61"/>
        <v>3</v>
      </c>
      <c r="K806">
        <f t="shared" si="62"/>
        <v>1</v>
      </c>
      <c r="L806" t="str">
        <f t="shared" si="63"/>
        <v>&gt;=50%</v>
      </c>
      <c r="M806">
        <f t="shared" si="64"/>
        <v>3</v>
      </c>
    </row>
    <row r="807" spans="1:13" x14ac:dyDescent="0.25">
      <c r="A807" t="str">
        <f>'RAW DATA'!A807</f>
        <v>B07WKBD37W</v>
      </c>
      <c r="B807" t="str">
        <f>PROPER(LEFT('RAW DATA'!B807,FIND(" ",'RAW DATA'!B807,1)))</f>
        <v xml:space="preserve">Esnipe </v>
      </c>
      <c r="C807" t="str">
        <f>SUBSTITUTE(LEFT('RAW DATA'!C807,FIND("|",'RAW DATA'!C807,1)-1),"&amp;"," &amp; ")</f>
        <v>HomeImprovement</v>
      </c>
      <c r="D807" s="7">
        <f>'RAW DATA'!D807</f>
        <v>425</v>
      </c>
      <c r="E807" s="7">
        <f>'RAW DATA'!E807</f>
        <v>999</v>
      </c>
      <c r="F807" s="1">
        <f>'RAW DATA'!F807</f>
        <v>0.56999999999999995</v>
      </c>
      <c r="G807" s="7">
        <f t="shared" si="60"/>
        <v>2578419</v>
      </c>
      <c r="H807">
        <f>'RAW DATA'!G807</f>
        <v>4</v>
      </c>
      <c r="I807">
        <f>'RAW DATA'!H807</f>
        <v>2581</v>
      </c>
      <c r="J807">
        <f t="shared" si="61"/>
        <v>3</v>
      </c>
      <c r="K807">
        <f t="shared" si="62"/>
        <v>1</v>
      </c>
      <c r="L807" t="str">
        <f t="shared" si="63"/>
        <v>&gt;=50%</v>
      </c>
      <c r="M807">
        <f t="shared" si="64"/>
        <v>3</v>
      </c>
    </row>
    <row r="808" spans="1:13" x14ac:dyDescent="0.25">
      <c r="A808" t="str">
        <f>'RAW DATA'!A808</f>
        <v>B08JMC1988</v>
      </c>
      <c r="B808" t="str">
        <f>PROPER(LEFT('RAW DATA'!B808,FIND(" ",'RAW DATA'!B808,1)))</f>
        <v xml:space="preserve">Boat </v>
      </c>
      <c r="C808" t="str">
        <f>SUBSTITUTE(LEFT('RAW DATA'!C808,FIND("|",'RAW DATA'!C808,1)-1),"&amp;"," &amp; ")</f>
        <v>Electronics</v>
      </c>
      <c r="D808" s="7">
        <f>'RAW DATA'!D808</f>
        <v>999</v>
      </c>
      <c r="E808" s="7">
        <f>'RAW DATA'!E808</f>
        <v>2490</v>
      </c>
      <c r="F808" s="1">
        <f>'RAW DATA'!F808</f>
        <v>0.6</v>
      </c>
      <c r="G808" s="7">
        <f t="shared" si="60"/>
        <v>45644190</v>
      </c>
      <c r="H808">
        <f>'RAW DATA'!G808</f>
        <v>4.0999999999999996</v>
      </c>
      <c r="I808">
        <f>'RAW DATA'!H808</f>
        <v>18331</v>
      </c>
      <c r="J808">
        <f t="shared" si="61"/>
        <v>3</v>
      </c>
      <c r="K808">
        <f t="shared" si="62"/>
        <v>1</v>
      </c>
      <c r="L808" t="str">
        <f t="shared" si="63"/>
        <v>&gt;=50%</v>
      </c>
      <c r="M808">
        <f t="shared" si="64"/>
        <v>3</v>
      </c>
    </row>
    <row r="809" spans="1:13" x14ac:dyDescent="0.25">
      <c r="A809" t="str">
        <f>'RAW DATA'!A809</f>
        <v>B09GFN8WZL</v>
      </c>
      <c r="B809" t="str">
        <f>PROPER(LEFT('RAW DATA'!B809,FIND(" ",'RAW DATA'!B809,1)))</f>
        <v xml:space="preserve">Portronics </v>
      </c>
      <c r="C809" t="str">
        <f>SUBSTITUTE(LEFT('RAW DATA'!C809,FIND("|",'RAW DATA'!C809,1)-1),"&amp;"," &amp; ")</f>
        <v>Computers &amp; Accessories</v>
      </c>
      <c r="D809" s="7">
        <f>'RAW DATA'!D809</f>
        <v>378</v>
      </c>
      <c r="E809" s="7">
        <f>'RAW DATA'!E809</f>
        <v>999</v>
      </c>
      <c r="F809" s="1">
        <f>'RAW DATA'!F809</f>
        <v>0.62</v>
      </c>
      <c r="G809" s="7">
        <f t="shared" si="60"/>
        <v>1777221</v>
      </c>
      <c r="H809">
        <f>'RAW DATA'!G809</f>
        <v>4.0999999999999996</v>
      </c>
      <c r="I809">
        <f>'RAW DATA'!H809</f>
        <v>1779</v>
      </c>
      <c r="J809">
        <f t="shared" si="61"/>
        <v>3</v>
      </c>
      <c r="K809">
        <f t="shared" si="62"/>
        <v>1</v>
      </c>
      <c r="L809" t="str">
        <f t="shared" si="63"/>
        <v>&gt;=50%</v>
      </c>
      <c r="M809">
        <f t="shared" si="64"/>
        <v>3</v>
      </c>
    </row>
    <row r="810" spans="1:13" x14ac:dyDescent="0.25">
      <c r="A810" t="str">
        <f>'RAW DATA'!A810</f>
        <v>B095X38CJS</v>
      </c>
      <c r="B810" t="str">
        <f>PROPER(LEFT('RAW DATA'!B810,FIND(" ",'RAW DATA'!B810,1)))</f>
        <v xml:space="preserve">Brustro </v>
      </c>
      <c r="C810" t="str">
        <f>SUBSTITUTE(LEFT('RAW DATA'!C810,FIND("|",'RAW DATA'!C810,1)-1),"&amp;"," &amp; ")</f>
        <v>OfficeProducts</v>
      </c>
      <c r="D810" s="7">
        <f>'RAW DATA'!D810</f>
        <v>99</v>
      </c>
      <c r="E810" s="7">
        <f>'RAW DATA'!E810</f>
        <v>99</v>
      </c>
      <c r="F810" s="1">
        <f>'RAW DATA'!F810</f>
        <v>0</v>
      </c>
      <c r="G810" s="7">
        <f t="shared" si="60"/>
        <v>38412</v>
      </c>
      <c r="H810">
        <f>'RAW DATA'!G810</f>
        <v>4.3</v>
      </c>
      <c r="I810">
        <f>'RAW DATA'!H810</f>
        <v>388</v>
      </c>
      <c r="J810">
        <f t="shared" si="61"/>
        <v>1</v>
      </c>
      <c r="K810">
        <f t="shared" si="62"/>
        <v>2</v>
      </c>
      <c r="L810" t="str">
        <f t="shared" si="63"/>
        <v>&lt;50%</v>
      </c>
      <c r="M810">
        <f t="shared" si="64"/>
        <v>3</v>
      </c>
    </row>
    <row r="811" spans="1:13" x14ac:dyDescent="0.25">
      <c r="A811" t="str">
        <f>'RAW DATA'!A811</f>
        <v>B07ZKD8T1Q</v>
      </c>
      <c r="B811" t="str">
        <f>PROPER(LEFT('RAW DATA'!B811,FIND(" ",'RAW DATA'!B811,1)))</f>
        <v xml:space="preserve">Cuzor </v>
      </c>
      <c r="C811" t="str">
        <f>SUBSTITUTE(LEFT('RAW DATA'!C811,FIND("|",'RAW DATA'!C811,1)-1),"&amp;"," &amp; ")</f>
        <v>Computers &amp; Accessories</v>
      </c>
      <c r="D811" s="7">
        <f>'RAW DATA'!D811</f>
        <v>1499</v>
      </c>
      <c r="E811" s="7">
        <f>'RAW DATA'!E811</f>
        <v>2999</v>
      </c>
      <c r="F811" s="1">
        <f>'RAW DATA'!F811</f>
        <v>0.5</v>
      </c>
      <c r="G811" s="7">
        <f t="shared" si="60"/>
        <v>25959344</v>
      </c>
      <c r="H811">
        <f>'RAW DATA'!G811</f>
        <v>4.5</v>
      </c>
      <c r="I811">
        <f>'RAW DATA'!H811</f>
        <v>8656</v>
      </c>
      <c r="J811">
        <f t="shared" si="61"/>
        <v>3</v>
      </c>
      <c r="K811">
        <f t="shared" si="62"/>
        <v>1</v>
      </c>
      <c r="L811" t="str">
        <f t="shared" si="63"/>
        <v>&gt;=50%</v>
      </c>
      <c r="M811">
        <f t="shared" si="64"/>
        <v>3</v>
      </c>
    </row>
    <row r="812" spans="1:13" x14ac:dyDescent="0.25">
      <c r="A812" t="str">
        <f>'RAW DATA'!A812</f>
        <v>B07G3YNLJB</v>
      </c>
      <c r="B812" t="str">
        <f>PROPER(LEFT('RAW DATA'!B812,FIND(" ",'RAW DATA'!B812,1)))</f>
        <v xml:space="preserve">Crucial </v>
      </c>
      <c r="C812" t="str">
        <f>SUBSTITUTE(LEFT('RAW DATA'!C812,FIND("|",'RAW DATA'!C812,1)-1),"&amp;"," &amp; ")</f>
        <v>Computers &amp; Accessories</v>
      </c>
      <c r="D812" s="7">
        <f>'RAW DATA'!D812</f>
        <v>1815</v>
      </c>
      <c r="E812" s="7">
        <f>'RAW DATA'!E812</f>
        <v>3100</v>
      </c>
      <c r="F812" s="1">
        <f>'RAW DATA'!F812</f>
        <v>0.41</v>
      </c>
      <c r="G812" s="7">
        <f t="shared" si="60"/>
        <v>288067500</v>
      </c>
      <c r="H812">
        <f>'RAW DATA'!G812</f>
        <v>4.5</v>
      </c>
      <c r="I812">
        <f>'RAW DATA'!H812</f>
        <v>92925</v>
      </c>
      <c r="J812">
        <f t="shared" si="61"/>
        <v>3</v>
      </c>
      <c r="K812">
        <f t="shared" si="62"/>
        <v>2</v>
      </c>
      <c r="L812" t="str">
        <f t="shared" si="63"/>
        <v>&lt;50%</v>
      </c>
      <c r="M812">
        <f t="shared" si="64"/>
        <v>3</v>
      </c>
    </row>
    <row r="813" spans="1:13" x14ac:dyDescent="0.25">
      <c r="A813" t="str">
        <f>'RAW DATA'!A813</f>
        <v>B00P93X2H6</v>
      </c>
      <c r="B813" t="str">
        <f>PROPER(LEFT('RAW DATA'!B813,FIND(" ",'RAW DATA'!B813,1)))</f>
        <v xml:space="preserve">Classmate </v>
      </c>
      <c r="C813" t="str">
        <f>SUBSTITUTE(LEFT('RAW DATA'!C813,FIND("|",'RAW DATA'!C813,1)-1),"&amp;"," &amp; ")</f>
        <v>OfficeProducts</v>
      </c>
      <c r="D813" s="7">
        <f>'RAW DATA'!D813</f>
        <v>67</v>
      </c>
      <c r="E813" s="7">
        <f>'RAW DATA'!E813</f>
        <v>75</v>
      </c>
      <c r="F813" s="1">
        <f>'RAW DATA'!F813</f>
        <v>0.11</v>
      </c>
      <c r="G813" s="7">
        <f t="shared" si="60"/>
        <v>95175</v>
      </c>
      <c r="H813">
        <f>'RAW DATA'!G813</f>
        <v>4.0999999999999996</v>
      </c>
      <c r="I813">
        <f>'RAW DATA'!H813</f>
        <v>1269</v>
      </c>
      <c r="J813">
        <f t="shared" si="61"/>
        <v>1</v>
      </c>
      <c r="K813">
        <f t="shared" si="62"/>
        <v>2</v>
      </c>
      <c r="L813" t="str">
        <f t="shared" si="63"/>
        <v>&lt;50%</v>
      </c>
      <c r="M813">
        <f t="shared" si="64"/>
        <v>3</v>
      </c>
    </row>
    <row r="814" spans="1:13" x14ac:dyDescent="0.25">
      <c r="A814" t="str">
        <f>'RAW DATA'!A814</f>
        <v>B0798PJPCL</v>
      </c>
      <c r="B814" t="str">
        <f>PROPER(LEFT('RAW DATA'!B814,FIND(" ",'RAW DATA'!B814,1)))</f>
        <v xml:space="preserve">Portronics </v>
      </c>
      <c r="C814" t="str">
        <f>SUBSTITUTE(LEFT('RAW DATA'!C814,FIND("|",'RAW DATA'!C814,1)-1),"&amp;"," &amp; ")</f>
        <v>Computers &amp; Accessories</v>
      </c>
      <c r="D814" s="7">
        <f>'RAW DATA'!D814</f>
        <v>1889</v>
      </c>
      <c r="E814" s="7">
        <f>'RAW DATA'!E814</f>
        <v>2699</v>
      </c>
      <c r="F814" s="1">
        <f>'RAW DATA'!F814</f>
        <v>0.3</v>
      </c>
      <c r="G814" s="7">
        <f t="shared" si="60"/>
        <v>46946406</v>
      </c>
      <c r="H814">
        <f>'RAW DATA'!G814</f>
        <v>4.3</v>
      </c>
      <c r="I814">
        <f>'RAW DATA'!H814</f>
        <v>17394</v>
      </c>
      <c r="J814">
        <f t="shared" si="61"/>
        <v>3</v>
      </c>
      <c r="K814">
        <f t="shared" si="62"/>
        <v>2</v>
      </c>
      <c r="L814" t="str">
        <f t="shared" si="63"/>
        <v>&lt;50%</v>
      </c>
      <c r="M814">
        <f t="shared" si="64"/>
        <v>3</v>
      </c>
    </row>
    <row r="815" spans="1:13" x14ac:dyDescent="0.25">
      <c r="A815" t="str">
        <f>'RAW DATA'!A815</f>
        <v>B09GFWJDY1</v>
      </c>
      <c r="B815" t="str">
        <f>PROPER(LEFT('RAW DATA'!B815,FIND(" ",'RAW DATA'!B815,1)))</f>
        <v xml:space="preserve">Zebronics </v>
      </c>
      <c r="C815" t="str">
        <f>SUBSTITUTE(LEFT('RAW DATA'!C815,FIND("|",'RAW DATA'!C815,1)-1),"&amp;"," &amp; ")</f>
        <v>Electronics</v>
      </c>
      <c r="D815" s="7">
        <f>'RAW DATA'!D815</f>
        <v>499</v>
      </c>
      <c r="E815" s="7">
        <f>'RAW DATA'!E815</f>
        <v>1499</v>
      </c>
      <c r="F815" s="1">
        <f>'RAW DATA'!F815</f>
        <v>0.67</v>
      </c>
      <c r="G815" s="7">
        <f t="shared" si="60"/>
        <v>13744331</v>
      </c>
      <c r="H815">
        <f>'RAW DATA'!G815</f>
        <v>3.6</v>
      </c>
      <c r="I815">
        <f>'RAW DATA'!H815</f>
        <v>9169</v>
      </c>
      <c r="J815">
        <f t="shared" si="61"/>
        <v>3</v>
      </c>
      <c r="K815">
        <f t="shared" si="62"/>
        <v>1</v>
      </c>
      <c r="L815" t="str">
        <f t="shared" si="63"/>
        <v>&gt;=50%</v>
      </c>
      <c r="M815">
        <f t="shared" si="64"/>
        <v>2</v>
      </c>
    </row>
    <row r="816" spans="1:13" x14ac:dyDescent="0.25">
      <c r="A816" t="str">
        <f>'RAW DATA'!A816</f>
        <v>B09MZ6WZ6V</v>
      </c>
      <c r="B816" t="str">
        <f>PROPER(LEFT('RAW DATA'!B816,FIND(" ",'RAW DATA'!B816,1)))</f>
        <v xml:space="preserve">Inovera </v>
      </c>
      <c r="C816" t="str">
        <f>SUBSTITUTE(LEFT('RAW DATA'!C816,FIND("|",'RAW DATA'!C816,1)-1),"&amp;"," &amp; ")</f>
        <v>Computers &amp; Accessories</v>
      </c>
      <c r="D816" s="7">
        <f>'RAW DATA'!D816</f>
        <v>499</v>
      </c>
      <c r="E816" s="7">
        <f>'RAW DATA'!E816</f>
        <v>999</v>
      </c>
      <c r="F816" s="1">
        <f>'RAW DATA'!F816</f>
        <v>0.5</v>
      </c>
      <c r="G816" s="7">
        <f t="shared" si="60"/>
        <v>1028970</v>
      </c>
      <c r="H816">
        <f>'RAW DATA'!G816</f>
        <v>4.4000000000000004</v>
      </c>
      <c r="I816">
        <f>'RAW DATA'!H816</f>
        <v>1030</v>
      </c>
      <c r="J816">
        <f t="shared" si="61"/>
        <v>3</v>
      </c>
      <c r="K816">
        <f t="shared" si="62"/>
        <v>1</v>
      </c>
      <c r="L816" t="str">
        <f t="shared" si="63"/>
        <v>&gt;=50%</v>
      </c>
      <c r="M816">
        <f t="shared" si="64"/>
        <v>3</v>
      </c>
    </row>
    <row r="817" spans="1:13" x14ac:dyDescent="0.25">
      <c r="A817" t="str">
        <f>'RAW DATA'!A817</f>
        <v>B094QZLJQ6</v>
      </c>
      <c r="B817" t="str">
        <f>PROPER(LEFT('RAW DATA'!B817,FIND(" ",'RAW DATA'!B817,1)))</f>
        <v xml:space="preserve">Seagate </v>
      </c>
      <c r="C817" t="str">
        <f>SUBSTITUTE(LEFT('RAW DATA'!C817,FIND("|",'RAW DATA'!C817,1)-1),"&amp;"," &amp; ")</f>
        <v>Computers &amp; Accessories</v>
      </c>
      <c r="D817" s="7">
        <f>'RAW DATA'!D817</f>
        <v>5799</v>
      </c>
      <c r="E817" s="7">
        <f>'RAW DATA'!E817</f>
        <v>7999</v>
      </c>
      <c r="F817" s="1">
        <f>'RAW DATA'!F817</f>
        <v>0.28000000000000003</v>
      </c>
      <c r="G817" s="7">
        <f t="shared" si="60"/>
        <v>402133727</v>
      </c>
      <c r="H817">
        <f>'RAW DATA'!G817</f>
        <v>4.5</v>
      </c>
      <c r="I817">
        <f>'RAW DATA'!H817</f>
        <v>50273</v>
      </c>
      <c r="J817">
        <f t="shared" si="61"/>
        <v>3</v>
      </c>
      <c r="K817">
        <f t="shared" si="62"/>
        <v>2</v>
      </c>
      <c r="L817" t="str">
        <f t="shared" si="63"/>
        <v>&lt;50%</v>
      </c>
      <c r="M817">
        <f t="shared" si="64"/>
        <v>3</v>
      </c>
    </row>
    <row r="818" spans="1:13" x14ac:dyDescent="0.25">
      <c r="A818" t="str">
        <f>'RAW DATA'!A818</f>
        <v>B07L3NDN24</v>
      </c>
      <c r="B818" t="str">
        <f>PROPER(LEFT('RAW DATA'!B818,FIND(" ",'RAW DATA'!B818,1)))</f>
        <v xml:space="preserve">Zebronics </v>
      </c>
      <c r="C818" t="str">
        <f>SUBSTITUTE(LEFT('RAW DATA'!C818,FIND("|",'RAW DATA'!C818,1)-1),"&amp;"," &amp; ")</f>
        <v>Electronics</v>
      </c>
      <c r="D818" s="7">
        <f>'RAW DATA'!D818</f>
        <v>499</v>
      </c>
      <c r="E818" s="7">
        <f>'RAW DATA'!E818</f>
        <v>799</v>
      </c>
      <c r="F818" s="1">
        <f>'RAW DATA'!F818</f>
        <v>0.38</v>
      </c>
      <c r="G818" s="7">
        <f t="shared" si="60"/>
        <v>5386858</v>
      </c>
      <c r="H818">
        <f>'RAW DATA'!G818</f>
        <v>3.9</v>
      </c>
      <c r="I818">
        <f>'RAW DATA'!H818</f>
        <v>6742</v>
      </c>
      <c r="J818">
        <f t="shared" si="61"/>
        <v>3</v>
      </c>
      <c r="K818">
        <f t="shared" si="62"/>
        <v>2</v>
      </c>
      <c r="L818" t="str">
        <f t="shared" si="63"/>
        <v>&lt;50%</v>
      </c>
      <c r="M818">
        <f t="shared" si="64"/>
        <v>2</v>
      </c>
    </row>
    <row r="819" spans="1:13" x14ac:dyDescent="0.25">
      <c r="A819" t="str">
        <f>'RAW DATA'!A819</f>
        <v>B08WD18LJZ</v>
      </c>
      <c r="B819" t="str">
        <f>PROPER(LEFT('RAW DATA'!B819,FIND(" ",'RAW DATA'!B819,1)))</f>
        <v xml:space="preserve">Tvara </v>
      </c>
      <c r="C819" t="str">
        <f>SUBSTITUTE(LEFT('RAW DATA'!C819,FIND("|",'RAW DATA'!C819,1)-1),"&amp;"," &amp; ")</f>
        <v>Computers &amp; Accessories</v>
      </c>
      <c r="D819" s="7">
        <f>'RAW DATA'!D819</f>
        <v>249</v>
      </c>
      <c r="E819" s="7">
        <f>'RAW DATA'!E819</f>
        <v>600</v>
      </c>
      <c r="F819" s="1">
        <f>'RAW DATA'!F819</f>
        <v>0.59</v>
      </c>
      <c r="G819" s="7">
        <f t="shared" si="60"/>
        <v>724800</v>
      </c>
      <c r="H819">
        <f>'RAW DATA'!G819</f>
        <v>4</v>
      </c>
      <c r="I819">
        <f>'RAW DATA'!H819</f>
        <v>1208</v>
      </c>
      <c r="J819">
        <f t="shared" si="61"/>
        <v>3</v>
      </c>
      <c r="K819">
        <f t="shared" si="62"/>
        <v>1</v>
      </c>
      <c r="L819" t="str">
        <f t="shared" si="63"/>
        <v>&gt;=50%</v>
      </c>
      <c r="M819">
        <f t="shared" si="64"/>
        <v>3</v>
      </c>
    </row>
    <row r="820" spans="1:13" x14ac:dyDescent="0.25">
      <c r="A820" t="str">
        <f>'RAW DATA'!A820</f>
        <v>B09CMM3VGK</v>
      </c>
      <c r="B820" t="str">
        <f>PROPER(LEFT('RAW DATA'!B820,FIND(" ",'RAW DATA'!B820,1)))</f>
        <v xml:space="preserve">Ambrane </v>
      </c>
      <c r="C820" t="str">
        <f>SUBSTITUTE(LEFT('RAW DATA'!C820,FIND("|",'RAW DATA'!C820,1)-1),"&amp;"," &amp; ")</f>
        <v>Computers &amp; Accessories</v>
      </c>
      <c r="D820" s="7">
        <f>'RAW DATA'!D820</f>
        <v>179</v>
      </c>
      <c r="E820" s="7">
        <f>'RAW DATA'!E820</f>
        <v>499</v>
      </c>
      <c r="F820" s="1">
        <f>'RAW DATA'!F820</f>
        <v>0.64</v>
      </c>
      <c r="G820" s="7">
        <f t="shared" si="60"/>
        <v>964567</v>
      </c>
      <c r="H820">
        <f>'RAW DATA'!G820</f>
        <v>4</v>
      </c>
      <c r="I820">
        <f>'RAW DATA'!H820</f>
        <v>1933</v>
      </c>
      <c r="J820">
        <f t="shared" si="61"/>
        <v>2</v>
      </c>
      <c r="K820">
        <f t="shared" si="62"/>
        <v>1</v>
      </c>
      <c r="L820" t="str">
        <f t="shared" si="63"/>
        <v>&gt;=50%</v>
      </c>
      <c r="M820">
        <f t="shared" si="64"/>
        <v>3</v>
      </c>
    </row>
    <row r="821" spans="1:13" x14ac:dyDescent="0.25">
      <c r="A821" t="str">
        <f>'RAW DATA'!A821</f>
        <v>B06XDKWLJH</v>
      </c>
      <c r="B821" t="str">
        <f>PROPER(LEFT('RAW DATA'!B821,FIND(" ",'RAW DATA'!B821,1)))</f>
        <v xml:space="preserve">Western </v>
      </c>
      <c r="C821" t="str">
        <f>SUBSTITUTE(LEFT('RAW DATA'!C821,FIND("|",'RAW DATA'!C821,1)-1),"&amp;"," &amp; ")</f>
        <v>Computers &amp; Accessories</v>
      </c>
      <c r="D821" s="7">
        <f>'RAW DATA'!D821</f>
        <v>4449</v>
      </c>
      <c r="E821" s="7">
        <f>'RAW DATA'!E821</f>
        <v>5734</v>
      </c>
      <c r="F821" s="1">
        <f>'RAW DATA'!F821</f>
        <v>0.22</v>
      </c>
      <c r="G821" s="7">
        <f t="shared" si="60"/>
        <v>143384404</v>
      </c>
      <c r="H821">
        <f>'RAW DATA'!G821</f>
        <v>4.4000000000000004</v>
      </c>
      <c r="I821">
        <f>'RAW DATA'!H821</f>
        <v>25006</v>
      </c>
      <c r="J821">
        <f t="shared" si="61"/>
        <v>3</v>
      </c>
      <c r="K821">
        <f t="shared" si="62"/>
        <v>2</v>
      </c>
      <c r="L821" t="str">
        <f t="shared" si="63"/>
        <v>&lt;50%</v>
      </c>
      <c r="M821">
        <f t="shared" si="64"/>
        <v>3</v>
      </c>
    </row>
    <row r="822" spans="1:13" x14ac:dyDescent="0.25">
      <c r="A822" t="str">
        <f>'RAW DATA'!A822</f>
        <v>B01J1CFO5I</v>
      </c>
      <c r="B822" t="str">
        <f>PROPER(LEFT('RAW DATA'!B822,FIND(" ",'RAW DATA'!B822,1)))</f>
        <v xml:space="preserve">Redgear </v>
      </c>
      <c r="C822" t="str">
        <f>SUBSTITUTE(LEFT('RAW DATA'!C822,FIND("|",'RAW DATA'!C822,1)-1),"&amp;"," &amp; ")</f>
        <v>Computers &amp; Accessories</v>
      </c>
      <c r="D822" s="7">
        <f>'RAW DATA'!D822</f>
        <v>299</v>
      </c>
      <c r="E822" s="7">
        <f>'RAW DATA'!E822</f>
        <v>550</v>
      </c>
      <c r="F822" s="1">
        <f>'RAW DATA'!F822</f>
        <v>0.46</v>
      </c>
      <c r="G822" s="7">
        <f t="shared" si="60"/>
        <v>18388700</v>
      </c>
      <c r="H822">
        <f>'RAW DATA'!G822</f>
        <v>4.5999999999999996</v>
      </c>
      <c r="I822">
        <f>'RAW DATA'!H822</f>
        <v>33434</v>
      </c>
      <c r="J822">
        <f t="shared" si="61"/>
        <v>3</v>
      </c>
      <c r="K822">
        <f t="shared" si="62"/>
        <v>2</v>
      </c>
      <c r="L822" t="str">
        <f t="shared" si="63"/>
        <v>&lt;50%</v>
      </c>
      <c r="M822">
        <f t="shared" si="64"/>
        <v>3</v>
      </c>
    </row>
    <row r="823" spans="1:13" x14ac:dyDescent="0.25">
      <c r="A823" t="str">
        <f>'RAW DATA'!A823</f>
        <v>B07J2NGB69</v>
      </c>
      <c r="B823" t="str">
        <f>PROPER(LEFT('RAW DATA'!B823,FIND(" ",'RAW DATA'!B823,1)))</f>
        <v xml:space="preserve">Lenovo </v>
      </c>
      <c r="C823" t="str">
        <f>SUBSTITUTE(LEFT('RAW DATA'!C823,FIND("|",'RAW DATA'!C823,1)-1),"&amp;"," &amp; ")</f>
        <v>Computers &amp; Accessories</v>
      </c>
      <c r="D823" s="7">
        <f>'RAW DATA'!D823</f>
        <v>629</v>
      </c>
      <c r="E823" s="7">
        <f>'RAW DATA'!E823</f>
        <v>1390</v>
      </c>
      <c r="F823" s="1">
        <f>'RAW DATA'!F823</f>
        <v>0.55000000000000004</v>
      </c>
      <c r="G823" s="7">
        <f t="shared" si="60"/>
        <v>8758390</v>
      </c>
      <c r="H823">
        <f>'RAW DATA'!G823</f>
        <v>4.4000000000000004</v>
      </c>
      <c r="I823">
        <f>'RAW DATA'!H823</f>
        <v>6301</v>
      </c>
      <c r="J823">
        <f t="shared" si="61"/>
        <v>3</v>
      </c>
      <c r="K823">
        <f t="shared" si="62"/>
        <v>1</v>
      </c>
      <c r="L823" t="str">
        <f t="shared" si="63"/>
        <v>&gt;=50%</v>
      </c>
      <c r="M823">
        <f t="shared" si="64"/>
        <v>3</v>
      </c>
    </row>
    <row r="824" spans="1:13" x14ac:dyDescent="0.25">
      <c r="A824" t="str">
        <f>'RAW DATA'!A824</f>
        <v>B00MUTWLW4</v>
      </c>
      <c r="B824" t="str">
        <f>PROPER(LEFT('RAW DATA'!B824,FIND(" ",'RAW DATA'!B824,1)))</f>
        <v xml:space="preserve">Logitech </v>
      </c>
      <c r="C824" t="str">
        <f>SUBSTITUTE(LEFT('RAW DATA'!C824,FIND("|",'RAW DATA'!C824,1)-1),"&amp;"," &amp; ")</f>
        <v>Computers &amp; Accessories</v>
      </c>
      <c r="D824" s="7">
        <f>'RAW DATA'!D824</f>
        <v>2595</v>
      </c>
      <c r="E824" s="7">
        <f>'RAW DATA'!E824</f>
        <v>3295</v>
      </c>
      <c r="F824" s="1">
        <f>'RAW DATA'!F824</f>
        <v>0.21</v>
      </c>
      <c r="G824" s="7">
        <f t="shared" si="60"/>
        <v>74526310</v>
      </c>
      <c r="H824">
        <f>'RAW DATA'!G824</f>
        <v>4.4000000000000004</v>
      </c>
      <c r="I824">
        <f>'RAW DATA'!H824</f>
        <v>22618</v>
      </c>
      <c r="J824">
        <f t="shared" si="61"/>
        <v>3</v>
      </c>
      <c r="K824">
        <f t="shared" si="62"/>
        <v>2</v>
      </c>
      <c r="L824" t="str">
        <f t="shared" si="63"/>
        <v>&lt;50%</v>
      </c>
      <c r="M824">
        <f t="shared" si="64"/>
        <v>3</v>
      </c>
    </row>
    <row r="825" spans="1:13" x14ac:dyDescent="0.25">
      <c r="A825" t="str">
        <f>'RAW DATA'!A825</f>
        <v>B08QSC1XY8</v>
      </c>
      <c r="B825" t="str">
        <f>PROPER(LEFT('RAW DATA'!B825,FIND(" ",'RAW DATA'!B825,1)))</f>
        <v xml:space="preserve">Zoul </v>
      </c>
      <c r="C825" t="str">
        <f>SUBSTITUTE(LEFT('RAW DATA'!C825,FIND("|",'RAW DATA'!C825,1)-1),"&amp;"," &amp; ")</f>
        <v>Computers &amp; Accessories</v>
      </c>
      <c r="D825" s="7">
        <f>'RAW DATA'!D825</f>
        <v>389</v>
      </c>
      <c r="E825" s="7">
        <f>'RAW DATA'!E825</f>
        <v>1099</v>
      </c>
      <c r="F825" s="1">
        <f>'RAW DATA'!F825</f>
        <v>0.65</v>
      </c>
      <c r="G825" s="7">
        <f t="shared" si="60"/>
        <v>1070426</v>
      </c>
      <c r="H825">
        <f>'RAW DATA'!G825</f>
        <v>4.3</v>
      </c>
      <c r="I825">
        <f>'RAW DATA'!H825</f>
        <v>974</v>
      </c>
      <c r="J825">
        <f t="shared" si="61"/>
        <v>3</v>
      </c>
      <c r="K825">
        <f t="shared" si="62"/>
        <v>1</v>
      </c>
      <c r="L825" t="str">
        <f t="shared" si="63"/>
        <v>&gt;=50%</v>
      </c>
      <c r="M825">
        <f t="shared" si="64"/>
        <v>3</v>
      </c>
    </row>
    <row r="826" spans="1:13" x14ac:dyDescent="0.25">
      <c r="A826" t="str">
        <f>'RAW DATA'!A826</f>
        <v>B017NC2IPM</v>
      </c>
      <c r="B826" t="str">
        <f>PROPER(LEFT('RAW DATA'!B826,FIND(" ",'RAW DATA'!B826,1)))</f>
        <v xml:space="preserve">Resonate </v>
      </c>
      <c r="C826" t="str">
        <f>SUBSTITUTE(LEFT('RAW DATA'!C826,FIND("|",'RAW DATA'!C826,1)-1),"&amp;"," &amp; ")</f>
        <v>Computers &amp; Accessories</v>
      </c>
      <c r="D826" s="7">
        <f>'RAW DATA'!D826</f>
        <v>1799</v>
      </c>
      <c r="E826" s="7">
        <f>'RAW DATA'!E826</f>
        <v>2911</v>
      </c>
      <c r="F826" s="1">
        <f>'RAW DATA'!F826</f>
        <v>0.38</v>
      </c>
      <c r="G826" s="7">
        <f t="shared" si="60"/>
        <v>59215562</v>
      </c>
      <c r="H826">
        <f>'RAW DATA'!G826</f>
        <v>4.3</v>
      </c>
      <c r="I826">
        <f>'RAW DATA'!H826</f>
        <v>20342</v>
      </c>
      <c r="J826">
        <f t="shared" si="61"/>
        <v>3</v>
      </c>
      <c r="K826">
        <f t="shared" si="62"/>
        <v>2</v>
      </c>
      <c r="L826" t="str">
        <f t="shared" si="63"/>
        <v>&lt;50%</v>
      </c>
      <c r="M826">
        <f t="shared" si="64"/>
        <v>3</v>
      </c>
    </row>
    <row r="827" spans="1:13" x14ac:dyDescent="0.25">
      <c r="A827" t="str">
        <f>'RAW DATA'!A827</f>
        <v>B00N1U7JXM</v>
      </c>
      <c r="B827" t="str">
        <f>PROPER(LEFT('RAW DATA'!B827,FIND(" ",'RAW DATA'!B827,1)))</f>
        <v xml:space="preserve">3M </v>
      </c>
      <c r="C827" t="str">
        <f>SUBSTITUTE(LEFT('RAW DATA'!C827,FIND("|",'RAW DATA'!C827,1)-1),"&amp;"," &amp; ")</f>
        <v>OfficeProducts</v>
      </c>
      <c r="D827" s="7">
        <f>'RAW DATA'!D827</f>
        <v>90</v>
      </c>
      <c r="E827" s="7">
        <f>'RAW DATA'!E827</f>
        <v>175</v>
      </c>
      <c r="F827" s="1">
        <f>'RAW DATA'!F827</f>
        <v>0.49</v>
      </c>
      <c r="G827" s="7">
        <f t="shared" si="60"/>
        <v>1300075</v>
      </c>
      <c r="H827">
        <f>'RAW DATA'!G827</f>
        <v>4.4000000000000004</v>
      </c>
      <c r="I827">
        <f>'RAW DATA'!H827</f>
        <v>7429</v>
      </c>
      <c r="J827">
        <f t="shared" si="61"/>
        <v>1</v>
      </c>
      <c r="K827">
        <f t="shared" si="62"/>
        <v>2</v>
      </c>
      <c r="L827" t="str">
        <f t="shared" si="63"/>
        <v>&lt;50%</v>
      </c>
      <c r="M827">
        <f t="shared" si="64"/>
        <v>3</v>
      </c>
    </row>
    <row r="828" spans="1:13" x14ac:dyDescent="0.25">
      <c r="A828" t="str">
        <f>'RAW DATA'!A828</f>
        <v>B08HQL67D6</v>
      </c>
      <c r="B828" t="str">
        <f>PROPER(LEFT('RAW DATA'!B828,FIND(" ",'RAW DATA'!B828,1)))</f>
        <v xml:space="preserve">Ofixo </v>
      </c>
      <c r="C828" t="str">
        <f>SUBSTITUTE(LEFT('RAW DATA'!C828,FIND("|",'RAW DATA'!C828,1)-1),"&amp;"," &amp; ")</f>
        <v>Computers &amp; Accessories</v>
      </c>
      <c r="D828" s="7">
        <f>'RAW DATA'!D828</f>
        <v>599</v>
      </c>
      <c r="E828" s="7">
        <f>'RAW DATA'!E828</f>
        <v>599</v>
      </c>
      <c r="F828" s="1">
        <f>'RAW DATA'!F828</f>
        <v>0</v>
      </c>
      <c r="G828" s="7">
        <f t="shared" si="60"/>
        <v>15827377</v>
      </c>
      <c r="H828">
        <f>'RAW DATA'!G828</f>
        <v>4</v>
      </c>
      <c r="I828">
        <f>'RAW DATA'!H828</f>
        <v>26423</v>
      </c>
      <c r="J828">
        <f t="shared" si="61"/>
        <v>3</v>
      </c>
      <c r="K828">
        <f t="shared" si="62"/>
        <v>2</v>
      </c>
      <c r="L828" t="str">
        <f t="shared" si="63"/>
        <v>&lt;50%</v>
      </c>
      <c r="M828">
        <f t="shared" si="64"/>
        <v>3</v>
      </c>
    </row>
    <row r="829" spans="1:13" x14ac:dyDescent="0.25">
      <c r="A829" t="str">
        <f>'RAW DATA'!A829</f>
        <v>B09RKFBCV7</v>
      </c>
      <c r="B829" t="str">
        <f>PROPER(LEFT('RAW DATA'!B829,FIND(" ",'RAW DATA'!B829,1)))</f>
        <v xml:space="preserve">Fire-Boltt </v>
      </c>
      <c r="C829" t="str">
        <f>SUBSTITUTE(LEFT('RAW DATA'!C829,FIND("|",'RAW DATA'!C829,1)-1),"&amp;"," &amp; ")</f>
        <v>Electronics</v>
      </c>
      <c r="D829" s="7">
        <f>'RAW DATA'!D829</f>
        <v>1999</v>
      </c>
      <c r="E829" s="7">
        <f>'RAW DATA'!E829</f>
        <v>7999</v>
      </c>
      <c r="F829" s="1">
        <f>'RAW DATA'!F829</f>
        <v>0.75</v>
      </c>
      <c r="G829" s="7">
        <f t="shared" si="60"/>
        <v>250408695</v>
      </c>
      <c r="H829">
        <f>'RAW DATA'!G829</f>
        <v>4.2</v>
      </c>
      <c r="I829">
        <f>'RAW DATA'!H829</f>
        <v>31305</v>
      </c>
      <c r="J829">
        <f t="shared" si="61"/>
        <v>3</v>
      </c>
      <c r="K829">
        <f t="shared" si="62"/>
        <v>1</v>
      </c>
      <c r="L829" t="str">
        <f t="shared" si="63"/>
        <v>&gt;=50%</v>
      </c>
      <c r="M829">
        <f t="shared" si="64"/>
        <v>3</v>
      </c>
    </row>
    <row r="830" spans="1:13" x14ac:dyDescent="0.25">
      <c r="A830" t="str">
        <f>'RAW DATA'!A830</f>
        <v>B08KHM9VBJ</v>
      </c>
      <c r="B830" t="str">
        <f>PROPER(LEFT('RAW DATA'!B830,FIND(" ",'RAW DATA'!B830,1)))</f>
        <v xml:space="preserve">Airtel </v>
      </c>
      <c r="C830" t="str">
        <f>SUBSTITUTE(LEFT('RAW DATA'!C830,FIND("|",'RAW DATA'!C830,1)-1),"&amp;"," &amp; ")</f>
        <v>Computers &amp; Accessories</v>
      </c>
      <c r="D830" s="7">
        <f>'RAW DATA'!D830</f>
        <v>2099</v>
      </c>
      <c r="E830" s="7">
        <f>'RAW DATA'!E830</f>
        <v>3250</v>
      </c>
      <c r="F830" s="1">
        <f>'RAW DATA'!F830</f>
        <v>0.35</v>
      </c>
      <c r="G830" s="7">
        <f t="shared" si="60"/>
        <v>36442250</v>
      </c>
      <c r="H830">
        <f>'RAW DATA'!G830</f>
        <v>3.8</v>
      </c>
      <c r="I830">
        <f>'RAW DATA'!H830</f>
        <v>11213</v>
      </c>
      <c r="J830">
        <f t="shared" si="61"/>
        <v>3</v>
      </c>
      <c r="K830">
        <f t="shared" si="62"/>
        <v>2</v>
      </c>
      <c r="L830" t="str">
        <f t="shared" si="63"/>
        <v>&lt;50%</v>
      </c>
      <c r="M830">
        <f t="shared" si="64"/>
        <v>2</v>
      </c>
    </row>
    <row r="831" spans="1:13" x14ac:dyDescent="0.25">
      <c r="A831" t="str">
        <f>'RAW DATA'!A831</f>
        <v>B01IOZUHRS</v>
      </c>
      <c r="B831" t="str">
        <f>PROPER(LEFT('RAW DATA'!B831,FIND(" ",'RAW DATA'!B831,1)))</f>
        <v xml:space="preserve">Gizga </v>
      </c>
      <c r="C831" t="str">
        <f>SUBSTITUTE(LEFT('RAW DATA'!C831,FIND("|",'RAW DATA'!C831,1)-1),"&amp;"," &amp; ")</f>
        <v>Computers &amp; Accessories</v>
      </c>
      <c r="D831" s="7">
        <f>'RAW DATA'!D831</f>
        <v>179</v>
      </c>
      <c r="E831" s="7">
        <f>'RAW DATA'!E831</f>
        <v>499</v>
      </c>
      <c r="F831" s="1">
        <f>'RAW DATA'!F831</f>
        <v>0.64</v>
      </c>
      <c r="G831" s="7">
        <f t="shared" si="60"/>
        <v>5076826</v>
      </c>
      <c r="H831">
        <f>'RAW DATA'!G831</f>
        <v>4.0999999999999996</v>
      </c>
      <c r="I831">
        <f>'RAW DATA'!H831</f>
        <v>10174</v>
      </c>
      <c r="J831">
        <f t="shared" si="61"/>
        <v>2</v>
      </c>
      <c r="K831">
        <f t="shared" si="62"/>
        <v>1</v>
      </c>
      <c r="L831" t="str">
        <f t="shared" si="63"/>
        <v>&gt;=50%</v>
      </c>
      <c r="M831">
        <f t="shared" si="64"/>
        <v>3</v>
      </c>
    </row>
    <row r="832" spans="1:13" x14ac:dyDescent="0.25">
      <c r="A832" t="str">
        <f>'RAW DATA'!A832</f>
        <v>B00CEQEGPI</v>
      </c>
      <c r="B832" t="str">
        <f>PROPER(LEFT('RAW DATA'!B832,FIND(" ",'RAW DATA'!B832,1)))</f>
        <v xml:space="preserve">Logitech </v>
      </c>
      <c r="C832" t="str">
        <f>SUBSTITUTE(LEFT('RAW DATA'!C832,FIND("|",'RAW DATA'!C832,1)-1),"&amp;"," &amp; ")</f>
        <v>Computers &amp; Accessories</v>
      </c>
      <c r="D832" s="7">
        <f>'RAW DATA'!D832</f>
        <v>1345</v>
      </c>
      <c r="E832" s="7">
        <f>'RAW DATA'!E832</f>
        <v>2295</v>
      </c>
      <c r="F832" s="1">
        <f>'RAW DATA'!F832</f>
        <v>0.41</v>
      </c>
      <c r="G832" s="7">
        <f t="shared" si="60"/>
        <v>39962835</v>
      </c>
      <c r="H832">
        <f>'RAW DATA'!G832</f>
        <v>4.2</v>
      </c>
      <c r="I832">
        <f>'RAW DATA'!H832</f>
        <v>17413</v>
      </c>
      <c r="J832">
        <f t="shared" si="61"/>
        <v>3</v>
      </c>
      <c r="K832">
        <f t="shared" si="62"/>
        <v>2</v>
      </c>
      <c r="L832" t="str">
        <f t="shared" si="63"/>
        <v>&lt;50%</v>
      </c>
      <c r="M832">
        <f t="shared" si="64"/>
        <v>3</v>
      </c>
    </row>
    <row r="833" spans="1:13" x14ac:dyDescent="0.25">
      <c r="A833" t="str">
        <f>'RAW DATA'!A833</f>
        <v>B08B6XWQ1C</v>
      </c>
      <c r="B833" t="str">
        <f>PROPER(LEFT('RAW DATA'!B833,FIND(" ",'RAW DATA'!B833,1)))</f>
        <v xml:space="preserve">Digitek¬Æ </v>
      </c>
      <c r="C833" t="str">
        <f>SUBSTITUTE(LEFT('RAW DATA'!C833,FIND("|",'RAW DATA'!C833,1)-1),"&amp;"," &amp; ")</f>
        <v>Electronics</v>
      </c>
      <c r="D833" s="7">
        <f>'RAW DATA'!D833</f>
        <v>349</v>
      </c>
      <c r="E833" s="7">
        <f>'RAW DATA'!E833</f>
        <v>995</v>
      </c>
      <c r="F833" s="1">
        <f>'RAW DATA'!F833</f>
        <v>0.65</v>
      </c>
      <c r="G833" s="7">
        <f t="shared" si="60"/>
        <v>6642620</v>
      </c>
      <c r="H833">
        <f>'RAW DATA'!G833</f>
        <v>4.2</v>
      </c>
      <c r="I833">
        <f>'RAW DATA'!H833</f>
        <v>6676</v>
      </c>
      <c r="J833">
        <f t="shared" si="61"/>
        <v>3</v>
      </c>
      <c r="K833">
        <f t="shared" si="62"/>
        <v>1</v>
      </c>
      <c r="L833" t="str">
        <f t="shared" si="63"/>
        <v>&gt;=50%</v>
      </c>
      <c r="M833">
        <f t="shared" si="64"/>
        <v>3</v>
      </c>
    </row>
    <row r="834" spans="1:13" x14ac:dyDescent="0.25">
      <c r="A834" t="str">
        <f>'RAW DATA'!A834</f>
        <v>B01DGVKBC6</v>
      </c>
      <c r="B834" t="str">
        <f>PROPER(LEFT('RAW DATA'!B834,FIND(" ",'RAW DATA'!B834,1)))</f>
        <v xml:space="preserve">Fedus </v>
      </c>
      <c r="C834" t="str">
        <f>SUBSTITUTE(LEFT('RAW DATA'!C834,FIND("|",'RAW DATA'!C834,1)-1),"&amp;"," &amp; ")</f>
        <v>Computers &amp; Accessories</v>
      </c>
      <c r="D834" s="7">
        <f>'RAW DATA'!D834</f>
        <v>287</v>
      </c>
      <c r="E834" s="7">
        <f>'RAW DATA'!E834</f>
        <v>499</v>
      </c>
      <c r="F834" s="1">
        <f>'RAW DATA'!F834</f>
        <v>0.42</v>
      </c>
      <c r="G834" s="7">
        <f t="shared" si="60"/>
        <v>4029924</v>
      </c>
      <c r="H834">
        <f>'RAW DATA'!G834</f>
        <v>4.4000000000000004</v>
      </c>
      <c r="I834">
        <f>'RAW DATA'!H834</f>
        <v>8076</v>
      </c>
      <c r="J834">
        <f t="shared" si="61"/>
        <v>2</v>
      </c>
      <c r="K834">
        <f t="shared" si="62"/>
        <v>2</v>
      </c>
      <c r="L834" t="str">
        <f t="shared" si="63"/>
        <v>&lt;50%</v>
      </c>
      <c r="M834">
        <f t="shared" si="64"/>
        <v>3</v>
      </c>
    </row>
    <row r="835" spans="1:13" x14ac:dyDescent="0.25">
      <c r="A835" t="str">
        <f>'RAW DATA'!A835</f>
        <v>B008FWZGSG</v>
      </c>
      <c r="B835" t="str">
        <f>PROPER(LEFT('RAW DATA'!B835,FIND(" ",'RAW DATA'!B835,1)))</f>
        <v xml:space="preserve">Samsung </v>
      </c>
      <c r="C835" t="str">
        <f>SUBSTITUTE(LEFT('RAW DATA'!C835,FIND("|",'RAW DATA'!C835,1)-1),"&amp;"," &amp; ")</f>
        <v>Computers &amp; Accessories</v>
      </c>
      <c r="D835" s="7">
        <f>'RAW DATA'!D835</f>
        <v>599</v>
      </c>
      <c r="E835" s="7">
        <f>'RAW DATA'!E835</f>
        <v>599</v>
      </c>
      <c r="F835" s="1">
        <f>'RAW DATA'!F835</f>
        <v>0</v>
      </c>
      <c r="G835" s="7">
        <f t="shared" ref="G835:G898" si="65">E835*I835</f>
        <v>212645</v>
      </c>
      <c r="H835">
        <f>'RAW DATA'!G835</f>
        <v>4.3</v>
      </c>
      <c r="I835">
        <f>'RAW DATA'!H835</f>
        <v>355</v>
      </c>
      <c r="J835">
        <f t="shared" ref="J835:J898" si="66">IF(E835&lt;200,1,IF(E835&lt;=500,2,IF(E835&gt;500,3,3)))</f>
        <v>3</v>
      </c>
      <c r="K835">
        <f t="shared" ref="K835:K898" si="67">IF(F835&gt;=50%,1,IF(F835&lt;50%,2,0))</f>
        <v>2</v>
      </c>
      <c r="L835" t="str">
        <f t="shared" ref="L835:L898" si="68">IF(K835=1,"&gt;=50%","&lt;50%")</f>
        <v>&lt;50%</v>
      </c>
      <c r="M835">
        <f t="shared" ref="M835:M898" si="69">IF(H835&lt;=2.9,1,IF(H835&lt;=3.9,2,IF(H835&lt;=4.9,3,IF(H835=5,4," "))))</f>
        <v>3</v>
      </c>
    </row>
    <row r="836" spans="1:13" x14ac:dyDescent="0.25">
      <c r="A836" t="str">
        <f>'RAW DATA'!A836</f>
        <v>B08JD36C6H</v>
      </c>
      <c r="B836" t="str">
        <f>PROPER(LEFT('RAW DATA'!B836,FIND(" ",'RAW DATA'!B836,1)))</f>
        <v xml:space="preserve">Kingston </v>
      </c>
      <c r="C836" t="str">
        <f>SUBSTITUTE(LEFT('RAW DATA'!C836,FIND("|",'RAW DATA'!C836,1)-1),"&amp;"," &amp; ")</f>
        <v>Computers &amp; Accessories</v>
      </c>
      <c r="D836" s="7">
        <f>'RAW DATA'!D836</f>
        <v>349</v>
      </c>
      <c r="E836" s="7">
        <f>'RAW DATA'!E836</f>
        <v>450</v>
      </c>
      <c r="F836" s="1">
        <f>'RAW DATA'!F836</f>
        <v>0.22</v>
      </c>
      <c r="G836" s="7">
        <f t="shared" si="65"/>
        <v>8395200</v>
      </c>
      <c r="H836">
        <f>'RAW DATA'!G836</f>
        <v>4.0999999999999996</v>
      </c>
      <c r="I836">
        <f>'RAW DATA'!H836</f>
        <v>18656</v>
      </c>
      <c r="J836">
        <f t="shared" si="66"/>
        <v>2</v>
      </c>
      <c r="K836">
        <f t="shared" si="67"/>
        <v>2</v>
      </c>
      <c r="L836" t="str">
        <f t="shared" si="68"/>
        <v>&lt;50%</v>
      </c>
      <c r="M836">
        <f t="shared" si="69"/>
        <v>3</v>
      </c>
    </row>
    <row r="837" spans="1:13" x14ac:dyDescent="0.25">
      <c r="A837" t="str">
        <f>'RAW DATA'!A837</f>
        <v>B00E3DVQFS</v>
      </c>
      <c r="B837" t="str">
        <f>PROPER(LEFT('RAW DATA'!B837,FIND(" ",'RAW DATA'!B837,1)))</f>
        <v xml:space="preserve">Duracell </v>
      </c>
      <c r="C837" t="str">
        <f>SUBSTITUTE(LEFT('RAW DATA'!C837,FIND("|",'RAW DATA'!C837,1)-1),"&amp;"," &amp; ")</f>
        <v>Electronics</v>
      </c>
      <c r="D837" s="7">
        <f>'RAW DATA'!D837</f>
        <v>879</v>
      </c>
      <c r="E837" s="7">
        <f>'RAW DATA'!E837</f>
        <v>1109</v>
      </c>
      <c r="F837" s="1">
        <f>'RAW DATA'!F837</f>
        <v>0.21</v>
      </c>
      <c r="G837" s="7">
        <f t="shared" si="65"/>
        <v>35043291</v>
      </c>
      <c r="H837">
        <f>'RAW DATA'!G837</f>
        <v>4.4000000000000004</v>
      </c>
      <c r="I837">
        <f>'RAW DATA'!H837</f>
        <v>31599</v>
      </c>
      <c r="J837">
        <f t="shared" si="66"/>
        <v>3</v>
      </c>
      <c r="K837">
        <f t="shared" si="67"/>
        <v>2</v>
      </c>
      <c r="L837" t="str">
        <f t="shared" si="68"/>
        <v>&lt;50%</v>
      </c>
      <c r="M837">
        <f t="shared" si="69"/>
        <v>3</v>
      </c>
    </row>
    <row r="838" spans="1:13" x14ac:dyDescent="0.25">
      <c r="A838" t="str">
        <f>'RAW DATA'!A838</f>
        <v>B0B4HJNPV4</v>
      </c>
      <c r="B838" t="str">
        <f>PROPER(LEFT('RAW DATA'!B838,FIND(" ",'RAW DATA'!B838,1)))</f>
        <v xml:space="preserve">Ptron </v>
      </c>
      <c r="C838" t="str">
        <f>SUBSTITUTE(LEFT('RAW DATA'!C838,FIND("|",'RAW DATA'!C838,1)-1),"&amp;"," &amp; ")</f>
        <v>Computers &amp; Accessories</v>
      </c>
      <c r="D838" s="7">
        <f>'RAW DATA'!D838</f>
        <v>199</v>
      </c>
      <c r="E838" s="7">
        <f>'RAW DATA'!E838</f>
        <v>999</v>
      </c>
      <c r="F838" s="1">
        <f>'RAW DATA'!F838</f>
        <v>0.8</v>
      </c>
      <c r="G838" s="7">
        <f t="shared" si="65"/>
        <v>1073925</v>
      </c>
      <c r="H838">
        <f>'RAW DATA'!G838</f>
        <v>3.9</v>
      </c>
      <c r="I838">
        <f>'RAW DATA'!H838</f>
        <v>1075</v>
      </c>
      <c r="J838">
        <f t="shared" si="66"/>
        <v>3</v>
      </c>
      <c r="K838">
        <f t="shared" si="67"/>
        <v>1</v>
      </c>
      <c r="L838" t="str">
        <f t="shared" si="68"/>
        <v>&gt;=50%</v>
      </c>
      <c r="M838">
        <f t="shared" si="69"/>
        <v>2</v>
      </c>
    </row>
    <row r="839" spans="1:13" x14ac:dyDescent="0.25">
      <c r="A839" t="str">
        <f>'RAW DATA'!A839</f>
        <v>B00BN5SNF0</v>
      </c>
      <c r="B839" t="str">
        <f>PROPER(LEFT('RAW DATA'!B839,FIND(" ",'RAW DATA'!B839,1)))</f>
        <v xml:space="preserve">Envie¬Æ </v>
      </c>
      <c r="C839" t="str">
        <f>SUBSTITUTE(LEFT('RAW DATA'!C839,FIND("|",'RAW DATA'!C839,1)-1),"&amp;"," &amp; ")</f>
        <v>Electronics</v>
      </c>
      <c r="D839" s="7">
        <f>'RAW DATA'!D839</f>
        <v>250</v>
      </c>
      <c r="E839" s="7">
        <f>'RAW DATA'!E839</f>
        <v>250</v>
      </c>
      <c r="F839" s="1">
        <f>'RAW DATA'!F839</f>
        <v>0</v>
      </c>
      <c r="G839" s="7">
        <f t="shared" si="65"/>
        <v>3492750</v>
      </c>
      <c r="H839">
        <f>'RAW DATA'!G839</f>
        <v>3.9</v>
      </c>
      <c r="I839">
        <f>'RAW DATA'!H839</f>
        <v>13971</v>
      </c>
      <c r="J839">
        <f t="shared" si="66"/>
        <v>2</v>
      </c>
      <c r="K839">
        <f t="shared" si="67"/>
        <v>2</v>
      </c>
      <c r="L839" t="str">
        <f t="shared" si="68"/>
        <v>&lt;50%</v>
      </c>
      <c r="M839">
        <f t="shared" si="69"/>
        <v>2</v>
      </c>
    </row>
    <row r="840" spans="1:13" x14ac:dyDescent="0.25">
      <c r="A840" t="str">
        <f>'RAW DATA'!A840</f>
        <v>B09SGGRKV8</v>
      </c>
      <c r="B840" t="str">
        <f>PROPER(LEFT('RAW DATA'!B840,FIND(" ",'RAW DATA'!B840,1)))</f>
        <v xml:space="preserve">Zebronics </v>
      </c>
      <c r="C840" t="str">
        <f>SUBSTITUTE(LEFT('RAW DATA'!C840,FIND("|",'RAW DATA'!C840,1)-1),"&amp;"," &amp; ")</f>
        <v>Electronics</v>
      </c>
      <c r="D840" s="7">
        <f>'RAW DATA'!D840</f>
        <v>199</v>
      </c>
      <c r="E840" s="7">
        <f>'RAW DATA'!E840</f>
        <v>499</v>
      </c>
      <c r="F840" s="1">
        <f>'RAW DATA'!F840</f>
        <v>0.6</v>
      </c>
      <c r="G840" s="7">
        <f t="shared" si="65"/>
        <v>1243508</v>
      </c>
      <c r="H840">
        <f>'RAW DATA'!G840</f>
        <v>3.6</v>
      </c>
      <c r="I840">
        <f>'RAW DATA'!H840</f>
        <v>2492</v>
      </c>
      <c r="J840">
        <f t="shared" si="66"/>
        <v>2</v>
      </c>
      <c r="K840">
        <f t="shared" si="67"/>
        <v>1</v>
      </c>
      <c r="L840" t="str">
        <f t="shared" si="68"/>
        <v>&gt;=50%</v>
      </c>
      <c r="M840">
        <f t="shared" si="69"/>
        <v>2</v>
      </c>
    </row>
    <row r="841" spans="1:13" x14ac:dyDescent="0.25">
      <c r="A841" t="str">
        <f>'RAW DATA'!A841</f>
        <v>B07XLCFSSN</v>
      </c>
      <c r="B841" t="str">
        <f>PROPER(LEFT('RAW DATA'!B841,FIND(" ",'RAW DATA'!B841,1)))</f>
        <v xml:space="preserve">Amazonbasics </v>
      </c>
      <c r="C841" t="str">
        <f>SUBSTITUTE(LEFT('RAW DATA'!C841,FIND("|",'RAW DATA'!C841,1)-1),"&amp;"," &amp; ")</f>
        <v>Computers &amp; Accessories</v>
      </c>
      <c r="D841" s="7">
        <f>'RAW DATA'!D841</f>
        <v>899</v>
      </c>
      <c r="E841" s="7">
        <f>'RAW DATA'!E841</f>
        <v>1900</v>
      </c>
      <c r="F841" s="1">
        <f>'RAW DATA'!F841</f>
        <v>0.53</v>
      </c>
      <c r="G841" s="7">
        <f t="shared" si="65"/>
        <v>25748800</v>
      </c>
      <c r="H841">
        <f>'RAW DATA'!G841</f>
        <v>4.4000000000000004</v>
      </c>
      <c r="I841">
        <f>'RAW DATA'!H841</f>
        <v>13552</v>
      </c>
      <c r="J841">
        <f t="shared" si="66"/>
        <v>3</v>
      </c>
      <c r="K841">
        <f t="shared" si="67"/>
        <v>1</v>
      </c>
      <c r="L841" t="str">
        <f t="shared" si="68"/>
        <v>&gt;=50%</v>
      </c>
      <c r="M841">
        <f t="shared" si="69"/>
        <v>3</v>
      </c>
    </row>
    <row r="842" spans="1:13" x14ac:dyDescent="0.25">
      <c r="A842" t="str">
        <f>'RAW DATA'!A842</f>
        <v>B09RZS1NQT</v>
      </c>
      <c r="B842" t="str">
        <f>PROPER(LEFT('RAW DATA'!B842,FIND(" ",'RAW DATA'!B842,1)))</f>
        <v xml:space="preserve">Sounce </v>
      </c>
      <c r="C842" t="str">
        <f>SUBSTITUTE(LEFT('RAW DATA'!C842,FIND("|",'RAW DATA'!C842,1)-1),"&amp;"," &amp; ")</f>
        <v>Computers &amp; Accessories</v>
      </c>
      <c r="D842" s="7">
        <f>'RAW DATA'!D842</f>
        <v>199</v>
      </c>
      <c r="E842" s="7">
        <f>'RAW DATA'!E842</f>
        <v>999</v>
      </c>
      <c r="F842" s="1">
        <f>'RAW DATA'!F842</f>
        <v>0.8</v>
      </c>
      <c r="G842" s="7">
        <f t="shared" si="65"/>
        <v>574425</v>
      </c>
      <c r="H842">
        <f>'RAW DATA'!G842</f>
        <v>4</v>
      </c>
      <c r="I842">
        <f>'RAW DATA'!H842</f>
        <v>575</v>
      </c>
      <c r="J842">
        <f t="shared" si="66"/>
        <v>3</v>
      </c>
      <c r="K842">
        <f t="shared" si="67"/>
        <v>1</v>
      </c>
      <c r="L842" t="str">
        <f t="shared" si="68"/>
        <v>&gt;=50%</v>
      </c>
      <c r="M842">
        <f t="shared" si="69"/>
        <v>3</v>
      </c>
    </row>
    <row r="843" spans="1:13" x14ac:dyDescent="0.25">
      <c r="A843" t="str">
        <f>'RAW DATA'!A843</f>
        <v>B084BR3QX8</v>
      </c>
      <c r="B843" t="str">
        <f>PROPER(LEFT('RAW DATA'!B843,FIND(" ",'RAW DATA'!B843,1)))</f>
        <v xml:space="preserve">Lapster </v>
      </c>
      <c r="C843" t="str">
        <f>SUBSTITUTE(LEFT('RAW DATA'!C843,FIND("|",'RAW DATA'!C843,1)-1),"&amp;"," &amp; ")</f>
        <v>Computers &amp; Accessories</v>
      </c>
      <c r="D843" s="7">
        <f>'RAW DATA'!D843</f>
        <v>149</v>
      </c>
      <c r="E843" s="7">
        <f>'RAW DATA'!E843</f>
        <v>999</v>
      </c>
      <c r="F843" s="1">
        <f>'RAW DATA'!F843</f>
        <v>0.85</v>
      </c>
      <c r="G843" s="7">
        <f t="shared" si="65"/>
        <v>2520477</v>
      </c>
      <c r="H843">
        <f>'RAW DATA'!G843</f>
        <v>3.5</v>
      </c>
      <c r="I843">
        <f>'RAW DATA'!H843</f>
        <v>2523</v>
      </c>
      <c r="J843">
        <f t="shared" si="66"/>
        <v>3</v>
      </c>
      <c r="K843">
        <f t="shared" si="67"/>
        <v>1</v>
      </c>
      <c r="L843" t="str">
        <f t="shared" si="68"/>
        <v>&gt;=50%</v>
      </c>
      <c r="M843">
        <f t="shared" si="69"/>
        <v>2</v>
      </c>
    </row>
    <row r="844" spans="1:13" x14ac:dyDescent="0.25">
      <c r="A844" t="str">
        <f>'RAW DATA'!A844</f>
        <v>B09VC2D2WG</v>
      </c>
      <c r="B844" t="str">
        <f>PROPER(LEFT('RAW DATA'!B844,FIND(" ",'RAW DATA'!B844,1)))</f>
        <v xml:space="preserve">Portronics </v>
      </c>
      <c r="C844" t="str">
        <f>SUBSTITUTE(LEFT('RAW DATA'!C844,FIND("|",'RAW DATA'!C844,1)-1),"&amp;"," &amp; ")</f>
        <v>Computers &amp; Accessories</v>
      </c>
      <c r="D844" s="7">
        <f>'RAW DATA'!D844</f>
        <v>469</v>
      </c>
      <c r="E844" s="7">
        <f>'RAW DATA'!E844</f>
        <v>1499</v>
      </c>
      <c r="F844" s="1">
        <f>'RAW DATA'!F844</f>
        <v>0.69</v>
      </c>
      <c r="G844" s="7">
        <f t="shared" si="65"/>
        <v>527648</v>
      </c>
      <c r="H844">
        <f>'RAW DATA'!G844</f>
        <v>4.0999999999999996</v>
      </c>
      <c r="I844">
        <f>'RAW DATA'!H844</f>
        <v>352</v>
      </c>
      <c r="J844">
        <f t="shared" si="66"/>
        <v>3</v>
      </c>
      <c r="K844">
        <f t="shared" si="67"/>
        <v>1</v>
      </c>
      <c r="L844" t="str">
        <f t="shared" si="68"/>
        <v>&gt;=50%</v>
      </c>
      <c r="M844">
        <f t="shared" si="69"/>
        <v>3</v>
      </c>
    </row>
    <row r="845" spans="1:13" x14ac:dyDescent="0.25">
      <c r="A845" t="str">
        <f>'RAW DATA'!A845</f>
        <v>B09163Q5CD</v>
      </c>
      <c r="B845" t="str">
        <f>PROPER(LEFT('RAW DATA'!B845,FIND(" ",'RAW DATA'!B845,1)))</f>
        <v xml:space="preserve">Verilux¬Æ </v>
      </c>
      <c r="C845" t="str">
        <f>SUBSTITUTE(LEFT('RAW DATA'!C845,FIND("|",'RAW DATA'!C845,1)-1),"&amp;"," &amp; ")</f>
        <v>Computers &amp; Accessories</v>
      </c>
      <c r="D845" s="7">
        <f>'RAW DATA'!D845</f>
        <v>1187</v>
      </c>
      <c r="E845" s="7">
        <f>'RAW DATA'!E845</f>
        <v>1929</v>
      </c>
      <c r="F845" s="1">
        <f>'RAW DATA'!F845</f>
        <v>0.38</v>
      </c>
      <c r="G845" s="7">
        <f t="shared" si="65"/>
        <v>3205998</v>
      </c>
      <c r="H845">
        <f>'RAW DATA'!G845</f>
        <v>4.0999999999999996</v>
      </c>
      <c r="I845">
        <f>'RAW DATA'!H845</f>
        <v>1662</v>
      </c>
      <c r="J845">
        <f t="shared" si="66"/>
        <v>3</v>
      </c>
      <c r="K845">
        <f t="shared" si="67"/>
        <v>2</v>
      </c>
      <c r="L845" t="str">
        <f t="shared" si="68"/>
        <v>&lt;50%</v>
      </c>
      <c r="M845">
        <f t="shared" si="69"/>
        <v>3</v>
      </c>
    </row>
    <row r="846" spans="1:13" x14ac:dyDescent="0.25">
      <c r="A846" t="str">
        <f>'RAW DATA'!A846</f>
        <v>B08K9PX15C</v>
      </c>
      <c r="B846" t="str">
        <f>PROPER(LEFT('RAW DATA'!B846,FIND(" ",'RAW DATA'!B846,1)))</f>
        <v xml:space="preserve">Zebronics </v>
      </c>
      <c r="C846" t="str">
        <f>SUBSTITUTE(LEFT('RAW DATA'!C846,FIND("|",'RAW DATA'!C846,1)-1),"&amp;"," &amp; ")</f>
        <v>Computers &amp; Accessories</v>
      </c>
      <c r="D846" s="7">
        <f>'RAW DATA'!D846</f>
        <v>849</v>
      </c>
      <c r="E846" s="7">
        <f>'RAW DATA'!E846</f>
        <v>1499</v>
      </c>
      <c r="F846" s="1">
        <f>'RAW DATA'!F846</f>
        <v>0.43</v>
      </c>
      <c r="G846" s="7">
        <f t="shared" si="65"/>
        <v>11020648</v>
      </c>
      <c r="H846">
        <f>'RAW DATA'!G846</f>
        <v>4</v>
      </c>
      <c r="I846">
        <f>'RAW DATA'!H846</f>
        <v>7352</v>
      </c>
      <c r="J846">
        <f t="shared" si="66"/>
        <v>3</v>
      </c>
      <c r="K846">
        <f t="shared" si="67"/>
        <v>2</v>
      </c>
      <c r="L846" t="str">
        <f t="shared" si="68"/>
        <v>&lt;50%</v>
      </c>
      <c r="M846">
        <f t="shared" si="69"/>
        <v>3</v>
      </c>
    </row>
    <row r="847" spans="1:13" x14ac:dyDescent="0.25">
      <c r="A847" t="str">
        <f>'RAW DATA'!A847</f>
        <v>B083RD1J99</v>
      </c>
      <c r="B847" t="str">
        <f>PROPER(LEFT('RAW DATA'!B847,FIND(" ",'RAW DATA'!B847,1)))</f>
        <v xml:space="preserve">Hp </v>
      </c>
      <c r="C847" t="str">
        <f>SUBSTITUTE(LEFT('RAW DATA'!C847,FIND("|",'RAW DATA'!C847,1)-1),"&amp;"," &amp; ")</f>
        <v>Computers &amp; Accessories</v>
      </c>
      <c r="D847" s="7">
        <f>'RAW DATA'!D847</f>
        <v>328</v>
      </c>
      <c r="E847" s="7">
        <f>'RAW DATA'!E847</f>
        <v>399</v>
      </c>
      <c r="F847" s="1">
        <f>'RAW DATA'!F847</f>
        <v>0.18</v>
      </c>
      <c r="G847" s="7">
        <f t="shared" si="65"/>
        <v>1372959</v>
      </c>
      <c r="H847">
        <f>'RAW DATA'!G847</f>
        <v>4.0999999999999996</v>
      </c>
      <c r="I847">
        <f>'RAW DATA'!H847</f>
        <v>3441</v>
      </c>
      <c r="J847">
        <f t="shared" si="66"/>
        <v>2</v>
      </c>
      <c r="K847">
        <f t="shared" si="67"/>
        <v>2</v>
      </c>
      <c r="L847" t="str">
        <f t="shared" si="68"/>
        <v>&lt;50%</v>
      </c>
      <c r="M847">
        <f t="shared" si="69"/>
        <v>3</v>
      </c>
    </row>
    <row r="848" spans="1:13" x14ac:dyDescent="0.25">
      <c r="A848" t="str">
        <f>'RAW DATA'!A848</f>
        <v>B09Z7YGV3R</v>
      </c>
      <c r="B848" t="str">
        <f>PROPER(LEFT('RAW DATA'!B848,FIND(" ",'RAW DATA'!B848,1)))</f>
        <v xml:space="preserve">Anjaney </v>
      </c>
      <c r="C848" t="str">
        <f>SUBSTITUTE(LEFT('RAW DATA'!C848,FIND("|",'RAW DATA'!C848,1)-1),"&amp;"," &amp; ")</f>
        <v>Computers &amp; Accessories</v>
      </c>
      <c r="D848" s="7">
        <f>'RAW DATA'!D848</f>
        <v>269</v>
      </c>
      <c r="E848" s="7">
        <f>'RAW DATA'!E848</f>
        <v>699</v>
      </c>
      <c r="F848" s="1">
        <f>'RAW DATA'!F848</f>
        <v>0.62</v>
      </c>
      <c r="G848" s="7">
        <f t="shared" si="65"/>
        <v>65007</v>
      </c>
      <c r="H848">
        <f>'RAW DATA'!G848</f>
        <v>4</v>
      </c>
      <c r="I848">
        <f>'RAW DATA'!H848</f>
        <v>93</v>
      </c>
      <c r="J848">
        <f t="shared" si="66"/>
        <v>3</v>
      </c>
      <c r="K848">
        <f t="shared" si="67"/>
        <v>1</v>
      </c>
      <c r="L848" t="str">
        <f t="shared" si="68"/>
        <v>&gt;=50%</v>
      </c>
      <c r="M848">
        <f t="shared" si="69"/>
        <v>3</v>
      </c>
    </row>
    <row r="849" spans="1:13" x14ac:dyDescent="0.25">
      <c r="A849" t="str">
        <f>'RAW DATA'!A849</f>
        <v>B00N3XLDW0</v>
      </c>
      <c r="B849" t="str">
        <f>PROPER(LEFT('RAW DATA'!B849,FIND(" ",'RAW DATA'!B849,1)))</f>
        <v xml:space="preserve">Envie </v>
      </c>
      <c r="C849" t="str">
        <f>SUBSTITUTE(LEFT('RAW DATA'!C849,FIND("|",'RAW DATA'!C849,1)-1),"&amp;"," &amp; ")</f>
        <v>Electronics</v>
      </c>
      <c r="D849" s="7">
        <f>'RAW DATA'!D849</f>
        <v>299</v>
      </c>
      <c r="E849" s="7">
        <f>'RAW DATA'!E849</f>
        <v>400</v>
      </c>
      <c r="F849" s="1">
        <f>'RAW DATA'!F849</f>
        <v>0.25</v>
      </c>
      <c r="G849" s="7">
        <f t="shared" si="65"/>
        <v>16358000</v>
      </c>
      <c r="H849">
        <f>'RAW DATA'!G849</f>
        <v>3.8</v>
      </c>
      <c r="I849">
        <f>'RAW DATA'!H849</f>
        <v>40895</v>
      </c>
      <c r="J849">
        <f t="shared" si="66"/>
        <v>2</v>
      </c>
      <c r="K849">
        <f t="shared" si="67"/>
        <v>2</v>
      </c>
      <c r="L849" t="str">
        <f t="shared" si="68"/>
        <v>&lt;50%</v>
      </c>
      <c r="M849">
        <f t="shared" si="69"/>
        <v>2</v>
      </c>
    </row>
    <row r="850" spans="1:13" x14ac:dyDescent="0.25">
      <c r="A850" t="str">
        <f>'RAW DATA'!A850</f>
        <v>B07Z53L5QL</v>
      </c>
      <c r="B850" t="str">
        <f>PROPER(LEFT('RAW DATA'!B850,FIND(" ",'RAW DATA'!B850,1)))</f>
        <v xml:space="preserve">Proelite </v>
      </c>
      <c r="C850" t="str">
        <f>SUBSTITUTE(LEFT('RAW DATA'!C850,FIND("|",'RAW DATA'!C850,1)-1),"&amp;"," &amp; ")</f>
        <v>Computers &amp; Accessories</v>
      </c>
      <c r="D850" s="7">
        <f>'RAW DATA'!D850</f>
        <v>549</v>
      </c>
      <c r="E850" s="7">
        <f>'RAW DATA'!E850</f>
        <v>1499</v>
      </c>
      <c r="F850" s="1">
        <f>'RAW DATA'!F850</f>
        <v>0.63</v>
      </c>
      <c r="G850" s="7">
        <f t="shared" si="65"/>
        <v>16497994</v>
      </c>
      <c r="H850">
        <f>'RAW DATA'!G850</f>
        <v>4.3</v>
      </c>
      <c r="I850">
        <f>'RAW DATA'!H850</f>
        <v>11006</v>
      </c>
      <c r="J850">
        <f t="shared" si="66"/>
        <v>3</v>
      </c>
      <c r="K850">
        <f t="shared" si="67"/>
        <v>1</v>
      </c>
      <c r="L850" t="str">
        <f t="shared" si="68"/>
        <v>&gt;=50%</v>
      </c>
      <c r="M850">
        <f t="shared" si="69"/>
        <v>3</v>
      </c>
    </row>
    <row r="851" spans="1:13" x14ac:dyDescent="0.25">
      <c r="A851" t="str">
        <f>'RAW DATA'!A851</f>
        <v>B00P93X0VO</v>
      </c>
      <c r="B851" t="str">
        <f>PROPER(LEFT('RAW DATA'!B851,FIND(" ",'RAW DATA'!B851,1)))</f>
        <v xml:space="preserve">Classmate </v>
      </c>
      <c r="C851" t="str">
        <f>SUBSTITUTE(LEFT('RAW DATA'!C851,FIND("|",'RAW DATA'!C851,1)-1),"&amp;"," &amp; ")</f>
        <v>OfficeProducts</v>
      </c>
      <c r="D851" s="7">
        <f>'RAW DATA'!D851</f>
        <v>114</v>
      </c>
      <c r="E851" s="7">
        <f>'RAW DATA'!E851</f>
        <v>120</v>
      </c>
      <c r="F851" s="1">
        <f>'RAW DATA'!F851</f>
        <v>0.05</v>
      </c>
      <c r="G851" s="7">
        <f t="shared" si="65"/>
        <v>1072560</v>
      </c>
      <c r="H851">
        <f>'RAW DATA'!G851</f>
        <v>4.2</v>
      </c>
      <c r="I851">
        <f>'RAW DATA'!H851</f>
        <v>8938</v>
      </c>
      <c r="J851">
        <f t="shared" si="66"/>
        <v>1</v>
      </c>
      <c r="K851">
        <f t="shared" si="67"/>
        <v>2</v>
      </c>
      <c r="L851" t="str">
        <f t="shared" si="68"/>
        <v>&lt;50%</v>
      </c>
      <c r="M851">
        <f t="shared" si="69"/>
        <v>3</v>
      </c>
    </row>
    <row r="852" spans="1:13" x14ac:dyDescent="0.25">
      <c r="A852" t="str">
        <f>'RAW DATA'!A852</f>
        <v>B07SBGFDX9</v>
      </c>
      <c r="B852" t="str">
        <f>PROPER(LEFT('RAW DATA'!B852,FIND(" ",'RAW DATA'!B852,1)))</f>
        <v xml:space="preserve">Pentonic </v>
      </c>
      <c r="C852" t="str">
        <f>SUBSTITUTE(LEFT('RAW DATA'!C852,FIND("|",'RAW DATA'!C852,1)-1),"&amp;"," &amp; ")</f>
        <v>OfficeProducts</v>
      </c>
      <c r="D852" s="7">
        <f>'RAW DATA'!D852</f>
        <v>120</v>
      </c>
      <c r="E852" s="7">
        <f>'RAW DATA'!E852</f>
        <v>120</v>
      </c>
      <c r="F852" s="1">
        <f>'RAW DATA'!F852</f>
        <v>0</v>
      </c>
      <c r="G852" s="7">
        <f t="shared" si="65"/>
        <v>516960</v>
      </c>
      <c r="H852">
        <f>'RAW DATA'!G852</f>
        <v>4.0999999999999996</v>
      </c>
      <c r="I852">
        <f>'RAW DATA'!H852</f>
        <v>4308</v>
      </c>
      <c r="J852">
        <f t="shared" si="66"/>
        <v>1</v>
      </c>
      <c r="K852">
        <f t="shared" si="67"/>
        <v>2</v>
      </c>
      <c r="L852" t="str">
        <f t="shared" si="68"/>
        <v>&lt;50%</v>
      </c>
      <c r="M852">
        <f t="shared" si="69"/>
        <v>3</v>
      </c>
    </row>
    <row r="853" spans="1:13" x14ac:dyDescent="0.25">
      <c r="A853" t="str">
        <f>'RAW DATA'!A853</f>
        <v>B09C6HWG18</v>
      </c>
      <c r="B853" t="str">
        <f>PROPER(LEFT('RAW DATA'!B853,FIND(" ",'RAW DATA'!B853,1)))</f>
        <v xml:space="preserve">Duracell </v>
      </c>
      <c r="C853" t="str">
        <f>SUBSTITUTE(LEFT('RAW DATA'!C853,FIND("|",'RAW DATA'!C853,1)-1),"&amp;"," &amp; ")</f>
        <v>Computers &amp; Accessories</v>
      </c>
      <c r="D853" s="7">
        <f>'RAW DATA'!D853</f>
        <v>970</v>
      </c>
      <c r="E853" s="7">
        <f>'RAW DATA'!E853</f>
        <v>1999</v>
      </c>
      <c r="F853" s="1">
        <f>'RAW DATA'!F853</f>
        <v>0.51</v>
      </c>
      <c r="G853" s="7">
        <f t="shared" si="65"/>
        <v>923538</v>
      </c>
      <c r="H853">
        <f>'RAW DATA'!G853</f>
        <v>4.2</v>
      </c>
      <c r="I853">
        <f>'RAW DATA'!H853</f>
        <v>462</v>
      </c>
      <c r="J853">
        <f t="shared" si="66"/>
        <v>3</v>
      </c>
      <c r="K853">
        <f t="shared" si="67"/>
        <v>1</v>
      </c>
      <c r="L853" t="str">
        <f t="shared" si="68"/>
        <v>&gt;=50%</v>
      </c>
      <c r="M853">
        <f t="shared" si="69"/>
        <v>3</v>
      </c>
    </row>
    <row r="854" spans="1:13" x14ac:dyDescent="0.25">
      <c r="A854" t="str">
        <f>'RAW DATA'!A854</f>
        <v>B00NH11KIK</v>
      </c>
      <c r="B854" t="str">
        <f>PROPER(LEFT('RAW DATA'!B854,FIND(" ",'RAW DATA'!B854,1)))</f>
        <v xml:space="preserve">Amazonbasics </v>
      </c>
      <c r="C854" t="str">
        <f>SUBSTITUTE(LEFT('RAW DATA'!C854,FIND("|",'RAW DATA'!C854,1)-1),"&amp;"," &amp; ")</f>
        <v>Computers &amp; Accessories</v>
      </c>
      <c r="D854" s="7">
        <f>'RAW DATA'!D854</f>
        <v>209</v>
      </c>
      <c r="E854" s="7">
        <f>'RAW DATA'!E854</f>
        <v>695</v>
      </c>
      <c r="F854" s="1">
        <f>'RAW DATA'!F854</f>
        <v>0.7</v>
      </c>
      <c r="G854" s="7">
        <f t="shared" si="65"/>
        <v>74841770</v>
      </c>
      <c r="H854">
        <f>'RAW DATA'!G854</f>
        <v>4.5</v>
      </c>
      <c r="I854">
        <f>'RAW DATA'!H854</f>
        <v>107686</v>
      </c>
      <c r="J854">
        <f t="shared" si="66"/>
        <v>3</v>
      </c>
      <c r="K854">
        <f t="shared" si="67"/>
        <v>1</v>
      </c>
      <c r="L854" t="str">
        <f t="shared" si="68"/>
        <v>&gt;=50%</v>
      </c>
      <c r="M854">
        <f t="shared" si="69"/>
        <v>3</v>
      </c>
    </row>
    <row r="855" spans="1:13" x14ac:dyDescent="0.25">
      <c r="A855" t="str">
        <f>'RAW DATA'!A855</f>
        <v>B07X2L5Z8C</v>
      </c>
      <c r="B855" t="str">
        <f>PROPER(LEFT('RAW DATA'!B855,FIND(" ",'RAW DATA'!B855,1)))</f>
        <v xml:space="preserve">Logitech </v>
      </c>
      <c r="C855" t="str">
        <f>SUBSTITUTE(LEFT('RAW DATA'!C855,FIND("|",'RAW DATA'!C855,1)-1),"&amp;"," &amp; ")</f>
        <v>Computers &amp; Accessories</v>
      </c>
      <c r="D855" s="7">
        <f>'RAW DATA'!D855</f>
        <v>1490</v>
      </c>
      <c r="E855" s="7">
        <f>'RAW DATA'!E855</f>
        <v>2295</v>
      </c>
      <c r="F855" s="1">
        <f>'RAW DATA'!F855</f>
        <v>0.35</v>
      </c>
      <c r="G855" s="7">
        <f t="shared" si="65"/>
        <v>24446340</v>
      </c>
      <c r="H855">
        <f>'RAW DATA'!G855</f>
        <v>4.5999999999999996</v>
      </c>
      <c r="I855">
        <f>'RAW DATA'!H855</f>
        <v>10652</v>
      </c>
      <c r="J855">
        <f t="shared" si="66"/>
        <v>3</v>
      </c>
      <c r="K855">
        <f t="shared" si="67"/>
        <v>2</v>
      </c>
      <c r="L855" t="str">
        <f t="shared" si="68"/>
        <v>&lt;50%</v>
      </c>
      <c r="M855">
        <f t="shared" si="69"/>
        <v>3</v>
      </c>
    </row>
    <row r="856" spans="1:13" x14ac:dyDescent="0.25">
      <c r="A856" t="str">
        <f>'RAW DATA'!A856</f>
        <v>B00VA7YYUO</v>
      </c>
      <c r="B856" t="str">
        <f>PROPER(LEFT('RAW DATA'!B856,FIND(" ",'RAW DATA'!B856,1)))</f>
        <v xml:space="preserve">Apsara </v>
      </c>
      <c r="C856" t="str">
        <f>SUBSTITUTE(LEFT('RAW DATA'!C856,FIND("|",'RAW DATA'!C856,1)-1),"&amp;"," &amp; ")</f>
        <v>Home &amp; Kitchen</v>
      </c>
      <c r="D856" s="7">
        <f>'RAW DATA'!D856</f>
        <v>99</v>
      </c>
      <c r="E856" s="7">
        <f>'RAW DATA'!E856</f>
        <v>99</v>
      </c>
      <c r="F856" s="1">
        <f>'RAW DATA'!F856</f>
        <v>0</v>
      </c>
      <c r="G856" s="7">
        <f t="shared" si="65"/>
        <v>498564</v>
      </c>
      <c r="H856">
        <f>'RAW DATA'!G856</f>
        <v>4.3</v>
      </c>
      <c r="I856">
        <f>'RAW DATA'!H856</f>
        <v>5036</v>
      </c>
      <c r="J856">
        <f t="shared" si="66"/>
        <v>1</v>
      </c>
      <c r="K856">
        <f t="shared" si="67"/>
        <v>2</v>
      </c>
      <c r="L856" t="str">
        <f t="shared" si="68"/>
        <v>&lt;50%</v>
      </c>
      <c r="M856">
        <f t="shared" si="69"/>
        <v>3</v>
      </c>
    </row>
    <row r="857" spans="1:13" x14ac:dyDescent="0.25">
      <c r="A857" t="str">
        <f>'RAW DATA'!A857</f>
        <v>B07L9FW9GF</v>
      </c>
      <c r="B857" t="str">
        <f>PROPER(LEFT('RAW DATA'!B857,FIND(" ",'RAW DATA'!B857,1)))</f>
        <v xml:space="preserve">Zebronics </v>
      </c>
      <c r="C857" t="str">
        <f>SUBSTITUTE(LEFT('RAW DATA'!C857,FIND("|",'RAW DATA'!C857,1)-1),"&amp;"," &amp; ")</f>
        <v>Computers &amp; Accessories</v>
      </c>
      <c r="D857" s="7">
        <f>'RAW DATA'!D857</f>
        <v>149</v>
      </c>
      <c r="E857" s="7">
        <f>'RAW DATA'!E857</f>
        <v>249</v>
      </c>
      <c r="F857" s="1">
        <f>'RAW DATA'!F857</f>
        <v>0.4</v>
      </c>
      <c r="G857" s="7">
        <f t="shared" si="65"/>
        <v>1259193</v>
      </c>
      <c r="H857">
        <f>'RAW DATA'!G857</f>
        <v>4</v>
      </c>
      <c r="I857">
        <f>'RAW DATA'!H857</f>
        <v>5057</v>
      </c>
      <c r="J857">
        <f t="shared" si="66"/>
        <v>2</v>
      </c>
      <c r="K857">
        <f t="shared" si="67"/>
        <v>2</v>
      </c>
      <c r="L857" t="str">
        <f t="shared" si="68"/>
        <v>&lt;50%</v>
      </c>
      <c r="M857">
        <f t="shared" si="69"/>
        <v>3</v>
      </c>
    </row>
    <row r="858" spans="1:13" x14ac:dyDescent="0.25">
      <c r="A858" t="str">
        <f>'RAW DATA'!A858</f>
        <v>B08D64C9FN</v>
      </c>
      <c r="B858" t="str">
        <f>PROPER(LEFT('RAW DATA'!B858,FIND(" ",'RAW DATA'!B858,1)))</f>
        <v xml:space="preserve">Ant </v>
      </c>
      <c r="C858" t="str">
        <f>SUBSTITUTE(LEFT('RAW DATA'!C858,FIND("|",'RAW DATA'!C858,1)-1),"&amp;"," &amp; ")</f>
        <v>Computers &amp; Accessories</v>
      </c>
      <c r="D858" s="7">
        <f>'RAW DATA'!D858</f>
        <v>575</v>
      </c>
      <c r="E858" s="7">
        <f>'RAW DATA'!E858</f>
        <v>2799</v>
      </c>
      <c r="F858" s="1">
        <f>'RAW DATA'!F858</f>
        <v>0.79</v>
      </c>
      <c r="G858" s="7">
        <f t="shared" si="65"/>
        <v>23895063</v>
      </c>
      <c r="H858">
        <f>'RAW DATA'!G858</f>
        <v>4.2</v>
      </c>
      <c r="I858">
        <f>'RAW DATA'!H858</f>
        <v>8537</v>
      </c>
      <c r="J858">
        <f t="shared" si="66"/>
        <v>3</v>
      </c>
      <c r="K858">
        <f t="shared" si="67"/>
        <v>1</v>
      </c>
      <c r="L858" t="str">
        <f t="shared" si="68"/>
        <v>&gt;=50%</v>
      </c>
      <c r="M858">
        <f t="shared" si="69"/>
        <v>3</v>
      </c>
    </row>
    <row r="859" spans="1:13" x14ac:dyDescent="0.25">
      <c r="A859" t="str">
        <f>'RAW DATA'!A859</f>
        <v>B07XJYYH7L</v>
      </c>
      <c r="B859" t="str">
        <f>PROPER(LEFT('RAW DATA'!B859,FIND(" ",'RAW DATA'!B859,1)))</f>
        <v xml:space="preserve">Wecool </v>
      </c>
      <c r="C859" t="str">
        <f>SUBSTITUTE(LEFT('RAW DATA'!C859,FIND("|",'RAW DATA'!C859,1)-1),"&amp;"," &amp; ")</f>
        <v>Computers &amp; Accessories</v>
      </c>
      <c r="D859" s="7">
        <f>'RAW DATA'!D859</f>
        <v>333</v>
      </c>
      <c r="E859" s="7">
        <f>'RAW DATA'!E859</f>
        <v>999</v>
      </c>
      <c r="F859" s="1">
        <f>'RAW DATA'!F859</f>
        <v>0.67</v>
      </c>
      <c r="G859" s="7">
        <f t="shared" si="65"/>
        <v>9782208</v>
      </c>
      <c r="H859">
        <f>'RAW DATA'!G859</f>
        <v>3.3</v>
      </c>
      <c r="I859">
        <f>'RAW DATA'!H859</f>
        <v>9792</v>
      </c>
      <c r="J859">
        <f t="shared" si="66"/>
        <v>3</v>
      </c>
      <c r="K859">
        <f t="shared" si="67"/>
        <v>1</v>
      </c>
      <c r="L859" t="str">
        <f t="shared" si="68"/>
        <v>&gt;=50%</v>
      </c>
      <c r="M859">
        <f t="shared" si="69"/>
        <v>2</v>
      </c>
    </row>
    <row r="860" spans="1:13" x14ac:dyDescent="0.25">
      <c r="A860" t="str">
        <f>'RAW DATA'!A860</f>
        <v>B00LOD70SC</v>
      </c>
      <c r="B860" t="str">
        <f>PROPER(LEFT('RAW DATA'!B860,FIND(" ",'RAW DATA'!B860,1)))</f>
        <v xml:space="preserve">Pilot </v>
      </c>
      <c r="C860" t="str">
        <f>SUBSTITUTE(LEFT('RAW DATA'!C860,FIND("|",'RAW DATA'!C860,1)-1),"&amp;"," &amp; ")</f>
        <v>OfficeProducts</v>
      </c>
      <c r="D860" s="7">
        <f>'RAW DATA'!D860</f>
        <v>178</v>
      </c>
      <c r="E860" s="7">
        <f>'RAW DATA'!E860</f>
        <v>210</v>
      </c>
      <c r="F860" s="1">
        <f>'RAW DATA'!F860</f>
        <v>0.15</v>
      </c>
      <c r="G860" s="7">
        <f t="shared" si="65"/>
        <v>514500</v>
      </c>
      <c r="H860">
        <f>'RAW DATA'!G860</f>
        <v>4.3</v>
      </c>
      <c r="I860">
        <f>'RAW DATA'!H860</f>
        <v>2450</v>
      </c>
      <c r="J860">
        <f t="shared" si="66"/>
        <v>2</v>
      </c>
      <c r="K860">
        <f t="shared" si="67"/>
        <v>2</v>
      </c>
      <c r="L860" t="str">
        <f t="shared" si="68"/>
        <v>&lt;50%</v>
      </c>
      <c r="M860">
        <f t="shared" si="69"/>
        <v>3</v>
      </c>
    </row>
    <row r="861" spans="1:13" x14ac:dyDescent="0.25">
      <c r="A861" t="str">
        <f>'RAW DATA'!A861</f>
        <v>B09X76VL5L</v>
      </c>
      <c r="B861" t="str">
        <f>PROPER(LEFT('RAW DATA'!B861,FIND(" ",'RAW DATA'!B861,1)))</f>
        <v xml:space="preserve">Boat </v>
      </c>
      <c r="C861" t="str">
        <f>SUBSTITUTE(LEFT('RAW DATA'!C861,FIND("|",'RAW DATA'!C861,1)-1),"&amp;"," &amp; ")</f>
        <v>Electronics</v>
      </c>
      <c r="D861" s="7">
        <f>'RAW DATA'!D861</f>
        <v>1599</v>
      </c>
      <c r="E861" s="7">
        <f>'RAW DATA'!E861</f>
        <v>3490</v>
      </c>
      <c r="F861" s="1">
        <f>'RAW DATA'!F861</f>
        <v>0.54</v>
      </c>
      <c r="G861" s="7">
        <f t="shared" si="65"/>
        <v>2359240</v>
      </c>
      <c r="H861">
        <f>'RAW DATA'!G861</f>
        <v>3.7</v>
      </c>
      <c r="I861">
        <f>'RAW DATA'!H861</f>
        <v>676</v>
      </c>
      <c r="J861">
        <f t="shared" si="66"/>
        <v>3</v>
      </c>
      <c r="K861">
        <f t="shared" si="67"/>
        <v>1</v>
      </c>
      <c r="L861" t="str">
        <f t="shared" si="68"/>
        <v>&gt;=50%</v>
      </c>
      <c r="M861">
        <f t="shared" si="69"/>
        <v>2</v>
      </c>
    </row>
    <row r="862" spans="1:13" x14ac:dyDescent="0.25">
      <c r="A862" t="str">
        <f>'RAW DATA'!A862</f>
        <v>B091JF2TFD</v>
      </c>
      <c r="B862" t="str">
        <f>PROPER(LEFT('RAW DATA'!B862,FIND(" ",'RAW DATA'!B862,1)))</f>
        <v xml:space="preserve">Boult </v>
      </c>
      <c r="C862" t="str">
        <f>SUBSTITUTE(LEFT('RAW DATA'!C862,FIND("|",'RAW DATA'!C862,1)-1),"&amp;"," &amp; ")</f>
        <v>Electronics</v>
      </c>
      <c r="D862" s="7">
        <f>'RAW DATA'!D862</f>
        <v>499</v>
      </c>
      <c r="E862" s="7">
        <f>'RAW DATA'!E862</f>
        <v>1299</v>
      </c>
      <c r="F862" s="1">
        <f>'RAW DATA'!F862</f>
        <v>0.62</v>
      </c>
      <c r="G862" s="7">
        <f t="shared" si="65"/>
        <v>1523727</v>
      </c>
      <c r="H862">
        <f>'RAW DATA'!G862</f>
        <v>3.9</v>
      </c>
      <c r="I862">
        <f>'RAW DATA'!H862</f>
        <v>1173</v>
      </c>
      <c r="J862">
        <f t="shared" si="66"/>
        <v>3</v>
      </c>
      <c r="K862">
        <f t="shared" si="67"/>
        <v>1</v>
      </c>
      <c r="L862" t="str">
        <f t="shared" si="68"/>
        <v>&gt;=50%</v>
      </c>
      <c r="M862">
        <f t="shared" si="69"/>
        <v>2</v>
      </c>
    </row>
    <row r="863" spans="1:13" x14ac:dyDescent="0.25">
      <c r="A863" t="str">
        <f>'RAW DATA'!A863</f>
        <v>B07S7DCJKS</v>
      </c>
      <c r="B863" t="str">
        <f>PROPER(LEFT('RAW DATA'!B863,FIND(" ",'RAW DATA'!B863,1)))</f>
        <v xml:space="preserve">It2M </v>
      </c>
      <c r="C863" t="str">
        <f>SUBSTITUTE(LEFT('RAW DATA'!C863,FIND("|",'RAW DATA'!C863,1)-1),"&amp;"," &amp; ")</f>
        <v>Computers &amp; Accessories</v>
      </c>
      <c r="D863" s="7">
        <f>'RAW DATA'!D863</f>
        <v>199</v>
      </c>
      <c r="E863" s="7">
        <f>'RAW DATA'!E863</f>
        <v>499</v>
      </c>
      <c r="F863" s="1">
        <f>'RAW DATA'!F863</f>
        <v>0.6</v>
      </c>
      <c r="G863" s="7">
        <f t="shared" si="65"/>
        <v>4989002</v>
      </c>
      <c r="H863">
        <f>'RAW DATA'!G863</f>
        <v>4.3</v>
      </c>
      <c r="I863">
        <f>'RAW DATA'!H863</f>
        <v>9998</v>
      </c>
      <c r="J863">
        <f t="shared" si="66"/>
        <v>2</v>
      </c>
      <c r="K863">
        <f t="shared" si="67"/>
        <v>1</v>
      </c>
      <c r="L863" t="str">
        <f t="shared" si="68"/>
        <v>&gt;=50%</v>
      </c>
      <c r="M863">
        <f t="shared" si="69"/>
        <v>3</v>
      </c>
    </row>
    <row r="864" spans="1:13" x14ac:dyDescent="0.25">
      <c r="A864" t="str">
        <f>'RAW DATA'!A864</f>
        <v>B09NC2TY11</v>
      </c>
      <c r="B864" t="str">
        <f>PROPER(LEFT('RAW DATA'!B864,FIND(" ",'RAW DATA'!B864,1)))</f>
        <v xml:space="preserve">Noise </v>
      </c>
      <c r="C864" t="str">
        <f>SUBSTITUTE(LEFT('RAW DATA'!C864,FIND("|",'RAW DATA'!C864,1)-1),"&amp;"," &amp; ")</f>
        <v>Electronics</v>
      </c>
      <c r="D864" s="7">
        <f>'RAW DATA'!D864</f>
        <v>2499</v>
      </c>
      <c r="E864" s="7">
        <f>'RAW DATA'!E864</f>
        <v>5999</v>
      </c>
      <c r="F864" s="1">
        <f>'RAW DATA'!F864</f>
        <v>0.57999999999999996</v>
      </c>
      <c r="G864" s="7">
        <f t="shared" si="65"/>
        <v>35106148</v>
      </c>
      <c r="H864">
        <f>'RAW DATA'!G864</f>
        <v>4.0999999999999996</v>
      </c>
      <c r="I864">
        <f>'RAW DATA'!H864</f>
        <v>5852</v>
      </c>
      <c r="J864">
        <f t="shared" si="66"/>
        <v>3</v>
      </c>
      <c r="K864">
        <f t="shared" si="67"/>
        <v>1</v>
      </c>
      <c r="L864" t="str">
        <f t="shared" si="68"/>
        <v>&gt;=50%</v>
      </c>
      <c r="M864">
        <f t="shared" si="69"/>
        <v>3</v>
      </c>
    </row>
    <row r="865" spans="1:13" x14ac:dyDescent="0.25">
      <c r="A865" t="str">
        <f>'RAW DATA'!A865</f>
        <v>B0BDS8MY8J</v>
      </c>
      <c r="B865" t="str">
        <f>PROPER(LEFT('RAW DATA'!B865,FIND(" ",'RAW DATA'!B865,1)))</f>
        <v xml:space="preserve">Lapster </v>
      </c>
      <c r="C865" t="str">
        <f>SUBSTITUTE(LEFT('RAW DATA'!C865,FIND("|",'RAW DATA'!C865,1)-1),"&amp;"," &amp; ")</f>
        <v>Computers &amp; Accessories</v>
      </c>
      <c r="D865" s="7">
        <f>'RAW DATA'!D865</f>
        <v>199</v>
      </c>
      <c r="E865" s="7">
        <f>'RAW DATA'!E865</f>
        <v>999</v>
      </c>
      <c r="F865" s="1">
        <f>'RAW DATA'!F865</f>
        <v>0.8</v>
      </c>
      <c r="G865" s="7">
        <f t="shared" si="65"/>
        <v>361638</v>
      </c>
      <c r="H865">
        <f>'RAW DATA'!G865</f>
        <v>4.2</v>
      </c>
      <c r="I865">
        <f>'RAW DATA'!H865</f>
        <v>362</v>
      </c>
      <c r="J865">
        <f t="shared" si="66"/>
        <v>3</v>
      </c>
      <c r="K865">
        <f t="shared" si="67"/>
        <v>1</v>
      </c>
      <c r="L865" t="str">
        <f t="shared" si="68"/>
        <v>&gt;=50%</v>
      </c>
      <c r="M865">
        <f t="shared" si="69"/>
        <v>3</v>
      </c>
    </row>
    <row r="866" spans="1:13" x14ac:dyDescent="0.25">
      <c r="A866" t="str">
        <f>'RAW DATA'!A866</f>
        <v>B09X7DY7Q4</v>
      </c>
      <c r="B866" t="str">
        <f>PROPER(LEFT('RAW DATA'!B866,FIND(" ",'RAW DATA'!B866,1)))</f>
        <v xml:space="preserve">Sandisk </v>
      </c>
      <c r="C866" t="str">
        <f>SUBSTITUTE(LEFT('RAW DATA'!C866,FIND("|",'RAW DATA'!C866,1)-1),"&amp;"," &amp; ")</f>
        <v>Electronics</v>
      </c>
      <c r="D866" s="7">
        <f>'RAW DATA'!D866</f>
        <v>939</v>
      </c>
      <c r="E866" s="7">
        <f>'RAW DATA'!E866</f>
        <v>1800</v>
      </c>
      <c r="F866" s="1">
        <f>'RAW DATA'!F866</f>
        <v>0.48</v>
      </c>
      <c r="G866" s="7">
        <f t="shared" si="65"/>
        <v>369093600</v>
      </c>
      <c r="H866">
        <f>'RAW DATA'!G866</f>
        <v>4.5</v>
      </c>
      <c r="I866">
        <f>'RAW DATA'!H866</f>
        <v>205052</v>
      </c>
      <c r="J866">
        <f t="shared" si="66"/>
        <v>3</v>
      </c>
      <c r="K866">
        <f t="shared" si="67"/>
        <v>2</v>
      </c>
      <c r="L866" t="str">
        <f t="shared" si="68"/>
        <v>&lt;50%</v>
      </c>
      <c r="M866">
        <f t="shared" si="69"/>
        <v>3</v>
      </c>
    </row>
    <row r="867" spans="1:13" x14ac:dyDescent="0.25">
      <c r="A867" t="str">
        <f>'RAW DATA'!A867</f>
        <v>B09YV575RK</v>
      </c>
      <c r="B867" t="str">
        <f>PROPER(LEFT('RAW DATA'!B867,FIND(" ",'RAW DATA'!B867,1)))</f>
        <v xml:space="preserve">Fire-Boltt </v>
      </c>
      <c r="C867" t="str">
        <f>SUBSTITUTE(LEFT('RAW DATA'!C867,FIND("|",'RAW DATA'!C867,1)-1),"&amp;"," &amp; ")</f>
        <v>Electronics</v>
      </c>
      <c r="D867" s="7">
        <f>'RAW DATA'!D867</f>
        <v>2499</v>
      </c>
      <c r="E867" s="7">
        <f>'RAW DATA'!E867</f>
        <v>9999</v>
      </c>
      <c r="F867" s="1">
        <f>'RAW DATA'!F867</f>
        <v>0.75</v>
      </c>
      <c r="G867" s="7">
        <f t="shared" si="65"/>
        <v>90890910</v>
      </c>
      <c r="H867">
        <f>'RAW DATA'!G867</f>
        <v>4</v>
      </c>
      <c r="I867">
        <f>'RAW DATA'!H867</f>
        <v>9090</v>
      </c>
      <c r="J867">
        <f t="shared" si="66"/>
        <v>3</v>
      </c>
      <c r="K867">
        <f t="shared" si="67"/>
        <v>1</v>
      </c>
      <c r="L867" t="str">
        <f t="shared" si="68"/>
        <v>&gt;=50%</v>
      </c>
      <c r="M867">
        <f t="shared" si="69"/>
        <v>3</v>
      </c>
    </row>
    <row r="868" spans="1:13" x14ac:dyDescent="0.25">
      <c r="A868" t="str">
        <f>'RAW DATA'!A868</f>
        <v>B08LW31NQ6</v>
      </c>
      <c r="B868" t="str">
        <f>PROPER(LEFT('RAW DATA'!B868,FIND(" ",'RAW DATA'!B868,1)))</f>
        <v xml:space="preserve">Lenovo </v>
      </c>
      <c r="C868" t="str">
        <f>SUBSTITUTE(LEFT('RAW DATA'!C868,FIND("|",'RAW DATA'!C868,1)-1),"&amp;"," &amp; ")</f>
        <v>Computers &amp; Accessories</v>
      </c>
      <c r="D868" s="7">
        <f>'RAW DATA'!D868</f>
        <v>1439</v>
      </c>
      <c r="E868" s="7">
        <f>'RAW DATA'!E868</f>
        <v>2890</v>
      </c>
      <c r="F868" s="1">
        <f>'RAW DATA'!F868</f>
        <v>0.5</v>
      </c>
      <c r="G868" s="7">
        <f t="shared" si="65"/>
        <v>11846110</v>
      </c>
      <c r="H868">
        <f>'RAW DATA'!G868</f>
        <v>4.5</v>
      </c>
      <c r="I868">
        <f>'RAW DATA'!H868</f>
        <v>4099</v>
      </c>
      <c r="J868">
        <f t="shared" si="66"/>
        <v>3</v>
      </c>
      <c r="K868">
        <f t="shared" si="67"/>
        <v>1</v>
      </c>
      <c r="L868" t="str">
        <f t="shared" si="68"/>
        <v>&gt;=50%</v>
      </c>
      <c r="M868">
        <f t="shared" si="69"/>
        <v>3</v>
      </c>
    </row>
    <row r="869" spans="1:13" x14ac:dyDescent="0.25">
      <c r="A869" t="str">
        <f>'RAW DATA'!A869</f>
        <v>B09ND94ZRG</v>
      </c>
      <c r="B869" t="str">
        <f>PROPER(LEFT('RAW DATA'!B869,FIND(" ",'RAW DATA'!B869,1)))</f>
        <v xml:space="preserve">Boult </v>
      </c>
      <c r="C869" t="str">
        <f>SUBSTITUTE(LEFT('RAW DATA'!C869,FIND("|",'RAW DATA'!C869,1)-1),"&amp;"," &amp; ")</f>
        <v>Electronics</v>
      </c>
      <c r="D869" s="7">
        <f>'RAW DATA'!D869</f>
        <v>1099</v>
      </c>
      <c r="E869" s="7">
        <f>'RAW DATA'!E869</f>
        <v>5999</v>
      </c>
      <c r="F869" s="1">
        <f>'RAW DATA'!F869</f>
        <v>0.82</v>
      </c>
      <c r="G869" s="7">
        <f t="shared" si="65"/>
        <v>77783034</v>
      </c>
      <c r="H869">
        <f>'RAW DATA'!G869</f>
        <v>3.5</v>
      </c>
      <c r="I869">
        <f>'RAW DATA'!H869</f>
        <v>12966</v>
      </c>
      <c r="J869">
        <f t="shared" si="66"/>
        <v>3</v>
      </c>
      <c r="K869">
        <f t="shared" si="67"/>
        <v>1</v>
      </c>
      <c r="L869" t="str">
        <f t="shared" si="68"/>
        <v>&gt;=50%</v>
      </c>
      <c r="M869">
        <f t="shared" si="69"/>
        <v>2</v>
      </c>
    </row>
    <row r="870" spans="1:13" x14ac:dyDescent="0.25">
      <c r="A870" t="str">
        <f>'RAW DATA'!A870</f>
        <v>B00P93X6EK</v>
      </c>
      <c r="B870" t="str">
        <f>PROPER(LEFT('RAW DATA'!B870,FIND(" ",'RAW DATA'!B870,1)))</f>
        <v xml:space="preserve">Classmate </v>
      </c>
      <c r="C870" t="str">
        <f>SUBSTITUTE(LEFT('RAW DATA'!C870,FIND("|",'RAW DATA'!C870,1)-1),"&amp;"," &amp; ")</f>
        <v>OfficeProducts</v>
      </c>
      <c r="D870" s="7">
        <f>'RAW DATA'!D870</f>
        <v>157</v>
      </c>
      <c r="E870" s="7">
        <f>'RAW DATA'!E870</f>
        <v>160</v>
      </c>
      <c r="F870" s="1">
        <f>'RAW DATA'!F870</f>
        <v>0.02</v>
      </c>
      <c r="G870" s="7">
        <f t="shared" si="65"/>
        <v>708480</v>
      </c>
      <c r="H870">
        <f>'RAW DATA'!G870</f>
        <v>4.5</v>
      </c>
      <c r="I870">
        <f>'RAW DATA'!H870</f>
        <v>4428</v>
      </c>
      <c r="J870">
        <f t="shared" si="66"/>
        <v>1</v>
      </c>
      <c r="K870">
        <f t="shared" si="67"/>
        <v>2</v>
      </c>
      <c r="L870" t="str">
        <f t="shared" si="68"/>
        <v>&lt;50%</v>
      </c>
      <c r="M870">
        <f t="shared" si="69"/>
        <v>3</v>
      </c>
    </row>
    <row r="871" spans="1:13" x14ac:dyDescent="0.25">
      <c r="A871" t="str">
        <f>'RAW DATA'!A871</f>
        <v>B07KRCW6LZ</v>
      </c>
      <c r="B871" t="str">
        <f>PROPER(LEFT('RAW DATA'!B871,FIND(" ",'RAW DATA'!B871,1)))</f>
        <v xml:space="preserve">Tp-Link </v>
      </c>
      <c r="C871" t="str">
        <f>SUBSTITUTE(LEFT('RAW DATA'!C871,FIND("|",'RAW DATA'!C871,1)-1),"&amp;"," &amp; ")</f>
        <v>Computers &amp; Accessories</v>
      </c>
      <c r="D871" s="7">
        <f>'RAW DATA'!D871</f>
        <v>999</v>
      </c>
      <c r="E871" s="7">
        <f>'RAW DATA'!E871</f>
        <v>1599</v>
      </c>
      <c r="F871" s="1">
        <f>'RAW DATA'!F871</f>
        <v>0.38</v>
      </c>
      <c r="G871" s="7">
        <f t="shared" si="65"/>
        <v>19336707</v>
      </c>
      <c r="H871">
        <f>'RAW DATA'!G871</f>
        <v>4.3</v>
      </c>
      <c r="I871">
        <f>'RAW DATA'!H871</f>
        <v>12093</v>
      </c>
      <c r="J871">
        <f t="shared" si="66"/>
        <v>3</v>
      </c>
      <c r="K871">
        <f t="shared" si="67"/>
        <v>2</v>
      </c>
      <c r="L871" t="str">
        <f t="shared" si="68"/>
        <v>&lt;50%</v>
      </c>
      <c r="M871">
        <f t="shared" si="69"/>
        <v>3</v>
      </c>
    </row>
    <row r="872" spans="1:13" x14ac:dyDescent="0.25">
      <c r="A872" t="str">
        <f>'RAW DATA'!A872</f>
        <v>B0994GP1CX</v>
      </c>
      <c r="B872" t="str">
        <f>PROPER(LEFT('RAW DATA'!B872,FIND(" ",'RAW DATA'!B872,1)))</f>
        <v xml:space="preserve">Ls </v>
      </c>
      <c r="C872" t="str">
        <f>SUBSTITUTE(LEFT('RAW DATA'!C872,FIND("|",'RAW DATA'!C872,1)-1),"&amp;"," &amp; ")</f>
        <v>Computers &amp; Accessories</v>
      </c>
      <c r="D872" s="7">
        <f>'RAW DATA'!D872</f>
        <v>115</v>
      </c>
      <c r="E872" s="7">
        <f>'RAW DATA'!E872</f>
        <v>999</v>
      </c>
      <c r="F872" s="1">
        <f>'RAW DATA'!F872</f>
        <v>0.88</v>
      </c>
      <c r="G872" s="7">
        <f t="shared" si="65"/>
        <v>5686308</v>
      </c>
      <c r="H872">
        <f>'RAW DATA'!G872</f>
        <v>3.3</v>
      </c>
      <c r="I872">
        <f>'RAW DATA'!H872</f>
        <v>5692</v>
      </c>
      <c r="J872">
        <f t="shared" si="66"/>
        <v>3</v>
      </c>
      <c r="K872">
        <f t="shared" si="67"/>
        <v>1</v>
      </c>
      <c r="L872" t="str">
        <f t="shared" si="68"/>
        <v>&gt;=50%</v>
      </c>
      <c r="M872">
        <f t="shared" si="69"/>
        <v>2</v>
      </c>
    </row>
    <row r="873" spans="1:13" x14ac:dyDescent="0.25">
      <c r="A873" t="str">
        <f>'RAW DATA'!A873</f>
        <v>B07H8W9PB6</v>
      </c>
      <c r="B873" t="str">
        <f>PROPER(LEFT('RAW DATA'!B873,FIND(" ",'RAW DATA'!B873,1)))</f>
        <v xml:space="preserve">Klam </v>
      </c>
      <c r="C873" t="str">
        <f>SUBSTITUTE(LEFT('RAW DATA'!C873,FIND("|",'RAW DATA'!C873,1)-1),"&amp;"," &amp; ")</f>
        <v>Computers &amp; Accessories</v>
      </c>
      <c r="D873" s="7">
        <f>'RAW DATA'!D873</f>
        <v>175</v>
      </c>
      <c r="E873" s="7">
        <f>'RAW DATA'!E873</f>
        <v>499</v>
      </c>
      <c r="F873" s="1">
        <f>'RAW DATA'!F873</f>
        <v>0.65</v>
      </c>
      <c r="G873" s="7">
        <f t="shared" si="65"/>
        <v>10479</v>
      </c>
      <c r="H873">
        <f>'RAW DATA'!G873</f>
        <v>4.0999999999999996</v>
      </c>
      <c r="I873">
        <f>'RAW DATA'!H873</f>
        <v>21</v>
      </c>
      <c r="J873">
        <f t="shared" si="66"/>
        <v>2</v>
      </c>
      <c r="K873">
        <f t="shared" si="67"/>
        <v>1</v>
      </c>
      <c r="L873" t="str">
        <f t="shared" si="68"/>
        <v>&gt;=50%</v>
      </c>
      <c r="M873">
        <f t="shared" si="69"/>
        <v>3</v>
      </c>
    </row>
    <row r="874" spans="1:13" x14ac:dyDescent="0.25">
      <c r="A874" t="str">
        <f>'RAW DATA'!A874</f>
        <v>B09NNHFSSF</v>
      </c>
      <c r="B874" t="str">
        <f>PROPER(LEFT('RAW DATA'!B874,FIND(" ",'RAW DATA'!B874,1)))</f>
        <v xml:space="preserve">Cp </v>
      </c>
      <c r="C874" t="str">
        <f>SUBSTITUTE(LEFT('RAW DATA'!C874,FIND("|",'RAW DATA'!C874,1)-1),"&amp;"," &amp; ")</f>
        <v>Electronics</v>
      </c>
      <c r="D874" s="7">
        <f>'RAW DATA'!D874</f>
        <v>1999</v>
      </c>
      <c r="E874" s="7">
        <f>'RAW DATA'!E874</f>
        <v>4700</v>
      </c>
      <c r="F874" s="1">
        <f>'RAW DATA'!F874</f>
        <v>0.56999999999999995</v>
      </c>
      <c r="G874" s="7">
        <f t="shared" si="65"/>
        <v>8836000</v>
      </c>
      <c r="H874">
        <f>'RAW DATA'!G874</f>
        <v>3.8</v>
      </c>
      <c r="I874">
        <f>'RAW DATA'!H874</f>
        <v>1880</v>
      </c>
      <c r="J874">
        <f t="shared" si="66"/>
        <v>3</v>
      </c>
      <c r="K874">
        <f t="shared" si="67"/>
        <v>1</v>
      </c>
      <c r="L874" t="str">
        <f t="shared" si="68"/>
        <v>&gt;=50%</v>
      </c>
      <c r="M874">
        <f t="shared" si="69"/>
        <v>2</v>
      </c>
    </row>
    <row r="875" spans="1:13" x14ac:dyDescent="0.25">
      <c r="A875" t="str">
        <f>'RAW DATA'!A875</f>
        <v>B08D9NDZ1Y</v>
      </c>
      <c r="B875" t="str">
        <f>PROPER(LEFT('RAW DATA'!B875,FIND(" ",'RAW DATA'!B875,1)))</f>
        <v xml:space="preserve">Hp </v>
      </c>
      <c r="C875" t="str">
        <f>SUBSTITUTE(LEFT('RAW DATA'!C875,FIND("|",'RAW DATA'!C875,1)-1),"&amp;"," &amp; ")</f>
        <v>Computers &amp; Accessories</v>
      </c>
      <c r="D875" s="7">
        <f>'RAW DATA'!D875</f>
        <v>3999</v>
      </c>
      <c r="E875" s="7">
        <f>'RAW DATA'!E875</f>
        <v>4332.96</v>
      </c>
      <c r="F875" s="1">
        <f>'RAW DATA'!F875</f>
        <v>0.08</v>
      </c>
      <c r="G875" s="7">
        <f t="shared" si="65"/>
        <v>94293875.519999996</v>
      </c>
      <c r="H875">
        <f>'RAW DATA'!G875</f>
        <v>3.5</v>
      </c>
      <c r="I875">
        <f>'RAW DATA'!H875</f>
        <v>21762</v>
      </c>
      <c r="J875">
        <f t="shared" si="66"/>
        <v>3</v>
      </c>
      <c r="K875">
        <f t="shared" si="67"/>
        <v>2</v>
      </c>
      <c r="L875" t="str">
        <f t="shared" si="68"/>
        <v>&lt;50%</v>
      </c>
      <c r="M875">
        <f t="shared" si="69"/>
        <v>2</v>
      </c>
    </row>
    <row r="876" spans="1:13" x14ac:dyDescent="0.25">
      <c r="A876" t="str">
        <f>'RAW DATA'!A876</f>
        <v>B0085IATT6</v>
      </c>
      <c r="B876" t="str">
        <f>PROPER(LEFT('RAW DATA'!B876,FIND(" ",'RAW DATA'!B876,1)))</f>
        <v xml:space="preserve">D-Link </v>
      </c>
      <c r="C876" t="str">
        <f>SUBSTITUTE(LEFT('RAW DATA'!C876,FIND("|",'RAW DATA'!C876,1)-1),"&amp;"," &amp; ")</f>
        <v>Computers &amp; Accessories</v>
      </c>
      <c r="D876" s="7">
        <f>'RAW DATA'!D876</f>
        <v>899</v>
      </c>
      <c r="E876" s="7">
        <f>'RAW DATA'!E876</f>
        <v>1800</v>
      </c>
      <c r="F876" s="1">
        <f>'RAW DATA'!F876</f>
        <v>0.5</v>
      </c>
      <c r="G876" s="7">
        <f t="shared" si="65"/>
        <v>40275000</v>
      </c>
      <c r="H876">
        <f>'RAW DATA'!G876</f>
        <v>4.0999999999999996</v>
      </c>
      <c r="I876">
        <f>'RAW DATA'!H876</f>
        <v>22375</v>
      </c>
      <c r="J876">
        <f t="shared" si="66"/>
        <v>3</v>
      </c>
      <c r="K876">
        <f t="shared" si="67"/>
        <v>1</v>
      </c>
      <c r="L876" t="str">
        <f t="shared" si="68"/>
        <v>&gt;=50%</v>
      </c>
      <c r="M876">
        <f t="shared" si="69"/>
        <v>3</v>
      </c>
    </row>
    <row r="877" spans="1:13" x14ac:dyDescent="0.25">
      <c r="A877" t="str">
        <f>'RAW DATA'!A877</f>
        <v>B08WJ86PV2</v>
      </c>
      <c r="B877" t="str">
        <f>PROPER(LEFT('RAW DATA'!B877,FIND(" ",'RAW DATA'!B877,1)))</f>
        <v xml:space="preserve">Rpm </v>
      </c>
      <c r="C877" t="str">
        <f>SUBSTITUTE(LEFT('RAW DATA'!C877,FIND("|",'RAW DATA'!C877,1)-1),"&amp;"," &amp; ")</f>
        <v>Computers &amp; Accessories</v>
      </c>
      <c r="D877" s="7">
        <f>'RAW DATA'!D877</f>
        <v>299</v>
      </c>
      <c r="E877" s="7">
        <f>'RAW DATA'!E877</f>
        <v>990</v>
      </c>
      <c r="F877" s="1">
        <f>'RAW DATA'!F877</f>
        <v>0.7</v>
      </c>
      <c r="G877" s="7">
        <f t="shared" si="65"/>
        <v>2428470</v>
      </c>
      <c r="H877">
        <f>'RAW DATA'!G877</f>
        <v>4.5</v>
      </c>
      <c r="I877">
        <f>'RAW DATA'!H877</f>
        <v>2453</v>
      </c>
      <c r="J877">
        <f t="shared" si="66"/>
        <v>3</v>
      </c>
      <c r="K877">
        <f t="shared" si="67"/>
        <v>1</v>
      </c>
      <c r="L877" t="str">
        <f t="shared" si="68"/>
        <v>&gt;=50%</v>
      </c>
      <c r="M877">
        <f t="shared" si="69"/>
        <v>3</v>
      </c>
    </row>
    <row r="878" spans="1:13" x14ac:dyDescent="0.25">
      <c r="A878" t="str">
        <f>'RAW DATA'!A878</f>
        <v>B078HRR1XV</v>
      </c>
      <c r="B878" t="str">
        <f>PROPER(LEFT('RAW DATA'!B878,FIND(" ",'RAW DATA'!B878,1)))</f>
        <v xml:space="preserve">Wacom </v>
      </c>
      <c r="C878" t="str">
        <f>SUBSTITUTE(LEFT('RAW DATA'!C878,FIND("|",'RAW DATA'!C878,1)-1),"&amp;"," &amp; ")</f>
        <v>Computers &amp; Accessories</v>
      </c>
      <c r="D878" s="7">
        <f>'RAW DATA'!D878</f>
        <v>3303</v>
      </c>
      <c r="E878" s="7">
        <f>'RAW DATA'!E878</f>
        <v>4699</v>
      </c>
      <c r="F878" s="1">
        <f>'RAW DATA'!F878</f>
        <v>0.3</v>
      </c>
      <c r="G878" s="7">
        <f t="shared" si="65"/>
        <v>63643256</v>
      </c>
      <c r="H878">
        <f>'RAW DATA'!G878</f>
        <v>4.4000000000000004</v>
      </c>
      <c r="I878">
        <f>'RAW DATA'!H878</f>
        <v>13544</v>
      </c>
      <c r="J878">
        <f t="shared" si="66"/>
        <v>3</v>
      </c>
      <c r="K878">
        <f t="shared" si="67"/>
        <v>2</v>
      </c>
      <c r="L878" t="str">
        <f t="shared" si="68"/>
        <v>&lt;50%</v>
      </c>
      <c r="M878">
        <f t="shared" si="69"/>
        <v>3</v>
      </c>
    </row>
    <row r="879" spans="1:13" x14ac:dyDescent="0.25">
      <c r="A879" t="str">
        <f>'RAW DATA'!A879</f>
        <v>B09P22HXH6</v>
      </c>
      <c r="B879" t="str">
        <f>PROPER(LEFT('RAW DATA'!B879,FIND(" ",'RAW DATA'!B879,1)))</f>
        <v xml:space="preserve">Lenovo </v>
      </c>
      <c r="C879" t="str">
        <f>SUBSTITUTE(LEFT('RAW DATA'!C879,FIND("|",'RAW DATA'!C879,1)-1),"&amp;"," &amp; ")</f>
        <v>Computers &amp; Accessories</v>
      </c>
      <c r="D879" s="7">
        <f>'RAW DATA'!D879</f>
        <v>1890</v>
      </c>
      <c r="E879" s="7">
        <f>'RAW DATA'!E879</f>
        <v>5490</v>
      </c>
      <c r="F879" s="1">
        <f>'RAW DATA'!F879</f>
        <v>0.66</v>
      </c>
      <c r="G879" s="7">
        <f t="shared" si="65"/>
        <v>60258240</v>
      </c>
      <c r="H879">
        <f>'RAW DATA'!G879</f>
        <v>4.0999999999999996</v>
      </c>
      <c r="I879">
        <f>'RAW DATA'!H879</f>
        <v>10976</v>
      </c>
      <c r="J879">
        <f t="shared" si="66"/>
        <v>3</v>
      </c>
      <c r="K879">
        <f t="shared" si="67"/>
        <v>1</v>
      </c>
      <c r="L879" t="str">
        <f t="shared" si="68"/>
        <v>&gt;=50%</v>
      </c>
      <c r="M879">
        <f t="shared" si="69"/>
        <v>3</v>
      </c>
    </row>
    <row r="880" spans="1:13" x14ac:dyDescent="0.25">
      <c r="A880" t="str">
        <f>'RAW DATA'!A880</f>
        <v>B00LM4X3XE</v>
      </c>
      <c r="B880" t="str">
        <f>PROPER(LEFT('RAW DATA'!B880,FIND(" ",'RAW DATA'!B880,1)))</f>
        <v xml:space="preserve">Parker </v>
      </c>
      <c r="C880" t="str">
        <f>SUBSTITUTE(LEFT('RAW DATA'!C880,FIND("|",'RAW DATA'!C880,1)-1),"&amp;"," &amp; ")</f>
        <v>OfficeProducts</v>
      </c>
      <c r="D880" s="7">
        <f>'RAW DATA'!D880</f>
        <v>90</v>
      </c>
      <c r="E880" s="7">
        <f>'RAW DATA'!E880</f>
        <v>100</v>
      </c>
      <c r="F880" s="1">
        <f>'RAW DATA'!F880</f>
        <v>0.1</v>
      </c>
      <c r="G880" s="7">
        <f t="shared" si="65"/>
        <v>306100</v>
      </c>
      <c r="H880">
        <f>'RAW DATA'!G880</f>
        <v>4.3</v>
      </c>
      <c r="I880">
        <f>'RAW DATA'!H880</f>
        <v>3061</v>
      </c>
      <c r="J880">
        <f t="shared" si="66"/>
        <v>1</v>
      </c>
      <c r="K880">
        <f t="shared" si="67"/>
        <v>2</v>
      </c>
      <c r="L880" t="str">
        <f t="shared" si="68"/>
        <v>&lt;50%</v>
      </c>
      <c r="M880">
        <f t="shared" si="69"/>
        <v>3</v>
      </c>
    </row>
    <row r="881" spans="1:13" x14ac:dyDescent="0.25">
      <c r="A881" t="str">
        <f>'RAW DATA'!A881</f>
        <v>B09YLFHFDW</v>
      </c>
      <c r="B881" t="str">
        <f>PROPER(LEFT('RAW DATA'!B881,FIND(" ",'RAW DATA'!B881,1)))</f>
        <v xml:space="preserve">Sony </v>
      </c>
      <c r="C881" t="str">
        <f>SUBSTITUTE(LEFT('RAW DATA'!C881,FIND("|",'RAW DATA'!C881,1)-1),"&amp;"," &amp; ")</f>
        <v>Electronics</v>
      </c>
      <c r="D881" s="7">
        <f>'RAW DATA'!D881</f>
        <v>1599</v>
      </c>
      <c r="E881" s="7">
        <f>'RAW DATA'!E881</f>
        <v>2790</v>
      </c>
      <c r="F881" s="1">
        <f>'RAW DATA'!F881</f>
        <v>0.43</v>
      </c>
      <c r="G881" s="7">
        <f t="shared" si="65"/>
        <v>6338880</v>
      </c>
      <c r="H881">
        <f>'RAW DATA'!G881</f>
        <v>3.6</v>
      </c>
      <c r="I881">
        <f>'RAW DATA'!H881</f>
        <v>2272</v>
      </c>
      <c r="J881">
        <f t="shared" si="66"/>
        <v>3</v>
      </c>
      <c r="K881">
        <f t="shared" si="67"/>
        <v>2</v>
      </c>
      <c r="L881" t="str">
        <f t="shared" si="68"/>
        <v>&lt;50%</v>
      </c>
      <c r="M881">
        <f t="shared" si="69"/>
        <v>2</v>
      </c>
    </row>
    <row r="882" spans="1:13" x14ac:dyDescent="0.25">
      <c r="A882" t="str">
        <f>'RAW DATA'!A882</f>
        <v>B07YWS9SP9</v>
      </c>
      <c r="B882" t="str">
        <f>PROPER(LEFT('RAW DATA'!B882,FIND(" ",'RAW DATA'!B882,1)))</f>
        <v xml:space="preserve">Zebronics, </v>
      </c>
      <c r="C882" t="str">
        <f>SUBSTITUTE(LEFT('RAW DATA'!C882,FIND("|",'RAW DATA'!C882,1)-1),"&amp;"," &amp; ")</f>
        <v>Computers &amp; Accessories</v>
      </c>
      <c r="D882" s="7">
        <f>'RAW DATA'!D882</f>
        <v>599</v>
      </c>
      <c r="E882" s="7">
        <f>'RAW DATA'!E882</f>
        <v>999</v>
      </c>
      <c r="F882" s="1">
        <f>'RAW DATA'!F882</f>
        <v>0.4</v>
      </c>
      <c r="G882" s="7">
        <f t="shared" si="65"/>
        <v>7593399</v>
      </c>
      <c r="H882">
        <f>'RAW DATA'!G882</f>
        <v>4</v>
      </c>
      <c r="I882">
        <f>'RAW DATA'!H882</f>
        <v>7601</v>
      </c>
      <c r="J882">
        <f t="shared" si="66"/>
        <v>3</v>
      </c>
      <c r="K882">
        <f t="shared" si="67"/>
        <v>2</v>
      </c>
      <c r="L882" t="str">
        <f t="shared" si="68"/>
        <v>&lt;50%</v>
      </c>
      <c r="M882">
        <f t="shared" si="69"/>
        <v>3</v>
      </c>
    </row>
    <row r="883" spans="1:13" x14ac:dyDescent="0.25">
      <c r="A883" t="str">
        <f>'RAW DATA'!A883</f>
        <v>B002PD61Y4</v>
      </c>
      <c r="B883" t="str">
        <f>PROPER(LEFT('RAW DATA'!B883,FIND(" ",'RAW DATA'!B883,1)))</f>
        <v xml:space="preserve">D-Link </v>
      </c>
      <c r="C883" t="str">
        <f>SUBSTITUTE(LEFT('RAW DATA'!C883,FIND("|",'RAW DATA'!C883,1)-1),"&amp;"," &amp; ")</f>
        <v>Computers &amp; Accessories</v>
      </c>
      <c r="D883" s="7">
        <f>'RAW DATA'!D883</f>
        <v>507</v>
      </c>
      <c r="E883" s="7">
        <f>'RAW DATA'!E883</f>
        <v>1208</v>
      </c>
      <c r="F883" s="1">
        <f>'RAW DATA'!F883</f>
        <v>0.57999999999999996</v>
      </c>
      <c r="G883" s="7">
        <f t="shared" si="65"/>
        <v>9822248</v>
      </c>
      <c r="H883">
        <f>'RAW DATA'!G883</f>
        <v>4.0999999999999996</v>
      </c>
      <c r="I883">
        <f>'RAW DATA'!H883</f>
        <v>8131</v>
      </c>
      <c r="J883">
        <f t="shared" si="66"/>
        <v>3</v>
      </c>
      <c r="K883">
        <f t="shared" si="67"/>
        <v>1</v>
      </c>
      <c r="L883" t="str">
        <f t="shared" si="68"/>
        <v>&gt;=50%</v>
      </c>
      <c r="M883">
        <f t="shared" si="69"/>
        <v>3</v>
      </c>
    </row>
    <row r="884" spans="1:13" x14ac:dyDescent="0.25">
      <c r="A884" t="str">
        <f>'RAW DATA'!A884</f>
        <v>B08WLY8V9S</v>
      </c>
      <c r="B884" t="str">
        <f>PROPER(LEFT('RAW DATA'!B884,FIND(" ",'RAW DATA'!B884,1)))</f>
        <v xml:space="preserve">Tukzer </v>
      </c>
      <c r="C884" t="str">
        <f>SUBSTITUTE(LEFT('RAW DATA'!C884,FIND("|",'RAW DATA'!C884,1)-1),"&amp;"," &amp; ")</f>
        <v>Computers &amp; Accessories</v>
      </c>
      <c r="D884" s="7">
        <f>'RAW DATA'!D884</f>
        <v>425</v>
      </c>
      <c r="E884" s="7">
        <f>'RAW DATA'!E884</f>
        <v>899</v>
      </c>
      <c r="F884" s="1">
        <f>'RAW DATA'!F884</f>
        <v>0.53</v>
      </c>
      <c r="G884" s="7">
        <f t="shared" si="65"/>
        <v>3792881</v>
      </c>
      <c r="H884">
        <f>'RAW DATA'!G884</f>
        <v>4.5</v>
      </c>
      <c r="I884">
        <f>'RAW DATA'!H884</f>
        <v>4219</v>
      </c>
      <c r="J884">
        <f t="shared" si="66"/>
        <v>3</v>
      </c>
      <c r="K884">
        <f t="shared" si="67"/>
        <v>1</v>
      </c>
      <c r="L884" t="str">
        <f t="shared" si="68"/>
        <v>&gt;=50%</v>
      </c>
      <c r="M884">
        <f t="shared" si="69"/>
        <v>3</v>
      </c>
    </row>
    <row r="885" spans="1:13" x14ac:dyDescent="0.25">
      <c r="A885" t="str">
        <f>'RAW DATA'!A885</f>
        <v>B0873L7J6X</v>
      </c>
      <c r="B885" t="str">
        <f>PROPER(LEFT('RAW DATA'!B885,FIND(" ",'RAW DATA'!B885,1)))</f>
        <v xml:space="preserve">Infinity </v>
      </c>
      <c r="C885" t="str">
        <f>SUBSTITUTE(LEFT('RAW DATA'!C885,FIND("|",'RAW DATA'!C885,1)-1),"&amp;"," &amp; ")</f>
        <v>Electronics</v>
      </c>
      <c r="D885" s="7">
        <f>'RAW DATA'!D885</f>
        <v>1499</v>
      </c>
      <c r="E885" s="7">
        <f>'RAW DATA'!E885</f>
        <v>3999</v>
      </c>
      <c r="F885" s="1">
        <f>'RAW DATA'!F885</f>
        <v>0.63</v>
      </c>
      <c r="G885" s="7">
        <f t="shared" si="65"/>
        <v>171057225</v>
      </c>
      <c r="H885">
        <f>'RAW DATA'!G885</f>
        <v>4.2</v>
      </c>
      <c r="I885">
        <f>'RAW DATA'!H885</f>
        <v>42775</v>
      </c>
      <c r="J885">
        <f t="shared" si="66"/>
        <v>3</v>
      </c>
      <c r="K885">
        <f t="shared" si="67"/>
        <v>1</v>
      </c>
      <c r="L885" t="str">
        <f t="shared" si="68"/>
        <v>&gt;=50%</v>
      </c>
      <c r="M885">
        <f t="shared" si="69"/>
        <v>3</v>
      </c>
    </row>
    <row r="886" spans="1:13" x14ac:dyDescent="0.25">
      <c r="A886" t="str">
        <f>'RAW DATA'!A886</f>
        <v>B07YNHCW6N</v>
      </c>
      <c r="B886" t="str">
        <f>PROPER(LEFT('RAW DATA'!B886,FIND(" ",'RAW DATA'!B886,1)))</f>
        <v xml:space="preserve">Robustrion </v>
      </c>
      <c r="C886" t="str">
        <f>SUBSTITUTE(LEFT('RAW DATA'!C886,FIND("|",'RAW DATA'!C886,1)-1),"&amp;"," &amp; ")</f>
        <v>Computers &amp; Accessories</v>
      </c>
      <c r="D886" s="7">
        <f>'RAW DATA'!D886</f>
        <v>549</v>
      </c>
      <c r="E886" s="7">
        <f>'RAW DATA'!E886</f>
        <v>2499</v>
      </c>
      <c r="F886" s="1">
        <f>'RAW DATA'!F886</f>
        <v>0.78</v>
      </c>
      <c r="G886" s="7">
        <f t="shared" si="65"/>
        <v>13884444</v>
      </c>
      <c r="H886">
        <f>'RAW DATA'!G886</f>
        <v>4.3</v>
      </c>
      <c r="I886">
        <f>'RAW DATA'!H886</f>
        <v>5556</v>
      </c>
      <c r="J886">
        <f t="shared" si="66"/>
        <v>3</v>
      </c>
      <c r="K886">
        <f t="shared" si="67"/>
        <v>1</v>
      </c>
      <c r="L886" t="str">
        <f t="shared" si="68"/>
        <v>&gt;=50%</v>
      </c>
      <c r="M886">
        <f t="shared" si="69"/>
        <v>3</v>
      </c>
    </row>
    <row r="887" spans="1:13" x14ac:dyDescent="0.25">
      <c r="A887" t="str">
        <f>'RAW DATA'!A887</f>
        <v>B07232M876</v>
      </c>
      <c r="B887" t="str">
        <f>PROPER(LEFT('RAW DATA'!B887,FIND(" ",'RAW DATA'!B887,1)))</f>
        <v xml:space="preserve">Amazonbasics </v>
      </c>
      <c r="C887" t="str">
        <f>SUBSTITUTE(LEFT('RAW DATA'!C887,FIND("|",'RAW DATA'!C887,1)-1),"&amp;"," &amp; ")</f>
        <v>Computers &amp; Accessories</v>
      </c>
      <c r="D887" s="7">
        <f>'RAW DATA'!D887</f>
        <v>199</v>
      </c>
      <c r="E887" s="7">
        <f>'RAW DATA'!E887</f>
        <v>395</v>
      </c>
      <c r="F887" s="1">
        <f>'RAW DATA'!F887</f>
        <v>0.5</v>
      </c>
      <c r="G887" s="7">
        <f t="shared" si="65"/>
        <v>36575025</v>
      </c>
      <c r="H887">
        <f>'RAW DATA'!G887</f>
        <v>4.2</v>
      </c>
      <c r="I887">
        <f>'RAW DATA'!H887</f>
        <v>92595</v>
      </c>
      <c r="J887">
        <f t="shared" si="66"/>
        <v>2</v>
      </c>
      <c r="K887">
        <f t="shared" si="67"/>
        <v>1</v>
      </c>
      <c r="L887" t="str">
        <f t="shared" si="68"/>
        <v>&gt;=50%</v>
      </c>
      <c r="M887">
        <f t="shared" si="69"/>
        <v>3</v>
      </c>
    </row>
    <row r="888" spans="1:13" x14ac:dyDescent="0.25">
      <c r="A888" t="str">
        <f>'RAW DATA'!A888</f>
        <v>B01MQ2A86A</v>
      </c>
      <c r="B888" t="str">
        <f>PROPER(LEFT('RAW DATA'!B888,FIND(" ",'RAW DATA'!B888,1)))</f>
        <v xml:space="preserve">Logitech </v>
      </c>
      <c r="C888" t="str">
        <f>SUBSTITUTE(LEFT('RAW DATA'!C888,FIND("|",'RAW DATA'!C888,1)-1),"&amp;"," &amp; ")</f>
        <v>Computers &amp; Accessories</v>
      </c>
      <c r="D888" s="7">
        <f>'RAW DATA'!D888</f>
        <v>1295</v>
      </c>
      <c r="E888" s="7">
        <f>'RAW DATA'!E888</f>
        <v>1645</v>
      </c>
      <c r="F888" s="1">
        <f>'RAW DATA'!F888</f>
        <v>0.21</v>
      </c>
      <c r="G888" s="7">
        <f t="shared" si="65"/>
        <v>20356875</v>
      </c>
      <c r="H888">
        <f>'RAW DATA'!G888</f>
        <v>4.5999999999999996</v>
      </c>
      <c r="I888">
        <f>'RAW DATA'!H888</f>
        <v>12375</v>
      </c>
      <c r="J888">
        <f t="shared" si="66"/>
        <v>3</v>
      </c>
      <c r="K888">
        <f t="shared" si="67"/>
        <v>2</v>
      </c>
      <c r="L888" t="str">
        <f t="shared" si="68"/>
        <v>&lt;50%</v>
      </c>
      <c r="M888">
        <f t="shared" si="69"/>
        <v>3</v>
      </c>
    </row>
    <row r="889" spans="1:13" x14ac:dyDescent="0.25">
      <c r="A889" t="str">
        <f>'RAW DATA'!A889</f>
        <v>B00KIE28X0</v>
      </c>
      <c r="B889" t="str">
        <f>PROPER(LEFT('RAW DATA'!B889,FIND(" ",'RAW DATA'!B889,1)))</f>
        <v xml:space="preserve">Camel </v>
      </c>
      <c r="C889" t="str">
        <f>SUBSTITUTE(LEFT('RAW DATA'!C889,FIND("|",'RAW DATA'!C889,1)-1),"&amp;"," &amp; ")</f>
        <v>Home &amp; Kitchen</v>
      </c>
      <c r="D889" s="7">
        <f>'RAW DATA'!D889</f>
        <v>310</v>
      </c>
      <c r="E889" s="7">
        <f>'RAW DATA'!E889</f>
        <v>310</v>
      </c>
      <c r="F889" s="1">
        <f>'RAW DATA'!F889</f>
        <v>0</v>
      </c>
      <c r="G889" s="7">
        <f t="shared" si="65"/>
        <v>1823420</v>
      </c>
      <c r="H889">
        <f>'RAW DATA'!G889</f>
        <v>4.5</v>
      </c>
      <c r="I889">
        <f>'RAW DATA'!H889</f>
        <v>5882</v>
      </c>
      <c r="J889">
        <f t="shared" si="66"/>
        <v>2</v>
      </c>
      <c r="K889">
        <f t="shared" si="67"/>
        <v>2</v>
      </c>
      <c r="L889" t="str">
        <f t="shared" si="68"/>
        <v>&lt;50%</v>
      </c>
      <c r="M889">
        <f t="shared" si="69"/>
        <v>3</v>
      </c>
    </row>
    <row r="890" spans="1:13" x14ac:dyDescent="0.25">
      <c r="A890" t="str">
        <f>'RAW DATA'!A890</f>
        <v>B08BQ947H3</v>
      </c>
      <c r="B890" t="str">
        <f>PROPER(LEFT('RAW DATA'!B890,FIND(" ",'RAW DATA'!B890,1)))</f>
        <v xml:space="preserve">Liramark </v>
      </c>
      <c r="C890" t="str">
        <f>SUBSTITUTE(LEFT('RAW DATA'!C890,FIND("|",'RAW DATA'!C890,1)-1),"&amp;"," &amp; ")</f>
        <v>Computers &amp; Accessories</v>
      </c>
      <c r="D890" s="7">
        <f>'RAW DATA'!D890</f>
        <v>149</v>
      </c>
      <c r="E890" s="7">
        <f>'RAW DATA'!E890</f>
        <v>149</v>
      </c>
      <c r="F890" s="1">
        <f>'RAW DATA'!F890</f>
        <v>0</v>
      </c>
      <c r="G890" s="7">
        <f t="shared" si="65"/>
        <v>1614117</v>
      </c>
      <c r="H890">
        <f>'RAW DATA'!G890</f>
        <v>4.3</v>
      </c>
      <c r="I890">
        <f>'RAW DATA'!H890</f>
        <v>10833</v>
      </c>
      <c r="J890">
        <f t="shared" si="66"/>
        <v>1</v>
      </c>
      <c r="K890">
        <f t="shared" si="67"/>
        <v>2</v>
      </c>
      <c r="L890" t="str">
        <f t="shared" si="68"/>
        <v>&lt;50%</v>
      </c>
      <c r="M890">
        <f t="shared" si="69"/>
        <v>3</v>
      </c>
    </row>
    <row r="891" spans="1:13" x14ac:dyDescent="0.25">
      <c r="A891" t="str">
        <f>'RAW DATA'!A891</f>
        <v>B0BHYJ8CVF</v>
      </c>
      <c r="B891" t="str">
        <f>PROPER(LEFT('RAW DATA'!B891,FIND(" ",'RAW DATA'!B891,1)))</f>
        <v xml:space="preserve">Portronics </v>
      </c>
      <c r="C891" t="str">
        <f>SUBSTITUTE(LEFT('RAW DATA'!C891,FIND("|",'RAW DATA'!C891,1)-1),"&amp;"," &amp; ")</f>
        <v>Computers &amp; Accessories</v>
      </c>
      <c r="D891" s="7">
        <f>'RAW DATA'!D891</f>
        <v>1149</v>
      </c>
      <c r="E891" s="7">
        <f>'RAW DATA'!E891</f>
        <v>1499</v>
      </c>
      <c r="F891" s="1">
        <f>'RAW DATA'!F891</f>
        <v>0.23</v>
      </c>
      <c r="G891" s="7">
        <f t="shared" si="65"/>
        <v>15654057</v>
      </c>
      <c r="H891">
        <f>'RAW DATA'!G891</f>
        <v>4.0999999999999996</v>
      </c>
      <c r="I891">
        <f>'RAW DATA'!H891</f>
        <v>10443</v>
      </c>
      <c r="J891">
        <f t="shared" si="66"/>
        <v>3</v>
      </c>
      <c r="K891">
        <f t="shared" si="67"/>
        <v>2</v>
      </c>
      <c r="L891" t="str">
        <f t="shared" si="68"/>
        <v>&lt;50%</v>
      </c>
      <c r="M891">
        <f t="shared" si="69"/>
        <v>3</v>
      </c>
    </row>
    <row r="892" spans="1:13" x14ac:dyDescent="0.25">
      <c r="A892" t="str">
        <f>'RAW DATA'!A892</f>
        <v>B0BCVJ3PVP</v>
      </c>
      <c r="B892" t="str">
        <f>PROPER(LEFT('RAW DATA'!B892,FIND(" ",'RAW DATA'!B892,1)))</f>
        <v xml:space="preserve">Supcares </v>
      </c>
      <c r="C892" t="str">
        <f>SUBSTITUTE(LEFT('RAW DATA'!C892,FIND("|",'RAW DATA'!C892,1)-1),"&amp;"," &amp; ")</f>
        <v>Computers &amp; Accessories</v>
      </c>
      <c r="D892" s="7">
        <f>'RAW DATA'!D892</f>
        <v>499</v>
      </c>
      <c r="E892" s="7">
        <f>'RAW DATA'!E892</f>
        <v>1299</v>
      </c>
      <c r="F892" s="1">
        <f>'RAW DATA'!F892</f>
        <v>0.62</v>
      </c>
      <c r="G892" s="7">
        <f t="shared" si="65"/>
        <v>563766</v>
      </c>
      <c r="H892">
        <f>'RAW DATA'!G892</f>
        <v>4.5</v>
      </c>
      <c r="I892">
        <f>'RAW DATA'!H892</f>
        <v>434</v>
      </c>
      <c r="J892">
        <f t="shared" si="66"/>
        <v>3</v>
      </c>
      <c r="K892">
        <f t="shared" si="67"/>
        <v>1</v>
      </c>
      <c r="L892" t="str">
        <f t="shared" si="68"/>
        <v>&gt;=50%</v>
      </c>
      <c r="M892">
        <f t="shared" si="69"/>
        <v>3</v>
      </c>
    </row>
    <row r="893" spans="1:13" x14ac:dyDescent="0.25">
      <c r="A893" t="str">
        <f>'RAW DATA'!A893</f>
        <v>B0B2931FCV</v>
      </c>
      <c r="B893" t="str">
        <f>PROPER(LEFT('RAW DATA'!B893,FIND(" ",'RAW DATA'!B893,1)))</f>
        <v xml:space="preserve">Zebronics </v>
      </c>
      <c r="C893" t="str">
        <f>SUBSTITUTE(LEFT('RAW DATA'!C893,FIND("|",'RAW DATA'!C893,1)-1),"&amp;"," &amp; ")</f>
        <v>Electronics</v>
      </c>
      <c r="D893" s="7">
        <f>'RAW DATA'!D893</f>
        <v>999</v>
      </c>
      <c r="E893" s="7">
        <f>'RAW DATA'!E893</f>
        <v>4199</v>
      </c>
      <c r="F893" s="1">
        <f>'RAW DATA'!F893</f>
        <v>0.76</v>
      </c>
      <c r="G893" s="7">
        <f t="shared" si="65"/>
        <v>8032687</v>
      </c>
      <c r="H893">
        <f>'RAW DATA'!G893</f>
        <v>3.5</v>
      </c>
      <c r="I893">
        <f>'RAW DATA'!H893</f>
        <v>1913</v>
      </c>
      <c r="J893">
        <f t="shared" si="66"/>
        <v>3</v>
      </c>
      <c r="K893">
        <f t="shared" si="67"/>
        <v>1</v>
      </c>
      <c r="L893" t="str">
        <f t="shared" si="68"/>
        <v>&gt;=50%</v>
      </c>
      <c r="M893">
        <f t="shared" si="69"/>
        <v>2</v>
      </c>
    </row>
    <row r="894" spans="1:13" x14ac:dyDescent="0.25">
      <c r="A894" t="str">
        <f>'RAW DATA'!A894</f>
        <v>B09TMZ1MF8</v>
      </c>
      <c r="B894" t="str">
        <f>PROPER(LEFT('RAW DATA'!B894,FIND(" ",'RAW DATA'!B894,1)))</f>
        <v xml:space="preserve">Western </v>
      </c>
      <c r="C894" t="str">
        <f>SUBSTITUTE(LEFT('RAW DATA'!C894,FIND("|",'RAW DATA'!C894,1)-1),"&amp;"," &amp; ")</f>
        <v>Computers &amp; Accessories</v>
      </c>
      <c r="D894" s="7">
        <f>'RAW DATA'!D894</f>
        <v>1709</v>
      </c>
      <c r="E894" s="7">
        <f>'RAW DATA'!E894</f>
        <v>4000</v>
      </c>
      <c r="F894" s="1">
        <f>'RAW DATA'!F894</f>
        <v>0.56999999999999995</v>
      </c>
      <c r="G894" s="7">
        <f t="shared" si="65"/>
        <v>12116000</v>
      </c>
      <c r="H894">
        <f>'RAW DATA'!G894</f>
        <v>4.4000000000000004</v>
      </c>
      <c r="I894">
        <f>'RAW DATA'!H894</f>
        <v>3029</v>
      </c>
      <c r="J894">
        <f t="shared" si="66"/>
        <v>3</v>
      </c>
      <c r="K894">
        <f t="shared" si="67"/>
        <v>1</v>
      </c>
      <c r="L894" t="str">
        <f t="shared" si="68"/>
        <v>&gt;=50%</v>
      </c>
      <c r="M894">
        <f t="shared" si="69"/>
        <v>3</v>
      </c>
    </row>
    <row r="895" spans="1:13" x14ac:dyDescent="0.25">
      <c r="A895" t="str">
        <f>'RAW DATA'!A895</f>
        <v>B07VV37FT4</v>
      </c>
      <c r="B895" t="str">
        <f>PROPER(LEFT('RAW DATA'!B895,FIND(" ",'RAW DATA'!B895,1)))</f>
        <v xml:space="preserve">Classmate </v>
      </c>
      <c r="C895" t="str">
        <f>SUBSTITUTE(LEFT('RAW DATA'!C895,FIND("|",'RAW DATA'!C895,1)-1),"&amp;"," &amp; ")</f>
        <v>OfficeProducts</v>
      </c>
      <c r="D895" s="7">
        <f>'RAW DATA'!D895</f>
        <v>250</v>
      </c>
      <c r="E895" s="7">
        <f>'RAW DATA'!E895</f>
        <v>250</v>
      </c>
      <c r="F895" s="1">
        <f>'RAW DATA'!F895</f>
        <v>0</v>
      </c>
      <c r="G895" s="7">
        <f t="shared" si="65"/>
        <v>657000</v>
      </c>
      <c r="H895">
        <f>'RAW DATA'!G895</f>
        <v>4.2</v>
      </c>
      <c r="I895">
        <f>'RAW DATA'!H895</f>
        <v>2628</v>
      </c>
      <c r="J895">
        <f t="shared" si="66"/>
        <v>2</v>
      </c>
      <c r="K895">
        <f t="shared" si="67"/>
        <v>2</v>
      </c>
      <c r="L895" t="str">
        <f t="shared" si="68"/>
        <v>&lt;50%</v>
      </c>
      <c r="M895">
        <f t="shared" si="69"/>
        <v>3</v>
      </c>
    </row>
    <row r="896" spans="1:13" x14ac:dyDescent="0.25">
      <c r="A896" t="str">
        <f>'RAW DATA'!A896</f>
        <v>B07P681N66</v>
      </c>
      <c r="B896" t="str">
        <f>PROPER(LEFT('RAW DATA'!B896,FIND(" ",'RAW DATA'!B896,1)))</f>
        <v xml:space="preserve">Tp-Link </v>
      </c>
      <c r="C896" t="str">
        <f>SUBSTITUTE(LEFT('RAW DATA'!C896,FIND("|",'RAW DATA'!C896,1)-1),"&amp;"," &amp; ")</f>
        <v>Computers &amp; Accessories</v>
      </c>
      <c r="D896" s="7">
        <f>'RAW DATA'!D896</f>
        <v>1199</v>
      </c>
      <c r="E896" s="7">
        <f>'RAW DATA'!E896</f>
        <v>2199</v>
      </c>
      <c r="F896" s="1">
        <f>'RAW DATA'!F896</f>
        <v>0.45</v>
      </c>
      <c r="G896" s="7">
        <f t="shared" si="65"/>
        <v>54491220</v>
      </c>
      <c r="H896">
        <f>'RAW DATA'!G896</f>
        <v>4.4000000000000004</v>
      </c>
      <c r="I896">
        <f>'RAW DATA'!H896</f>
        <v>24780</v>
      </c>
      <c r="J896">
        <f t="shared" si="66"/>
        <v>3</v>
      </c>
      <c r="K896">
        <f t="shared" si="67"/>
        <v>2</v>
      </c>
      <c r="L896" t="str">
        <f t="shared" si="68"/>
        <v>&lt;50%</v>
      </c>
      <c r="M896">
        <f t="shared" si="69"/>
        <v>3</v>
      </c>
    </row>
    <row r="897" spans="1:13" x14ac:dyDescent="0.25">
      <c r="A897" t="str">
        <f>'RAW DATA'!A897</f>
        <v>B07JB2Y4SR</v>
      </c>
      <c r="B897" t="str">
        <f>PROPER(LEFT('RAW DATA'!B897,FIND(" ",'RAW DATA'!B897,1)))</f>
        <v xml:space="preserve">Classmate </v>
      </c>
      <c r="C897" t="str">
        <f>SUBSTITUTE(LEFT('RAW DATA'!C897,FIND("|",'RAW DATA'!C897,1)-1),"&amp;"," &amp; ")</f>
        <v>Home &amp; Kitchen</v>
      </c>
      <c r="D897" s="7">
        <f>'RAW DATA'!D897</f>
        <v>90</v>
      </c>
      <c r="E897" s="7">
        <f>'RAW DATA'!E897</f>
        <v>100</v>
      </c>
      <c r="F897" s="1">
        <f>'RAW DATA'!F897</f>
        <v>0.1</v>
      </c>
      <c r="G897" s="7">
        <f t="shared" si="65"/>
        <v>1071800</v>
      </c>
      <c r="H897">
        <f>'RAW DATA'!G897</f>
        <v>4.4000000000000004</v>
      </c>
      <c r="I897">
        <f>'RAW DATA'!H897</f>
        <v>10718</v>
      </c>
      <c r="J897">
        <f t="shared" si="66"/>
        <v>1</v>
      </c>
      <c r="K897">
        <f t="shared" si="67"/>
        <v>2</v>
      </c>
      <c r="L897" t="str">
        <f t="shared" si="68"/>
        <v>&lt;50%</v>
      </c>
      <c r="M897">
        <f t="shared" si="69"/>
        <v>3</v>
      </c>
    </row>
    <row r="898" spans="1:13" x14ac:dyDescent="0.25">
      <c r="A898" t="str">
        <f>'RAW DATA'!A898</f>
        <v>B08KRMK9LZ</v>
      </c>
      <c r="B898" t="str">
        <f>PROPER(LEFT('RAW DATA'!B898,FIND(" ",'RAW DATA'!B898,1)))</f>
        <v xml:space="preserve">Tukzer </v>
      </c>
      <c r="C898" t="str">
        <f>SUBSTITUTE(LEFT('RAW DATA'!C898,FIND("|",'RAW DATA'!C898,1)-1),"&amp;"," &amp; ")</f>
        <v>Electronics</v>
      </c>
      <c r="D898" s="7">
        <f>'RAW DATA'!D898</f>
        <v>2025</v>
      </c>
      <c r="E898" s="7">
        <f>'RAW DATA'!E898</f>
        <v>5999</v>
      </c>
      <c r="F898" s="1">
        <f>'RAW DATA'!F898</f>
        <v>0.66</v>
      </c>
      <c r="G898" s="7">
        <f t="shared" si="65"/>
        <v>37391767</v>
      </c>
      <c r="H898">
        <f>'RAW DATA'!G898</f>
        <v>4.2</v>
      </c>
      <c r="I898">
        <f>'RAW DATA'!H898</f>
        <v>6233</v>
      </c>
      <c r="J898">
        <f t="shared" si="66"/>
        <v>3</v>
      </c>
      <c r="K898">
        <f t="shared" si="67"/>
        <v>1</v>
      </c>
      <c r="L898" t="str">
        <f t="shared" si="68"/>
        <v>&gt;=50%</v>
      </c>
      <c r="M898">
        <f t="shared" si="69"/>
        <v>3</v>
      </c>
    </row>
    <row r="899" spans="1:13" x14ac:dyDescent="0.25">
      <c r="A899" t="str">
        <f>'RAW DATA'!A899</f>
        <v>B08LT9BMPP</v>
      </c>
      <c r="B899" t="str">
        <f>PROPER(LEFT('RAW DATA'!B899,FIND(" ",'RAW DATA'!B899,1)))</f>
        <v xml:space="preserve">Logitech </v>
      </c>
      <c r="C899" t="str">
        <f>SUBSTITUTE(LEFT('RAW DATA'!C899,FIND("|",'RAW DATA'!C899,1)-1),"&amp;"," &amp; ")</f>
        <v>Computers &amp; Accessories</v>
      </c>
      <c r="D899" s="7">
        <f>'RAW DATA'!D899</f>
        <v>1495</v>
      </c>
      <c r="E899" s="7">
        <f>'RAW DATA'!E899</f>
        <v>1995</v>
      </c>
      <c r="F899" s="1">
        <f>'RAW DATA'!F899</f>
        <v>0.25</v>
      </c>
      <c r="G899" s="7">
        <f t="shared" ref="G899:G962" si="70">E899*I899</f>
        <v>21029295</v>
      </c>
      <c r="H899">
        <f>'RAW DATA'!G899</f>
        <v>4.5</v>
      </c>
      <c r="I899">
        <f>'RAW DATA'!H899</f>
        <v>10541</v>
      </c>
      <c r="J899">
        <f t="shared" ref="J899:J962" si="71">IF(E899&lt;200,1,IF(E899&lt;=500,2,IF(E899&gt;500,3,3)))</f>
        <v>3</v>
      </c>
      <c r="K899">
        <f t="shared" ref="K899:K962" si="72">IF(F899&gt;=50%,1,IF(F899&lt;50%,2,0))</f>
        <v>2</v>
      </c>
      <c r="L899" t="str">
        <f t="shared" ref="L899:L962" si="73">IF(K899=1,"&gt;=50%","&lt;50%")</f>
        <v>&lt;50%</v>
      </c>
      <c r="M899">
        <f t="shared" ref="M899:M962" si="74">IF(H899&lt;=2.9,1,IF(H899&lt;=3.9,2,IF(H899&lt;=4.9,3,IF(H899=5,4," "))))</f>
        <v>3</v>
      </c>
    </row>
    <row r="900" spans="1:13" x14ac:dyDescent="0.25">
      <c r="A900" t="str">
        <f>'RAW DATA'!A900</f>
        <v>B082T6V3DT</v>
      </c>
      <c r="B900" t="str">
        <f>PROPER(LEFT('RAW DATA'!B900,FIND(" ",'RAW DATA'!B900,1)))</f>
        <v xml:space="preserve">Amazonbasics </v>
      </c>
      <c r="C900" t="str">
        <f>SUBSTITUTE(LEFT('RAW DATA'!C900,FIND("|",'RAW DATA'!C900,1)-1),"&amp;"," &amp; ")</f>
        <v>Computers &amp; Accessories</v>
      </c>
      <c r="D900" s="7">
        <f>'RAW DATA'!D900</f>
        <v>799</v>
      </c>
      <c r="E900" s="7">
        <f>'RAW DATA'!E900</f>
        <v>2100</v>
      </c>
      <c r="F900" s="1">
        <f>'RAW DATA'!F900</f>
        <v>0.62</v>
      </c>
      <c r="G900" s="7">
        <f t="shared" si="70"/>
        <v>17194800</v>
      </c>
      <c r="H900">
        <f>'RAW DATA'!G900</f>
        <v>4.3</v>
      </c>
      <c r="I900">
        <f>'RAW DATA'!H900</f>
        <v>8188</v>
      </c>
      <c r="J900">
        <f t="shared" si="71"/>
        <v>3</v>
      </c>
      <c r="K900">
        <f t="shared" si="72"/>
        <v>1</v>
      </c>
      <c r="L900" t="str">
        <f t="shared" si="73"/>
        <v>&gt;=50%</v>
      </c>
      <c r="M900">
        <f t="shared" si="74"/>
        <v>3</v>
      </c>
    </row>
    <row r="901" spans="1:13" x14ac:dyDescent="0.25">
      <c r="A901" t="str">
        <f>'RAW DATA'!A901</f>
        <v>B0814ZY6FP</v>
      </c>
      <c r="B901" t="str">
        <f>PROPER(LEFT('RAW DATA'!B901,FIND(" ",'RAW DATA'!B901,1)))</f>
        <v xml:space="preserve">Zebronics </v>
      </c>
      <c r="C901" t="str">
        <f>SUBSTITUTE(LEFT('RAW DATA'!C901,FIND("|",'RAW DATA'!C901,1)-1),"&amp;"," &amp; ")</f>
        <v>Electronics</v>
      </c>
      <c r="D901" s="7">
        <f>'RAW DATA'!D901</f>
        <v>899</v>
      </c>
      <c r="E901" s="7">
        <f>'RAW DATA'!E901</f>
        <v>1199</v>
      </c>
      <c r="F901" s="1">
        <f>'RAW DATA'!F901</f>
        <v>0.25</v>
      </c>
      <c r="G901" s="7">
        <f t="shared" si="70"/>
        <v>12890449</v>
      </c>
      <c r="H901">
        <f>'RAW DATA'!G901</f>
        <v>3.8</v>
      </c>
      <c r="I901">
        <f>'RAW DATA'!H901</f>
        <v>10751</v>
      </c>
      <c r="J901">
        <f t="shared" si="71"/>
        <v>3</v>
      </c>
      <c r="K901">
        <f t="shared" si="72"/>
        <v>2</v>
      </c>
      <c r="L901" t="str">
        <f t="shared" si="73"/>
        <v>&lt;50%</v>
      </c>
      <c r="M901">
        <f t="shared" si="74"/>
        <v>2</v>
      </c>
    </row>
    <row r="902" spans="1:13" x14ac:dyDescent="0.25">
      <c r="A902" t="str">
        <f>'RAW DATA'!A902</f>
        <v>B09F3PDDRF</v>
      </c>
      <c r="B902" t="str">
        <f>PROPER(LEFT('RAW DATA'!B902,FIND(" ",'RAW DATA'!B902,1)))</f>
        <v xml:space="preserve">Lapster </v>
      </c>
      <c r="C902" t="str">
        <f>SUBSTITUTE(LEFT('RAW DATA'!C902,FIND("|",'RAW DATA'!C902,1)-1),"&amp;"," &amp; ")</f>
        <v>Computers &amp; Accessories</v>
      </c>
      <c r="D902" s="7">
        <f>'RAW DATA'!D902</f>
        <v>349</v>
      </c>
      <c r="E902" s="7">
        <f>'RAW DATA'!E902</f>
        <v>999</v>
      </c>
      <c r="F902" s="1">
        <f>'RAW DATA'!F902</f>
        <v>0.65</v>
      </c>
      <c r="G902" s="7">
        <f t="shared" si="70"/>
        <v>816183</v>
      </c>
      <c r="H902">
        <f>'RAW DATA'!G902</f>
        <v>3.9</v>
      </c>
      <c r="I902">
        <f>'RAW DATA'!H902</f>
        <v>817</v>
      </c>
      <c r="J902">
        <f t="shared" si="71"/>
        <v>3</v>
      </c>
      <c r="K902">
        <f t="shared" si="72"/>
        <v>1</v>
      </c>
      <c r="L902" t="str">
        <f t="shared" si="73"/>
        <v>&gt;=50%</v>
      </c>
      <c r="M902">
        <f t="shared" si="74"/>
        <v>2</v>
      </c>
    </row>
    <row r="903" spans="1:13" x14ac:dyDescent="0.25">
      <c r="A903" t="str">
        <f>'RAW DATA'!A903</f>
        <v>B07X963JNS</v>
      </c>
      <c r="B903" t="str">
        <f>PROPER(LEFT('RAW DATA'!B903,FIND(" ",'RAW DATA'!B903,1)))</f>
        <v xml:space="preserve">Urbn </v>
      </c>
      <c r="C903" t="str">
        <f>SUBSTITUTE(LEFT('RAW DATA'!C903,FIND("|",'RAW DATA'!C903,1)-1),"&amp;"," &amp; ")</f>
        <v>Electronics</v>
      </c>
      <c r="D903" s="7">
        <f>'RAW DATA'!D903</f>
        <v>900</v>
      </c>
      <c r="E903" s="7">
        <f>'RAW DATA'!E903</f>
        <v>2499</v>
      </c>
      <c r="F903" s="1">
        <f>'RAW DATA'!F903</f>
        <v>0.64</v>
      </c>
      <c r="G903" s="7">
        <f t="shared" si="70"/>
        <v>90923616</v>
      </c>
      <c r="H903">
        <f>'RAW DATA'!G903</f>
        <v>4</v>
      </c>
      <c r="I903">
        <f>'RAW DATA'!H903</f>
        <v>36384</v>
      </c>
      <c r="J903">
        <f t="shared" si="71"/>
        <v>3</v>
      </c>
      <c r="K903">
        <f t="shared" si="72"/>
        <v>1</v>
      </c>
      <c r="L903" t="str">
        <f t="shared" si="73"/>
        <v>&gt;=50%</v>
      </c>
      <c r="M903">
        <f t="shared" si="74"/>
        <v>3</v>
      </c>
    </row>
    <row r="904" spans="1:13" x14ac:dyDescent="0.25">
      <c r="A904" t="str">
        <f>'RAW DATA'!A904</f>
        <v>B09LD3116F</v>
      </c>
      <c r="B904" t="str">
        <f>PROPER(LEFT('RAW DATA'!B904,FIND(" ",'RAW DATA'!B904,1)))</f>
        <v xml:space="preserve">Qubo </v>
      </c>
      <c r="C904" t="str">
        <f>SUBSTITUTE(LEFT('RAW DATA'!C904,FIND("|",'RAW DATA'!C904,1)-1),"&amp;"," &amp; ")</f>
        <v>Electronics</v>
      </c>
      <c r="D904" s="7">
        <f>'RAW DATA'!D904</f>
        <v>2490</v>
      </c>
      <c r="E904" s="7">
        <f>'RAW DATA'!E904</f>
        <v>3990</v>
      </c>
      <c r="F904" s="1">
        <f>'RAW DATA'!F904</f>
        <v>0.38</v>
      </c>
      <c r="G904" s="7">
        <f t="shared" si="70"/>
        <v>14387940</v>
      </c>
      <c r="H904">
        <f>'RAW DATA'!G904</f>
        <v>4.0999999999999996</v>
      </c>
      <c r="I904">
        <f>'RAW DATA'!H904</f>
        <v>3606</v>
      </c>
      <c r="J904">
        <f t="shared" si="71"/>
        <v>3</v>
      </c>
      <c r="K904">
        <f t="shared" si="72"/>
        <v>2</v>
      </c>
      <c r="L904" t="str">
        <f t="shared" si="73"/>
        <v>&lt;50%</v>
      </c>
      <c r="M904">
        <f t="shared" si="74"/>
        <v>3</v>
      </c>
    </row>
    <row r="905" spans="1:13" x14ac:dyDescent="0.25">
      <c r="A905" t="str">
        <f>'RAW DATA'!A905</f>
        <v>B08Y5QJTVK</v>
      </c>
      <c r="B905" t="str">
        <f>PROPER(LEFT('RAW DATA'!B905,FIND(" ",'RAW DATA'!B905,1)))</f>
        <v xml:space="preserve">Duracell </v>
      </c>
      <c r="C905" t="str">
        <f>SUBSTITUTE(LEFT('RAW DATA'!C905,FIND("|",'RAW DATA'!C905,1)-1),"&amp;"," &amp; ")</f>
        <v>Electronics</v>
      </c>
      <c r="D905" s="7">
        <f>'RAW DATA'!D905</f>
        <v>116</v>
      </c>
      <c r="E905" s="7">
        <f>'RAW DATA'!E905</f>
        <v>200</v>
      </c>
      <c r="F905" s="1">
        <f>'RAW DATA'!F905</f>
        <v>0.42</v>
      </c>
      <c r="G905" s="7">
        <f t="shared" si="70"/>
        <v>71400</v>
      </c>
      <c r="H905">
        <f>'RAW DATA'!G905</f>
        <v>4.4000000000000004</v>
      </c>
      <c r="I905">
        <f>'RAW DATA'!H905</f>
        <v>357</v>
      </c>
      <c r="J905">
        <f t="shared" si="71"/>
        <v>2</v>
      </c>
      <c r="K905">
        <f t="shared" si="72"/>
        <v>2</v>
      </c>
      <c r="L905" t="str">
        <f t="shared" si="73"/>
        <v>&lt;50%</v>
      </c>
      <c r="M905">
        <f t="shared" si="74"/>
        <v>3</v>
      </c>
    </row>
    <row r="906" spans="1:13" x14ac:dyDescent="0.25">
      <c r="A906" t="str">
        <f>'RAW DATA'!A906</f>
        <v>B00LY1FN1K</v>
      </c>
      <c r="B906" t="str">
        <f>PROPER(LEFT('RAW DATA'!B906,FIND(" ",'RAW DATA'!B906,1)))</f>
        <v xml:space="preserve">Camel </v>
      </c>
      <c r="C906" t="str">
        <f>SUBSTITUTE(LEFT('RAW DATA'!C906,FIND("|",'RAW DATA'!C906,1)-1),"&amp;"," &amp; ")</f>
        <v>Home &amp; Kitchen</v>
      </c>
      <c r="D906" s="7">
        <f>'RAW DATA'!D906</f>
        <v>200</v>
      </c>
      <c r="E906" s="7">
        <f>'RAW DATA'!E906</f>
        <v>230</v>
      </c>
      <c r="F906" s="1">
        <f>'RAW DATA'!F906</f>
        <v>0.13</v>
      </c>
      <c r="G906" s="7">
        <f t="shared" si="70"/>
        <v>2339100</v>
      </c>
      <c r="H906">
        <f>'RAW DATA'!G906</f>
        <v>4.4000000000000004</v>
      </c>
      <c r="I906">
        <f>'RAW DATA'!H906</f>
        <v>10170</v>
      </c>
      <c r="J906">
        <f t="shared" si="71"/>
        <v>2</v>
      </c>
      <c r="K906">
        <f t="shared" si="72"/>
        <v>2</v>
      </c>
      <c r="L906" t="str">
        <f t="shared" si="73"/>
        <v>&lt;50%</v>
      </c>
      <c r="M906">
        <f t="shared" si="74"/>
        <v>3</v>
      </c>
    </row>
    <row r="907" spans="1:13" x14ac:dyDescent="0.25">
      <c r="A907" t="str">
        <f>'RAW DATA'!A907</f>
        <v>B07DJ5KYDZ</v>
      </c>
      <c r="B907" t="str">
        <f>PROPER(LEFT('RAW DATA'!B907,FIND(" ",'RAW DATA'!B907,1)))</f>
        <v xml:space="preserve">Lenovo </v>
      </c>
      <c r="C907" t="str">
        <f>SUBSTITUTE(LEFT('RAW DATA'!C907,FIND("|",'RAW DATA'!C907,1)-1),"&amp;"," &amp; ")</f>
        <v>Computers &amp; Accessories</v>
      </c>
      <c r="D907" s="7">
        <f>'RAW DATA'!D907</f>
        <v>1249</v>
      </c>
      <c r="E907" s="7">
        <f>'RAW DATA'!E907</f>
        <v>2796</v>
      </c>
      <c r="F907" s="1">
        <f>'RAW DATA'!F907</f>
        <v>0.55000000000000004</v>
      </c>
      <c r="G907" s="7">
        <f t="shared" si="70"/>
        <v>12856008</v>
      </c>
      <c r="H907">
        <f>'RAW DATA'!G907</f>
        <v>4.4000000000000004</v>
      </c>
      <c r="I907">
        <f>'RAW DATA'!H907</f>
        <v>4598</v>
      </c>
      <c r="J907">
        <f t="shared" si="71"/>
        <v>3</v>
      </c>
      <c r="K907">
        <f t="shared" si="72"/>
        <v>1</v>
      </c>
      <c r="L907" t="str">
        <f t="shared" si="73"/>
        <v>&gt;=50%</v>
      </c>
      <c r="M907">
        <f t="shared" si="74"/>
        <v>3</v>
      </c>
    </row>
    <row r="908" spans="1:13" x14ac:dyDescent="0.25">
      <c r="A908" t="str">
        <f>'RAW DATA'!A908</f>
        <v>B009LJ2BXA</v>
      </c>
      <c r="B908" t="str">
        <f>PROPER(LEFT('RAW DATA'!B908,FIND(" ",'RAW DATA'!B908,1)))</f>
        <v xml:space="preserve">Hp </v>
      </c>
      <c r="C908" t="str">
        <f>SUBSTITUTE(LEFT('RAW DATA'!C908,FIND("|",'RAW DATA'!C908,1)-1),"&amp;"," &amp; ")</f>
        <v>Computers &amp; Accessories</v>
      </c>
      <c r="D908" s="7">
        <f>'RAW DATA'!D908</f>
        <v>649</v>
      </c>
      <c r="E908" s="7">
        <f>'RAW DATA'!E908</f>
        <v>999</v>
      </c>
      <c r="F908" s="1">
        <f>'RAW DATA'!F908</f>
        <v>0.35</v>
      </c>
      <c r="G908" s="7">
        <f t="shared" si="70"/>
        <v>7214778</v>
      </c>
      <c r="H908">
        <f>'RAW DATA'!G908</f>
        <v>3.5</v>
      </c>
      <c r="I908">
        <f>'RAW DATA'!H908</f>
        <v>7222</v>
      </c>
      <c r="J908">
        <f t="shared" si="71"/>
        <v>3</v>
      </c>
      <c r="K908">
        <f t="shared" si="72"/>
        <v>2</v>
      </c>
      <c r="L908" t="str">
        <f t="shared" si="73"/>
        <v>&lt;50%</v>
      </c>
      <c r="M908">
        <f t="shared" si="74"/>
        <v>2</v>
      </c>
    </row>
    <row r="909" spans="1:13" x14ac:dyDescent="0.25">
      <c r="A909" t="str">
        <f>'RAW DATA'!A909</f>
        <v>B09BVCVTBC</v>
      </c>
      <c r="B909" t="str">
        <f>PROPER(LEFT('RAW DATA'!B909,FIND(" ",'RAW DATA'!B909,1)))</f>
        <v xml:space="preserve">Redragon </v>
      </c>
      <c r="C909" t="str">
        <f>SUBSTITUTE(LEFT('RAW DATA'!C909,FIND("|",'RAW DATA'!C909,1)-1),"&amp;"," &amp; ")</f>
        <v>Computers &amp; Accessories</v>
      </c>
      <c r="D909" s="7">
        <f>'RAW DATA'!D909</f>
        <v>2649</v>
      </c>
      <c r="E909" s="7">
        <f>'RAW DATA'!E909</f>
        <v>3499</v>
      </c>
      <c r="F909" s="1">
        <f>'RAW DATA'!F909</f>
        <v>0.24</v>
      </c>
      <c r="G909" s="7">
        <f t="shared" si="70"/>
        <v>4447229</v>
      </c>
      <c r="H909">
        <f>'RAW DATA'!G909</f>
        <v>4.5</v>
      </c>
      <c r="I909">
        <f>'RAW DATA'!H909</f>
        <v>1271</v>
      </c>
      <c r="J909">
        <f t="shared" si="71"/>
        <v>3</v>
      </c>
      <c r="K909">
        <f t="shared" si="72"/>
        <v>2</v>
      </c>
      <c r="L909" t="str">
        <f t="shared" si="73"/>
        <v>&lt;50%</v>
      </c>
      <c r="M909">
        <f t="shared" si="74"/>
        <v>3</v>
      </c>
    </row>
    <row r="910" spans="1:13" x14ac:dyDescent="0.25">
      <c r="A910" t="str">
        <f>'RAW DATA'!A910</f>
        <v>B0BFWGBX61</v>
      </c>
      <c r="B910" t="str">
        <f>PROPER(LEFT('RAW DATA'!B910,FIND(" ",'RAW DATA'!B910,1)))</f>
        <v xml:space="preserve">Ambrane </v>
      </c>
      <c r="C910" t="str">
        <f>SUBSTITUTE(LEFT('RAW DATA'!C910,FIND("|",'RAW DATA'!C910,1)-1),"&amp;"," &amp; ")</f>
        <v>Computers &amp; Accessories</v>
      </c>
      <c r="D910" s="7">
        <f>'RAW DATA'!D910</f>
        <v>199</v>
      </c>
      <c r="E910" s="7">
        <f>'RAW DATA'!E910</f>
        <v>349</v>
      </c>
      <c r="F910" s="1">
        <f>'RAW DATA'!F910</f>
        <v>0.43</v>
      </c>
      <c r="G910" s="7">
        <f t="shared" si="70"/>
        <v>109586</v>
      </c>
      <c r="H910">
        <f>'RAW DATA'!G910</f>
        <v>4.0999999999999996</v>
      </c>
      <c r="I910">
        <f>'RAW DATA'!H910</f>
        <v>314</v>
      </c>
      <c r="J910">
        <f t="shared" si="71"/>
        <v>2</v>
      </c>
      <c r="K910">
        <f t="shared" si="72"/>
        <v>2</v>
      </c>
      <c r="L910" t="str">
        <f t="shared" si="73"/>
        <v>&lt;50%</v>
      </c>
      <c r="M910">
        <f t="shared" si="74"/>
        <v>3</v>
      </c>
    </row>
    <row r="911" spans="1:13" x14ac:dyDescent="0.25">
      <c r="A911" t="str">
        <f>'RAW DATA'!A911</f>
        <v>B07SY4C3TD</v>
      </c>
      <c r="B911" t="str">
        <f>PROPER(LEFT('RAW DATA'!B911,FIND(" ",'RAW DATA'!B911,1)))</f>
        <v xml:space="preserve">Hp </v>
      </c>
      <c r="C911" t="str">
        <f>SUBSTITUTE(LEFT('RAW DATA'!C911,FIND("|",'RAW DATA'!C911,1)-1),"&amp;"," &amp; ")</f>
        <v>Computers &amp; Accessories</v>
      </c>
      <c r="D911" s="7">
        <f>'RAW DATA'!D911</f>
        <v>596</v>
      </c>
      <c r="E911" s="7">
        <f>'RAW DATA'!E911</f>
        <v>723</v>
      </c>
      <c r="F911" s="1">
        <f>'RAW DATA'!F911</f>
        <v>0.18</v>
      </c>
      <c r="G911" s="7">
        <f t="shared" si="70"/>
        <v>2327337</v>
      </c>
      <c r="H911">
        <f>'RAW DATA'!G911</f>
        <v>4.4000000000000004</v>
      </c>
      <c r="I911">
        <f>'RAW DATA'!H911</f>
        <v>3219</v>
      </c>
      <c r="J911">
        <f t="shared" si="71"/>
        <v>3</v>
      </c>
      <c r="K911">
        <f t="shared" si="72"/>
        <v>2</v>
      </c>
      <c r="L911" t="str">
        <f t="shared" si="73"/>
        <v>&lt;50%</v>
      </c>
      <c r="M911">
        <f t="shared" si="74"/>
        <v>3</v>
      </c>
    </row>
    <row r="912" spans="1:13" x14ac:dyDescent="0.25">
      <c r="A912" t="str">
        <f>'RAW DATA'!A912</f>
        <v>B094JB13XL</v>
      </c>
      <c r="B912" t="str">
        <f>PROPER(LEFT('RAW DATA'!B912,FIND(" ",'RAW DATA'!B912,1)))</f>
        <v xml:space="preserve">Noise </v>
      </c>
      <c r="C912" t="str">
        <f>SUBSTITUTE(LEFT('RAW DATA'!C912,FIND("|",'RAW DATA'!C912,1)-1),"&amp;"," &amp; ")</f>
        <v>Electronics</v>
      </c>
      <c r="D912" s="7">
        <f>'RAW DATA'!D912</f>
        <v>2499</v>
      </c>
      <c r="E912" s="7">
        <f>'RAW DATA'!E912</f>
        <v>5999</v>
      </c>
      <c r="F912" s="1">
        <f>'RAW DATA'!F912</f>
        <v>0.57999999999999996</v>
      </c>
      <c r="G912" s="7">
        <f t="shared" si="70"/>
        <v>233235121</v>
      </c>
      <c r="H912">
        <f>'RAW DATA'!G912</f>
        <v>4.0999999999999996</v>
      </c>
      <c r="I912">
        <f>'RAW DATA'!H912</f>
        <v>38879</v>
      </c>
      <c r="J912">
        <f t="shared" si="71"/>
        <v>3</v>
      </c>
      <c r="K912">
        <f t="shared" si="72"/>
        <v>1</v>
      </c>
      <c r="L912" t="str">
        <f t="shared" si="73"/>
        <v>&gt;=50%</v>
      </c>
      <c r="M912">
        <f t="shared" si="74"/>
        <v>3</v>
      </c>
    </row>
    <row r="913" spans="1:13" x14ac:dyDescent="0.25">
      <c r="A913" t="str">
        <f>'RAW DATA'!A913</f>
        <v>B08CRRQK6Z</v>
      </c>
      <c r="B913" t="str">
        <f>PROPER(LEFT('RAW DATA'!B913,FIND(" ",'RAW DATA'!B913,1)))</f>
        <v xml:space="preserve">Zebronics </v>
      </c>
      <c r="C913" t="str">
        <f>SUBSTITUTE(LEFT('RAW DATA'!C913,FIND("|",'RAW DATA'!C913,1)-1),"&amp;"," &amp; ")</f>
        <v>Electronics</v>
      </c>
      <c r="D913" s="7">
        <f>'RAW DATA'!D913</f>
        <v>4999</v>
      </c>
      <c r="E913" s="7">
        <f>'RAW DATA'!E913</f>
        <v>12499</v>
      </c>
      <c r="F913" s="1">
        <f>'RAW DATA'!F913</f>
        <v>0.6</v>
      </c>
      <c r="G913" s="7">
        <f t="shared" si="70"/>
        <v>56757959</v>
      </c>
      <c r="H913">
        <f>'RAW DATA'!G913</f>
        <v>4.2</v>
      </c>
      <c r="I913">
        <f>'RAW DATA'!H913</f>
        <v>4541</v>
      </c>
      <c r="J913">
        <f t="shared" si="71"/>
        <v>3</v>
      </c>
      <c r="K913">
        <f t="shared" si="72"/>
        <v>1</v>
      </c>
      <c r="L913" t="str">
        <f t="shared" si="73"/>
        <v>&gt;=50%</v>
      </c>
      <c r="M913">
        <f t="shared" si="74"/>
        <v>3</v>
      </c>
    </row>
    <row r="914" spans="1:13" x14ac:dyDescent="0.25">
      <c r="A914" t="str">
        <f>'RAW DATA'!A914</f>
        <v>B08MTLLSL8</v>
      </c>
      <c r="B914" t="str">
        <f>PROPER(LEFT('RAW DATA'!B914,FIND(" ",'RAW DATA'!B914,1)))</f>
        <v xml:space="preserve">Boat </v>
      </c>
      <c r="C914" t="str">
        <f>SUBSTITUTE(LEFT('RAW DATA'!C914,FIND("|",'RAW DATA'!C914,1)-1),"&amp;"," &amp; ")</f>
        <v>Electronics</v>
      </c>
      <c r="D914" s="7">
        <f>'RAW DATA'!D914</f>
        <v>399</v>
      </c>
      <c r="E914" s="7">
        <f>'RAW DATA'!E914</f>
        <v>1290</v>
      </c>
      <c r="F914" s="1">
        <f>'RAW DATA'!F914</f>
        <v>0.69</v>
      </c>
      <c r="G914" s="7">
        <f t="shared" si="70"/>
        <v>98094180</v>
      </c>
      <c r="H914">
        <f>'RAW DATA'!G914</f>
        <v>4.2</v>
      </c>
      <c r="I914">
        <f>'RAW DATA'!H914</f>
        <v>76042</v>
      </c>
      <c r="J914">
        <f t="shared" si="71"/>
        <v>3</v>
      </c>
      <c r="K914">
        <f t="shared" si="72"/>
        <v>1</v>
      </c>
      <c r="L914" t="str">
        <f t="shared" si="73"/>
        <v>&gt;=50%</v>
      </c>
      <c r="M914">
        <f t="shared" si="74"/>
        <v>3</v>
      </c>
    </row>
    <row r="915" spans="1:13" x14ac:dyDescent="0.25">
      <c r="A915" t="str">
        <f>'RAW DATA'!A915</f>
        <v>B08Y57TPDM</v>
      </c>
      <c r="B915" t="str">
        <f>PROPER(LEFT('RAW DATA'!B915,FIND(" ",'RAW DATA'!B915,1)))</f>
        <v xml:space="preserve">Duracell </v>
      </c>
      <c r="C915" t="str">
        <f>SUBSTITUTE(LEFT('RAW DATA'!C915,FIND("|",'RAW DATA'!C915,1)-1),"&amp;"," &amp; ")</f>
        <v>Electronics</v>
      </c>
      <c r="D915" s="7">
        <f>'RAW DATA'!D915</f>
        <v>116</v>
      </c>
      <c r="E915" s="7">
        <f>'RAW DATA'!E915</f>
        <v>200</v>
      </c>
      <c r="F915" s="1">
        <f>'RAW DATA'!F915</f>
        <v>0.42</v>
      </c>
      <c r="G915" s="7">
        <f t="shared" si="70"/>
        <v>97000</v>
      </c>
      <c r="H915">
        <f>'RAW DATA'!G915</f>
        <v>4.3</v>
      </c>
      <c r="I915">
        <f>'RAW DATA'!H915</f>
        <v>485</v>
      </c>
      <c r="J915">
        <f t="shared" si="71"/>
        <v>2</v>
      </c>
      <c r="K915">
        <f t="shared" si="72"/>
        <v>2</v>
      </c>
      <c r="L915" t="str">
        <f t="shared" si="73"/>
        <v>&lt;50%</v>
      </c>
      <c r="M915">
        <f t="shared" si="74"/>
        <v>3</v>
      </c>
    </row>
    <row r="916" spans="1:13" x14ac:dyDescent="0.25">
      <c r="A916" t="str">
        <f>'RAW DATA'!A916</f>
        <v>B09CYTJV3N</v>
      </c>
      <c r="B916" t="str">
        <f>PROPER(LEFT('RAW DATA'!B916,FIND(" ",'RAW DATA'!B916,1)))</f>
        <v xml:space="preserve">Mi </v>
      </c>
      <c r="C916" t="str">
        <f>SUBSTITUTE(LEFT('RAW DATA'!C916,FIND("|",'RAW DATA'!C916,1)-1),"&amp;"," &amp; ")</f>
        <v>Electronics</v>
      </c>
      <c r="D916" s="7">
        <f>'RAW DATA'!D916</f>
        <v>4499</v>
      </c>
      <c r="E916" s="7">
        <f>'RAW DATA'!E916</f>
        <v>5999</v>
      </c>
      <c r="F916" s="1">
        <f>'RAW DATA'!F916</f>
        <v>0.25</v>
      </c>
      <c r="G916" s="7">
        <f t="shared" si="70"/>
        <v>268131304</v>
      </c>
      <c r="H916">
        <f>'RAW DATA'!G916</f>
        <v>4.3</v>
      </c>
      <c r="I916">
        <f>'RAW DATA'!H916</f>
        <v>44696</v>
      </c>
      <c r="J916">
        <f t="shared" si="71"/>
        <v>3</v>
      </c>
      <c r="K916">
        <f t="shared" si="72"/>
        <v>2</v>
      </c>
      <c r="L916" t="str">
        <f t="shared" si="73"/>
        <v>&lt;50%</v>
      </c>
      <c r="M916">
        <f t="shared" si="74"/>
        <v>3</v>
      </c>
    </row>
    <row r="917" spans="1:13" x14ac:dyDescent="0.25">
      <c r="A917" t="str">
        <f>'RAW DATA'!A917</f>
        <v>B07GLNJC25</v>
      </c>
      <c r="B917" t="str">
        <f>PROPER(LEFT('RAW DATA'!B917,FIND(" ",'RAW DATA'!B917,1)))</f>
        <v xml:space="preserve">Zebronics </v>
      </c>
      <c r="C917" t="str">
        <f>SUBSTITUTE(LEFT('RAW DATA'!C917,FIND("|",'RAW DATA'!C917,1)-1),"&amp;"," &amp; ")</f>
        <v>Computers &amp; Accessories</v>
      </c>
      <c r="D917" s="7">
        <f>'RAW DATA'!D917</f>
        <v>330</v>
      </c>
      <c r="E917" s="7">
        <f>'RAW DATA'!E917</f>
        <v>499</v>
      </c>
      <c r="F917" s="1">
        <f>'RAW DATA'!F917</f>
        <v>0.34</v>
      </c>
      <c r="G917" s="7">
        <f t="shared" si="70"/>
        <v>4274434</v>
      </c>
      <c r="H917">
        <f>'RAW DATA'!G917</f>
        <v>3.7</v>
      </c>
      <c r="I917">
        <f>'RAW DATA'!H917</f>
        <v>8566</v>
      </c>
      <c r="J917">
        <f t="shared" si="71"/>
        <v>2</v>
      </c>
      <c r="K917">
        <f t="shared" si="72"/>
        <v>2</v>
      </c>
      <c r="L917" t="str">
        <f t="shared" si="73"/>
        <v>&lt;50%</v>
      </c>
      <c r="M917">
        <f t="shared" si="74"/>
        <v>2</v>
      </c>
    </row>
    <row r="918" spans="1:13" x14ac:dyDescent="0.25">
      <c r="A918" t="str">
        <f>'RAW DATA'!A918</f>
        <v>B08FY4FG5X</v>
      </c>
      <c r="B918" t="str">
        <f>PROPER(LEFT('RAW DATA'!B918,FIND(" ",'RAW DATA'!B918,1)))</f>
        <v xml:space="preserve">Boult </v>
      </c>
      <c r="C918" t="str">
        <f>SUBSTITUTE(LEFT('RAW DATA'!C918,FIND("|",'RAW DATA'!C918,1)-1),"&amp;"," &amp; ")</f>
        <v>Electronics</v>
      </c>
      <c r="D918" s="7">
        <f>'RAW DATA'!D918</f>
        <v>649</v>
      </c>
      <c r="E918" s="7">
        <f>'RAW DATA'!E918</f>
        <v>2499</v>
      </c>
      <c r="F918" s="1">
        <f>'RAW DATA'!F918</f>
        <v>0.74</v>
      </c>
      <c r="G918" s="7">
        <f t="shared" si="70"/>
        <v>32609451</v>
      </c>
      <c r="H918">
        <f>'RAW DATA'!G918</f>
        <v>3.9</v>
      </c>
      <c r="I918">
        <f>'RAW DATA'!H918</f>
        <v>13049</v>
      </c>
      <c r="J918">
        <f t="shared" si="71"/>
        <v>3</v>
      </c>
      <c r="K918">
        <f t="shared" si="72"/>
        <v>1</v>
      </c>
      <c r="L918" t="str">
        <f t="shared" si="73"/>
        <v>&gt;=50%</v>
      </c>
      <c r="M918">
        <f t="shared" si="74"/>
        <v>2</v>
      </c>
    </row>
    <row r="919" spans="1:13" x14ac:dyDescent="0.25">
      <c r="A919" t="str">
        <f>'RAW DATA'!A919</f>
        <v>B07TMCXRFV</v>
      </c>
      <c r="B919" t="str">
        <f>PROPER(LEFT('RAW DATA'!B919,FIND(" ",'RAW DATA'!B919,1)))</f>
        <v xml:space="preserve">Esr </v>
      </c>
      <c r="C919" t="str">
        <f>SUBSTITUTE(LEFT('RAW DATA'!C919,FIND("|",'RAW DATA'!C919,1)-1),"&amp;"," &amp; ")</f>
        <v>Computers &amp; Accessories</v>
      </c>
      <c r="D919" s="7">
        <f>'RAW DATA'!D919</f>
        <v>1234</v>
      </c>
      <c r="E919" s="7">
        <f>'RAW DATA'!E919</f>
        <v>1599</v>
      </c>
      <c r="F919" s="1">
        <f>'RAW DATA'!F919</f>
        <v>0.23</v>
      </c>
      <c r="G919" s="7">
        <f t="shared" si="70"/>
        <v>26671320</v>
      </c>
      <c r="H919">
        <f>'RAW DATA'!G919</f>
        <v>4.5</v>
      </c>
      <c r="I919">
        <f>'RAW DATA'!H919</f>
        <v>16680</v>
      </c>
      <c r="J919">
        <f t="shared" si="71"/>
        <v>3</v>
      </c>
      <c r="K919">
        <f t="shared" si="72"/>
        <v>2</v>
      </c>
      <c r="L919" t="str">
        <f t="shared" si="73"/>
        <v>&lt;50%</v>
      </c>
      <c r="M919">
        <f t="shared" si="74"/>
        <v>3</v>
      </c>
    </row>
    <row r="920" spans="1:13" x14ac:dyDescent="0.25">
      <c r="A920" t="str">
        <f>'RAW DATA'!A920</f>
        <v>B01FSYQ2A4</v>
      </c>
      <c r="B920" t="str">
        <f>PROPER(LEFT('RAW DATA'!B920,FIND(" ",'RAW DATA'!B920,1)))</f>
        <v xml:space="preserve">Boat </v>
      </c>
      <c r="C920" t="str">
        <f>SUBSTITUTE(LEFT('RAW DATA'!C920,FIND("|",'RAW DATA'!C920,1)-1),"&amp;"," &amp; ")</f>
        <v>Electronics</v>
      </c>
      <c r="D920" s="7">
        <f>'RAW DATA'!D920</f>
        <v>1399</v>
      </c>
      <c r="E920" s="7">
        <f>'RAW DATA'!E920</f>
        <v>2990</v>
      </c>
      <c r="F920" s="1">
        <f>'RAW DATA'!F920</f>
        <v>0.53</v>
      </c>
      <c r="G920" s="7">
        <f t="shared" si="70"/>
        <v>290550260</v>
      </c>
      <c r="H920">
        <f>'RAW DATA'!G920</f>
        <v>4.0999999999999996</v>
      </c>
      <c r="I920">
        <f>'RAW DATA'!H920</f>
        <v>97174</v>
      </c>
      <c r="J920">
        <f t="shared" si="71"/>
        <v>3</v>
      </c>
      <c r="K920">
        <f t="shared" si="72"/>
        <v>1</v>
      </c>
      <c r="L920" t="str">
        <f t="shared" si="73"/>
        <v>&gt;=50%</v>
      </c>
      <c r="M920">
        <f t="shared" si="74"/>
        <v>3</v>
      </c>
    </row>
    <row r="921" spans="1:13" x14ac:dyDescent="0.25">
      <c r="A921" t="str">
        <f>'RAW DATA'!A921</f>
        <v>B00LZPQVMK</v>
      </c>
      <c r="B921" t="str">
        <f>PROPER(LEFT('RAW DATA'!B921,FIND(" ",'RAW DATA'!B921,1)))</f>
        <v xml:space="preserve">Parker </v>
      </c>
      <c r="C921" t="str">
        <f>SUBSTITUTE(LEFT('RAW DATA'!C921,FIND("|",'RAW DATA'!C921,1)-1),"&amp;"," &amp; ")</f>
        <v>OfficeProducts</v>
      </c>
      <c r="D921" s="7">
        <f>'RAW DATA'!D921</f>
        <v>272</v>
      </c>
      <c r="E921" s="7">
        <f>'RAW DATA'!E921</f>
        <v>320</v>
      </c>
      <c r="F921" s="1">
        <f>'RAW DATA'!F921</f>
        <v>0.15</v>
      </c>
      <c r="G921" s="7">
        <f t="shared" si="70"/>
        <v>1179520</v>
      </c>
      <c r="H921">
        <f>'RAW DATA'!G921</f>
        <v>4</v>
      </c>
      <c r="I921">
        <f>'RAW DATA'!H921</f>
        <v>3686</v>
      </c>
      <c r="J921">
        <f t="shared" si="71"/>
        <v>2</v>
      </c>
      <c r="K921">
        <f t="shared" si="72"/>
        <v>2</v>
      </c>
      <c r="L921" t="str">
        <f t="shared" si="73"/>
        <v>&lt;50%</v>
      </c>
      <c r="M921">
        <f t="shared" si="74"/>
        <v>3</v>
      </c>
    </row>
    <row r="922" spans="1:13" x14ac:dyDescent="0.25">
      <c r="A922" t="str">
        <f>'RAW DATA'!A922</f>
        <v>B08X77LM8C</v>
      </c>
      <c r="B922" t="str">
        <f>PROPER(LEFT('RAW DATA'!B922,FIND(" ",'RAW DATA'!B922,1)))</f>
        <v xml:space="preserve">Silicone </v>
      </c>
      <c r="C922" t="str">
        <f>SUBSTITUTE(LEFT('RAW DATA'!C922,FIND("|",'RAW DATA'!C922,1)-1),"&amp;"," &amp; ")</f>
        <v>Electronics</v>
      </c>
      <c r="D922" s="7">
        <f>'RAW DATA'!D922</f>
        <v>99</v>
      </c>
      <c r="E922" s="7">
        <f>'RAW DATA'!E922</f>
        <v>999</v>
      </c>
      <c r="F922" s="1">
        <f>'RAW DATA'!F922</f>
        <v>0.9</v>
      </c>
      <c r="G922" s="7">
        <f t="shared" si="70"/>
        <v>593406</v>
      </c>
      <c r="H922">
        <f>'RAW DATA'!G922</f>
        <v>3.8</v>
      </c>
      <c r="I922">
        <f>'RAW DATA'!H922</f>
        <v>594</v>
      </c>
      <c r="J922">
        <f t="shared" si="71"/>
        <v>3</v>
      </c>
      <c r="K922">
        <f t="shared" si="72"/>
        <v>1</v>
      </c>
      <c r="L922" t="str">
        <f t="shared" si="73"/>
        <v>&gt;=50%</v>
      </c>
      <c r="M922">
        <f t="shared" si="74"/>
        <v>2</v>
      </c>
    </row>
    <row r="923" spans="1:13" x14ac:dyDescent="0.25">
      <c r="A923" t="str">
        <f>'RAW DATA'!A923</f>
        <v>B01EJ5MM5M</v>
      </c>
      <c r="B923" t="str">
        <f>PROPER(LEFT('RAW DATA'!B923,FIND(" ",'RAW DATA'!B923,1)))</f>
        <v xml:space="preserve">Canon </v>
      </c>
      <c r="C923" t="str">
        <f>SUBSTITUTE(LEFT('RAW DATA'!C923,FIND("|",'RAW DATA'!C923,1)-1),"&amp;"," &amp; ")</f>
        <v>Computers &amp; Accessories</v>
      </c>
      <c r="D923" s="7">
        <f>'RAW DATA'!D923</f>
        <v>3498</v>
      </c>
      <c r="E923" s="7">
        <f>'RAW DATA'!E923</f>
        <v>3875</v>
      </c>
      <c r="F923" s="1">
        <f>'RAW DATA'!F923</f>
        <v>0.1</v>
      </c>
      <c r="G923" s="7">
        <f t="shared" si="70"/>
        <v>47216875</v>
      </c>
      <c r="H923">
        <f>'RAW DATA'!G923</f>
        <v>3.4</v>
      </c>
      <c r="I923">
        <f>'RAW DATA'!H923</f>
        <v>12185</v>
      </c>
      <c r="J923">
        <f t="shared" si="71"/>
        <v>3</v>
      </c>
      <c r="K923">
        <f t="shared" si="72"/>
        <v>2</v>
      </c>
      <c r="L923" t="str">
        <f t="shared" si="73"/>
        <v>&lt;50%</v>
      </c>
      <c r="M923">
        <f t="shared" si="74"/>
        <v>2</v>
      </c>
    </row>
    <row r="924" spans="1:13" x14ac:dyDescent="0.25">
      <c r="A924" t="str">
        <f>'RAW DATA'!A924</f>
        <v>B08J82K4GX</v>
      </c>
      <c r="B924" t="str">
        <f>PROPER(LEFT('RAW DATA'!B924,FIND(" ",'RAW DATA'!B924,1)))</f>
        <v xml:space="preserve">Samsung </v>
      </c>
      <c r="C924" t="str">
        <f>SUBSTITUTE(LEFT('RAW DATA'!C924,FIND("|",'RAW DATA'!C924,1)-1),"&amp;"," &amp; ")</f>
        <v>Computers &amp; Accessories</v>
      </c>
      <c r="D924" s="7">
        <f>'RAW DATA'!D924</f>
        <v>10099</v>
      </c>
      <c r="E924" s="7">
        <f>'RAW DATA'!E924</f>
        <v>19110</v>
      </c>
      <c r="F924" s="1">
        <f>'RAW DATA'!F924</f>
        <v>0.47</v>
      </c>
      <c r="G924" s="7">
        <f t="shared" si="70"/>
        <v>50125530</v>
      </c>
      <c r="H924">
        <f>'RAW DATA'!G924</f>
        <v>4.3</v>
      </c>
      <c r="I924">
        <f>'RAW DATA'!H924</f>
        <v>2623</v>
      </c>
      <c r="J924">
        <f t="shared" si="71"/>
        <v>3</v>
      </c>
      <c r="K924">
        <f t="shared" si="72"/>
        <v>2</v>
      </c>
      <c r="L924" t="str">
        <f t="shared" si="73"/>
        <v>&lt;50%</v>
      </c>
      <c r="M924">
        <f t="shared" si="74"/>
        <v>3</v>
      </c>
    </row>
    <row r="925" spans="1:13" x14ac:dyDescent="0.25">
      <c r="A925" t="str">
        <f>'RAW DATA'!A925</f>
        <v>B07Z1Z77ZZ</v>
      </c>
      <c r="B925" t="str">
        <f>PROPER(LEFT('RAW DATA'!B925,FIND(" ",'RAW DATA'!B925,1)))</f>
        <v xml:space="preserve">Aircase </v>
      </c>
      <c r="C925" t="str">
        <f>SUBSTITUTE(LEFT('RAW DATA'!C925,FIND("|",'RAW DATA'!C925,1)-1),"&amp;"," &amp; ")</f>
        <v>Computers &amp; Accessories</v>
      </c>
      <c r="D925" s="7">
        <f>'RAW DATA'!D925</f>
        <v>449</v>
      </c>
      <c r="E925" s="7">
        <f>'RAW DATA'!E925</f>
        <v>999</v>
      </c>
      <c r="F925" s="1">
        <f>'RAW DATA'!F925</f>
        <v>0.55000000000000004</v>
      </c>
      <c r="G925" s="7">
        <f t="shared" si="70"/>
        <v>9691299</v>
      </c>
      <c r="H925">
        <f>'RAW DATA'!G925</f>
        <v>4.3</v>
      </c>
      <c r="I925">
        <f>'RAW DATA'!H925</f>
        <v>9701</v>
      </c>
      <c r="J925">
        <f t="shared" si="71"/>
        <v>3</v>
      </c>
      <c r="K925">
        <f t="shared" si="72"/>
        <v>1</v>
      </c>
      <c r="L925" t="str">
        <f t="shared" si="73"/>
        <v>&gt;=50%</v>
      </c>
      <c r="M925">
        <f t="shared" si="74"/>
        <v>3</v>
      </c>
    </row>
    <row r="926" spans="1:13" x14ac:dyDescent="0.25">
      <c r="A926" t="str">
        <f>'RAW DATA'!A926</f>
        <v>B00DJ5N9VK</v>
      </c>
      <c r="B926" t="str">
        <f>PROPER(LEFT('RAW DATA'!B926,FIND(" ",'RAW DATA'!B926,1)))</f>
        <v xml:space="preserve">Faber-Castell </v>
      </c>
      <c r="C926" t="str">
        <f>SUBSTITUTE(LEFT('RAW DATA'!C926,FIND("|",'RAW DATA'!C926,1)-1),"&amp;"," &amp; ")</f>
        <v>Toys &amp; Games</v>
      </c>
      <c r="D926" s="7">
        <f>'RAW DATA'!D926</f>
        <v>150</v>
      </c>
      <c r="E926" s="7">
        <f>'RAW DATA'!E926</f>
        <v>150</v>
      </c>
      <c r="F926" s="1">
        <f>'RAW DATA'!F926</f>
        <v>0</v>
      </c>
      <c r="G926" s="7">
        <f t="shared" si="70"/>
        <v>2380050</v>
      </c>
      <c r="H926">
        <f>'RAW DATA'!G926</f>
        <v>4.3</v>
      </c>
      <c r="I926">
        <f>'RAW DATA'!H926</f>
        <v>15867</v>
      </c>
      <c r="J926">
        <f t="shared" si="71"/>
        <v>1</v>
      </c>
      <c r="K926">
        <f t="shared" si="72"/>
        <v>2</v>
      </c>
      <c r="L926" t="str">
        <f t="shared" si="73"/>
        <v>&lt;50%</v>
      </c>
      <c r="M926">
        <f t="shared" si="74"/>
        <v>3</v>
      </c>
    </row>
    <row r="927" spans="1:13" x14ac:dyDescent="0.25">
      <c r="A927" t="str">
        <f>'RAW DATA'!A927</f>
        <v>B0B4DT8MKT</v>
      </c>
      <c r="B927" t="str">
        <f>PROPER(LEFT('RAW DATA'!B927,FIND(" ",'RAW DATA'!B927,1)))</f>
        <v xml:space="preserve">Wecool </v>
      </c>
      <c r="C927" t="str">
        <f>SUBSTITUTE(LEFT('RAW DATA'!C927,FIND("|",'RAW DATA'!C927,1)-1),"&amp;"," &amp; ")</f>
        <v>Computers &amp; Accessories</v>
      </c>
      <c r="D927" s="7">
        <f>'RAW DATA'!D927</f>
        <v>348</v>
      </c>
      <c r="E927" s="7">
        <f>'RAW DATA'!E927</f>
        <v>1499</v>
      </c>
      <c r="F927" s="1">
        <f>'RAW DATA'!F927</f>
        <v>0.77</v>
      </c>
      <c r="G927" s="7">
        <f t="shared" si="70"/>
        <v>983344</v>
      </c>
      <c r="H927">
        <f>'RAW DATA'!G927</f>
        <v>4.2</v>
      </c>
      <c r="I927">
        <f>'RAW DATA'!H927</f>
        <v>656</v>
      </c>
      <c r="J927">
        <f t="shared" si="71"/>
        <v>3</v>
      </c>
      <c r="K927">
        <f t="shared" si="72"/>
        <v>1</v>
      </c>
      <c r="L927" t="str">
        <f t="shared" si="73"/>
        <v>&gt;=50%</v>
      </c>
      <c r="M927">
        <f t="shared" si="74"/>
        <v>3</v>
      </c>
    </row>
    <row r="928" spans="1:13" x14ac:dyDescent="0.25">
      <c r="A928" t="str">
        <f>'RAW DATA'!A928</f>
        <v>B08FGNPQ9X</v>
      </c>
      <c r="B928" t="str">
        <f>PROPER(LEFT('RAW DATA'!B928,FIND(" ",'RAW DATA'!B928,1)))</f>
        <v xml:space="preserve">Zinq </v>
      </c>
      <c r="C928" t="str">
        <f>SUBSTITUTE(LEFT('RAW DATA'!C928,FIND("|",'RAW DATA'!C928,1)-1),"&amp;"," &amp; ")</f>
        <v>Computers &amp; Accessories</v>
      </c>
      <c r="D928" s="7">
        <f>'RAW DATA'!D928</f>
        <v>1199</v>
      </c>
      <c r="E928" s="7">
        <f>'RAW DATA'!E928</f>
        <v>2999</v>
      </c>
      <c r="F928" s="1">
        <f>'RAW DATA'!F928</f>
        <v>0.6</v>
      </c>
      <c r="G928" s="7">
        <f t="shared" si="70"/>
        <v>32164275</v>
      </c>
      <c r="H928">
        <f>'RAW DATA'!G928</f>
        <v>4.0999999999999996</v>
      </c>
      <c r="I928">
        <f>'RAW DATA'!H928</f>
        <v>10725</v>
      </c>
      <c r="J928">
        <f t="shared" si="71"/>
        <v>3</v>
      </c>
      <c r="K928">
        <f t="shared" si="72"/>
        <v>1</v>
      </c>
      <c r="L928" t="str">
        <f t="shared" si="73"/>
        <v>&gt;=50%</v>
      </c>
      <c r="M928">
        <f t="shared" si="74"/>
        <v>3</v>
      </c>
    </row>
    <row r="929" spans="1:13" x14ac:dyDescent="0.25">
      <c r="A929" t="str">
        <f>'RAW DATA'!A929</f>
        <v>B07NTKGW45</v>
      </c>
      <c r="B929" t="str">
        <f>PROPER(LEFT('RAW DATA'!B929,FIND(" ",'RAW DATA'!B929,1)))</f>
        <v xml:space="preserve">Saleon‚Ñ¢ </v>
      </c>
      <c r="C929" t="str">
        <f>SUBSTITUTE(LEFT('RAW DATA'!C929,FIND("|",'RAW DATA'!C929,1)-1),"&amp;"," &amp; ")</f>
        <v>Computers &amp; Accessories</v>
      </c>
      <c r="D929" s="7">
        <f>'RAW DATA'!D929</f>
        <v>397</v>
      </c>
      <c r="E929" s="7">
        <f>'RAW DATA'!E929</f>
        <v>899</v>
      </c>
      <c r="F929" s="1">
        <f>'RAW DATA'!F929</f>
        <v>0.56000000000000005</v>
      </c>
      <c r="G929" s="7">
        <f t="shared" si="70"/>
        <v>2719475</v>
      </c>
      <c r="H929">
        <f>'RAW DATA'!G929</f>
        <v>4</v>
      </c>
      <c r="I929">
        <f>'RAW DATA'!H929</f>
        <v>3025</v>
      </c>
      <c r="J929">
        <f t="shared" si="71"/>
        <v>3</v>
      </c>
      <c r="K929">
        <f t="shared" si="72"/>
        <v>1</v>
      </c>
      <c r="L929" t="str">
        <f t="shared" si="73"/>
        <v>&gt;=50%</v>
      </c>
      <c r="M929">
        <f t="shared" si="74"/>
        <v>3</v>
      </c>
    </row>
    <row r="930" spans="1:13" x14ac:dyDescent="0.25">
      <c r="A930" t="str">
        <f>'RAW DATA'!A930</f>
        <v>B08CDKQ8T6</v>
      </c>
      <c r="B930" t="str">
        <f>PROPER(LEFT('RAW DATA'!B930,FIND(" ",'RAW DATA'!B930,1)))</f>
        <v xml:space="preserve">Portronics </v>
      </c>
      <c r="C930" t="str">
        <f>SUBSTITUTE(LEFT('RAW DATA'!C930,FIND("|",'RAW DATA'!C930,1)-1),"&amp;"," &amp; ")</f>
        <v>Computers &amp; Accessories</v>
      </c>
      <c r="D930" s="7">
        <f>'RAW DATA'!D930</f>
        <v>154</v>
      </c>
      <c r="E930" s="7">
        <f>'RAW DATA'!E930</f>
        <v>349</v>
      </c>
      <c r="F930" s="1">
        <f>'RAW DATA'!F930</f>
        <v>0.56000000000000005</v>
      </c>
      <c r="G930" s="7">
        <f t="shared" si="70"/>
        <v>2465336</v>
      </c>
      <c r="H930">
        <f>'RAW DATA'!G930</f>
        <v>4.3</v>
      </c>
      <c r="I930">
        <f>'RAW DATA'!H930</f>
        <v>7064</v>
      </c>
      <c r="J930">
        <f t="shared" si="71"/>
        <v>2</v>
      </c>
      <c r="K930">
        <f t="shared" si="72"/>
        <v>1</v>
      </c>
      <c r="L930" t="str">
        <f t="shared" si="73"/>
        <v>&gt;=50%</v>
      </c>
      <c r="M930">
        <f t="shared" si="74"/>
        <v>3</v>
      </c>
    </row>
    <row r="931" spans="1:13" x14ac:dyDescent="0.25">
      <c r="A931" t="str">
        <f>'RAW DATA'!A931</f>
        <v>B08J4PL1Z3</v>
      </c>
      <c r="B931" t="str">
        <f>PROPER(LEFT('RAW DATA'!B931,FIND(" ",'RAW DATA'!B931,1)))</f>
        <v xml:space="preserve">Rpm </v>
      </c>
      <c r="C931" t="str">
        <f>SUBSTITUTE(LEFT('RAW DATA'!C931,FIND("|",'RAW DATA'!C931,1)-1),"&amp;"," &amp; ")</f>
        <v>Computers &amp; Accessories</v>
      </c>
      <c r="D931" s="7">
        <f>'RAW DATA'!D931</f>
        <v>699</v>
      </c>
      <c r="E931" s="7">
        <f>'RAW DATA'!E931</f>
        <v>1490</v>
      </c>
      <c r="F931" s="1">
        <f>'RAW DATA'!F931</f>
        <v>0.53</v>
      </c>
      <c r="G931" s="7">
        <f t="shared" si="70"/>
        <v>8546640</v>
      </c>
      <c r="H931">
        <f>'RAW DATA'!G931</f>
        <v>4</v>
      </c>
      <c r="I931">
        <f>'RAW DATA'!H931</f>
        <v>5736</v>
      </c>
      <c r="J931">
        <f t="shared" si="71"/>
        <v>3</v>
      </c>
      <c r="K931">
        <f t="shared" si="72"/>
        <v>1</v>
      </c>
      <c r="L931" t="str">
        <f t="shared" si="73"/>
        <v>&gt;=50%</v>
      </c>
      <c r="M931">
        <f t="shared" si="74"/>
        <v>3</v>
      </c>
    </row>
    <row r="932" spans="1:13" x14ac:dyDescent="0.25">
      <c r="A932" t="str">
        <f>'RAW DATA'!A932</f>
        <v>B07XJWTYM2</v>
      </c>
      <c r="B932" t="str">
        <f>PROPER(LEFT('RAW DATA'!B932,FIND(" ",'RAW DATA'!B932,1)))</f>
        <v xml:space="preserve">Realme </v>
      </c>
      <c r="C932" t="str">
        <f>SUBSTITUTE(LEFT('RAW DATA'!C932,FIND("|",'RAW DATA'!C932,1)-1),"&amp;"," &amp; ")</f>
        <v>Electronics</v>
      </c>
      <c r="D932" s="7">
        <f>'RAW DATA'!D932</f>
        <v>1679</v>
      </c>
      <c r="E932" s="7">
        <f>'RAW DATA'!E932</f>
        <v>1999</v>
      </c>
      <c r="F932" s="1">
        <f>'RAW DATA'!F932</f>
        <v>0.16</v>
      </c>
      <c r="G932" s="7">
        <f t="shared" si="70"/>
        <v>145053437</v>
      </c>
      <c r="H932">
        <f>'RAW DATA'!G932</f>
        <v>4.0999999999999996</v>
      </c>
      <c r="I932">
        <f>'RAW DATA'!H932</f>
        <v>72563</v>
      </c>
      <c r="J932">
        <f t="shared" si="71"/>
        <v>3</v>
      </c>
      <c r="K932">
        <f t="shared" si="72"/>
        <v>2</v>
      </c>
      <c r="L932" t="str">
        <f t="shared" si="73"/>
        <v>&lt;50%</v>
      </c>
      <c r="M932">
        <f t="shared" si="74"/>
        <v>3</v>
      </c>
    </row>
    <row r="933" spans="1:13" x14ac:dyDescent="0.25">
      <c r="A933" t="str">
        <f>'RAW DATA'!A933</f>
        <v>B09939XJX8</v>
      </c>
      <c r="B933" t="str">
        <f>PROPER(LEFT('RAW DATA'!B933,FIND(" ",'RAW DATA'!B933,1)))</f>
        <v xml:space="preserve">Tvara </v>
      </c>
      <c r="C933" t="str">
        <f>SUBSTITUTE(LEFT('RAW DATA'!C933,FIND("|",'RAW DATA'!C933,1)-1),"&amp;"," &amp; ")</f>
        <v>Computers &amp; Accessories</v>
      </c>
      <c r="D933" s="7">
        <f>'RAW DATA'!D933</f>
        <v>354</v>
      </c>
      <c r="E933" s="7">
        <f>'RAW DATA'!E933</f>
        <v>1500</v>
      </c>
      <c r="F933" s="1">
        <f>'RAW DATA'!F933</f>
        <v>0.76</v>
      </c>
      <c r="G933" s="7">
        <f t="shared" si="70"/>
        <v>1539000</v>
      </c>
      <c r="H933">
        <f>'RAW DATA'!G933</f>
        <v>4</v>
      </c>
      <c r="I933">
        <f>'RAW DATA'!H933</f>
        <v>1026</v>
      </c>
      <c r="J933">
        <f t="shared" si="71"/>
        <v>3</v>
      </c>
      <c r="K933">
        <f t="shared" si="72"/>
        <v>1</v>
      </c>
      <c r="L933" t="str">
        <f t="shared" si="73"/>
        <v>&gt;=50%</v>
      </c>
      <c r="M933">
        <f t="shared" si="74"/>
        <v>3</v>
      </c>
    </row>
    <row r="934" spans="1:13" x14ac:dyDescent="0.25">
      <c r="A934" t="str">
        <f>'RAW DATA'!A934</f>
        <v>B09MDCZJXS</v>
      </c>
      <c r="B934" t="str">
        <f>PROPER(LEFT('RAW DATA'!B934,FIND(" ",'RAW DATA'!B934,1)))</f>
        <v xml:space="preserve">Wings </v>
      </c>
      <c r="C934" t="str">
        <f>SUBSTITUTE(LEFT('RAW DATA'!C934,FIND("|",'RAW DATA'!C934,1)-1),"&amp;"," &amp; ")</f>
        <v>Computers &amp; Accessories</v>
      </c>
      <c r="D934" s="7">
        <f>'RAW DATA'!D934</f>
        <v>1199</v>
      </c>
      <c r="E934" s="7">
        <f>'RAW DATA'!E934</f>
        <v>5499</v>
      </c>
      <c r="F934" s="1">
        <f>'RAW DATA'!F934</f>
        <v>0.78</v>
      </c>
      <c r="G934" s="7">
        <f t="shared" si="70"/>
        <v>11234457</v>
      </c>
      <c r="H934">
        <f>'RAW DATA'!G934</f>
        <v>3.8</v>
      </c>
      <c r="I934">
        <f>'RAW DATA'!H934</f>
        <v>2043</v>
      </c>
      <c r="J934">
        <f t="shared" si="71"/>
        <v>3</v>
      </c>
      <c r="K934">
        <f t="shared" si="72"/>
        <v>1</v>
      </c>
      <c r="L934" t="str">
        <f t="shared" si="73"/>
        <v>&gt;=50%</v>
      </c>
      <c r="M934">
        <f t="shared" si="74"/>
        <v>2</v>
      </c>
    </row>
    <row r="935" spans="1:13" x14ac:dyDescent="0.25">
      <c r="A935" t="str">
        <f>'RAW DATA'!A935</f>
        <v>B08CTQP51L</v>
      </c>
      <c r="B935" t="str">
        <f>PROPER(LEFT('RAW DATA'!B935,FIND(" ",'RAW DATA'!B935,1)))</f>
        <v xml:space="preserve">Robustrion </v>
      </c>
      <c r="C935" t="str">
        <f>SUBSTITUTE(LEFT('RAW DATA'!C935,FIND("|",'RAW DATA'!C935,1)-1),"&amp;"," &amp; ")</f>
        <v>Computers &amp; Accessories</v>
      </c>
      <c r="D935" s="7">
        <f>'RAW DATA'!D935</f>
        <v>379</v>
      </c>
      <c r="E935" s="7">
        <f>'RAW DATA'!E935</f>
        <v>1499</v>
      </c>
      <c r="F935" s="1">
        <f>'RAW DATA'!F935</f>
        <v>0.75</v>
      </c>
      <c r="G935" s="7">
        <f t="shared" si="70"/>
        <v>6219351</v>
      </c>
      <c r="H935">
        <f>'RAW DATA'!G935</f>
        <v>4.2</v>
      </c>
      <c r="I935">
        <f>'RAW DATA'!H935</f>
        <v>4149</v>
      </c>
      <c r="J935">
        <f t="shared" si="71"/>
        <v>3</v>
      </c>
      <c r="K935">
        <f t="shared" si="72"/>
        <v>1</v>
      </c>
      <c r="L935" t="str">
        <f t="shared" si="73"/>
        <v>&gt;=50%</v>
      </c>
      <c r="M935">
        <f t="shared" si="74"/>
        <v>3</v>
      </c>
    </row>
    <row r="936" spans="1:13" x14ac:dyDescent="0.25">
      <c r="A936" t="str">
        <f>'RAW DATA'!A936</f>
        <v>B0BG62HMDJ</v>
      </c>
      <c r="B936" t="str">
        <f>PROPER(LEFT('RAW DATA'!B936,FIND(" ",'RAW DATA'!B936,1)))</f>
        <v xml:space="preserve">Cablet </v>
      </c>
      <c r="C936" t="str">
        <f>SUBSTITUTE(LEFT('RAW DATA'!C936,FIND("|",'RAW DATA'!C936,1)-1),"&amp;"," &amp; ")</f>
        <v>Computers &amp; Accessories</v>
      </c>
      <c r="D936" s="7">
        <f>'RAW DATA'!D936</f>
        <v>499</v>
      </c>
      <c r="E936" s="7">
        <f>'RAW DATA'!E936</f>
        <v>775</v>
      </c>
      <c r="F936" s="1">
        <f>'RAW DATA'!F936</f>
        <v>0.36</v>
      </c>
      <c r="G936" s="7">
        <f t="shared" si="70"/>
        <v>57350</v>
      </c>
      <c r="H936">
        <f>'RAW DATA'!G936</f>
        <v>4.3</v>
      </c>
      <c r="I936">
        <f>'RAW DATA'!H936</f>
        <v>74</v>
      </c>
      <c r="J936">
        <f t="shared" si="71"/>
        <v>3</v>
      </c>
      <c r="K936">
        <f t="shared" si="72"/>
        <v>2</v>
      </c>
      <c r="L936" t="str">
        <f t="shared" si="73"/>
        <v>&lt;50%</v>
      </c>
      <c r="M936">
        <f t="shared" si="74"/>
        <v>3</v>
      </c>
    </row>
    <row r="937" spans="1:13" x14ac:dyDescent="0.25">
      <c r="A937" t="str">
        <f>'RAW DATA'!A937</f>
        <v>B08GTYFC37</v>
      </c>
      <c r="B937" t="str">
        <f>PROPER(LEFT('RAW DATA'!B937,FIND(" ",'RAW DATA'!B937,1)))</f>
        <v xml:space="preserve">Sandisk </v>
      </c>
      <c r="C937" t="str">
        <f>SUBSTITUTE(LEFT('RAW DATA'!C937,FIND("|",'RAW DATA'!C937,1)-1),"&amp;"," &amp; ")</f>
        <v>Computers &amp; Accessories</v>
      </c>
      <c r="D937" s="7">
        <f>'RAW DATA'!D937</f>
        <v>10389</v>
      </c>
      <c r="E937" s="7">
        <f>'RAW DATA'!E937</f>
        <v>32000</v>
      </c>
      <c r="F937" s="1">
        <f>'RAW DATA'!F937</f>
        <v>0.68</v>
      </c>
      <c r="G937" s="7">
        <f t="shared" si="70"/>
        <v>1324736000</v>
      </c>
      <c r="H937">
        <f>'RAW DATA'!G937</f>
        <v>4.4000000000000004</v>
      </c>
      <c r="I937">
        <f>'RAW DATA'!H937</f>
        <v>41398</v>
      </c>
      <c r="J937">
        <f t="shared" si="71"/>
        <v>3</v>
      </c>
      <c r="K937">
        <f t="shared" si="72"/>
        <v>1</v>
      </c>
      <c r="L937" t="str">
        <f t="shared" si="73"/>
        <v>&gt;=50%</v>
      </c>
      <c r="M937">
        <f t="shared" si="74"/>
        <v>3</v>
      </c>
    </row>
    <row r="938" spans="1:13" x14ac:dyDescent="0.25">
      <c r="A938" t="str">
        <f>'RAW DATA'!A938</f>
        <v>B08SBH499M</v>
      </c>
      <c r="B938" t="str">
        <f>PROPER(LEFT('RAW DATA'!B938,FIND(" ",'RAW DATA'!B938,1)))</f>
        <v xml:space="preserve">Zebronics </v>
      </c>
      <c r="C938" t="str">
        <f>SUBSTITUTE(LEFT('RAW DATA'!C938,FIND("|",'RAW DATA'!C938,1)-1),"&amp;"," &amp; ")</f>
        <v>Computers &amp; Accessories</v>
      </c>
      <c r="D938" s="7">
        <f>'RAW DATA'!D938</f>
        <v>649</v>
      </c>
      <c r="E938" s="7">
        <f>'RAW DATA'!E938</f>
        <v>1300</v>
      </c>
      <c r="F938" s="1">
        <f>'RAW DATA'!F938</f>
        <v>0.5</v>
      </c>
      <c r="G938" s="7">
        <f t="shared" si="70"/>
        <v>6753500</v>
      </c>
      <c r="H938">
        <f>'RAW DATA'!G938</f>
        <v>4.0999999999999996</v>
      </c>
      <c r="I938">
        <f>'RAW DATA'!H938</f>
        <v>5195</v>
      </c>
      <c r="J938">
        <f t="shared" si="71"/>
        <v>3</v>
      </c>
      <c r="K938">
        <f t="shared" si="72"/>
        <v>1</v>
      </c>
      <c r="L938" t="str">
        <f t="shared" si="73"/>
        <v>&gt;=50%</v>
      </c>
      <c r="M938">
        <f t="shared" si="74"/>
        <v>3</v>
      </c>
    </row>
    <row r="939" spans="1:13" x14ac:dyDescent="0.25">
      <c r="A939" t="str">
        <f>'RAW DATA'!A939</f>
        <v>B08FYB5HHK</v>
      </c>
      <c r="B939" t="str">
        <f>PROPER(LEFT('RAW DATA'!B939,FIND(" ",'RAW DATA'!B939,1)))</f>
        <v xml:space="preserve">Tp-Link </v>
      </c>
      <c r="C939" t="str">
        <f>SUBSTITUTE(LEFT('RAW DATA'!C939,FIND("|",'RAW DATA'!C939,1)-1),"&amp;"," &amp; ")</f>
        <v>Computers &amp; Accessories</v>
      </c>
      <c r="D939" s="7">
        <f>'RAW DATA'!D939</f>
        <v>1199</v>
      </c>
      <c r="E939" s="7">
        <f>'RAW DATA'!E939</f>
        <v>1999</v>
      </c>
      <c r="F939" s="1">
        <f>'RAW DATA'!F939</f>
        <v>0.4</v>
      </c>
      <c r="G939" s="7">
        <f t="shared" si="70"/>
        <v>44817580</v>
      </c>
      <c r="H939">
        <f>'RAW DATA'!G939</f>
        <v>4.5</v>
      </c>
      <c r="I939">
        <f>'RAW DATA'!H939</f>
        <v>22420</v>
      </c>
      <c r="J939">
        <f t="shared" si="71"/>
        <v>3</v>
      </c>
      <c r="K939">
        <f t="shared" si="72"/>
        <v>2</v>
      </c>
      <c r="L939" t="str">
        <f t="shared" si="73"/>
        <v>&lt;50%</v>
      </c>
      <c r="M939">
        <f t="shared" si="74"/>
        <v>3</v>
      </c>
    </row>
    <row r="940" spans="1:13" x14ac:dyDescent="0.25">
      <c r="A940" t="str">
        <f>'RAW DATA'!A940</f>
        <v>B0994GFWBH</v>
      </c>
      <c r="B940" t="str">
        <f>PROPER(LEFT('RAW DATA'!B940,FIND(" ",'RAW DATA'!B940,1)))</f>
        <v xml:space="preserve">Lapster </v>
      </c>
      <c r="C940" t="str">
        <f>SUBSTITUTE(LEFT('RAW DATA'!C940,FIND("|",'RAW DATA'!C940,1)-1),"&amp;"," &amp; ")</f>
        <v>Computers &amp; Accessories</v>
      </c>
      <c r="D940" s="7">
        <f>'RAW DATA'!D940</f>
        <v>139</v>
      </c>
      <c r="E940" s="7">
        <f>'RAW DATA'!E940</f>
        <v>999</v>
      </c>
      <c r="F940" s="1">
        <f>'RAW DATA'!F940</f>
        <v>0.86</v>
      </c>
      <c r="G940" s="7">
        <f t="shared" si="70"/>
        <v>1311687</v>
      </c>
      <c r="H940">
        <f>'RAW DATA'!G940</f>
        <v>4</v>
      </c>
      <c r="I940">
        <f>'RAW DATA'!H940</f>
        <v>1313</v>
      </c>
      <c r="J940">
        <f t="shared" si="71"/>
        <v>3</v>
      </c>
      <c r="K940">
        <f t="shared" si="72"/>
        <v>1</v>
      </c>
      <c r="L940" t="str">
        <f t="shared" si="73"/>
        <v>&gt;=50%</v>
      </c>
      <c r="M940">
        <f t="shared" si="74"/>
        <v>3</v>
      </c>
    </row>
    <row r="941" spans="1:13" x14ac:dyDescent="0.25">
      <c r="A941" t="str">
        <f>'RAW DATA'!A941</f>
        <v>B0B5GJRTHB</v>
      </c>
      <c r="B941" t="str">
        <f>PROPER(LEFT('RAW DATA'!B941,FIND(" ",'RAW DATA'!B941,1)))</f>
        <v xml:space="preserve">Wecool </v>
      </c>
      <c r="C941" t="str">
        <f>SUBSTITUTE(LEFT('RAW DATA'!C941,FIND("|",'RAW DATA'!C941,1)-1),"&amp;"," &amp; ")</f>
        <v>Electronics</v>
      </c>
      <c r="D941" s="7">
        <f>'RAW DATA'!D941</f>
        <v>889</v>
      </c>
      <c r="E941" s="7">
        <f>'RAW DATA'!E941</f>
        <v>1999</v>
      </c>
      <c r="F941" s="1">
        <f>'RAW DATA'!F941</f>
        <v>0.56000000000000005</v>
      </c>
      <c r="G941" s="7">
        <f t="shared" si="70"/>
        <v>4565716</v>
      </c>
      <c r="H941">
        <f>'RAW DATA'!G941</f>
        <v>4.2</v>
      </c>
      <c r="I941">
        <f>'RAW DATA'!H941</f>
        <v>2284</v>
      </c>
      <c r="J941">
        <f t="shared" si="71"/>
        <v>3</v>
      </c>
      <c r="K941">
        <f t="shared" si="72"/>
        <v>1</v>
      </c>
      <c r="L941" t="str">
        <f t="shared" si="73"/>
        <v>&gt;=50%</v>
      </c>
      <c r="M941">
        <f t="shared" si="74"/>
        <v>3</v>
      </c>
    </row>
    <row r="942" spans="1:13" x14ac:dyDescent="0.25">
      <c r="A942" t="str">
        <f>'RAW DATA'!A942</f>
        <v>B09GBBJV72</v>
      </c>
      <c r="B942" t="str">
        <f>PROPER(LEFT('RAW DATA'!B942,FIND(" ",'RAW DATA'!B942,1)))</f>
        <v xml:space="preserve">Hp </v>
      </c>
      <c r="C942" t="str">
        <f>SUBSTITUTE(LEFT('RAW DATA'!C942,FIND("|",'RAW DATA'!C942,1)-1),"&amp;"," &amp; ")</f>
        <v>Computers &amp; Accessories</v>
      </c>
      <c r="D942" s="7">
        <f>'RAW DATA'!D942</f>
        <v>1409</v>
      </c>
      <c r="E942" s="7">
        <f>'RAW DATA'!E942</f>
        <v>2199</v>
      </c>
      <c r="F942" s="1">
        <f>'RAW DATA'!F942</f>
        <v>0.36</v>
      </c>
      <c r="G942" s="7">
        <f t="shared" si="70"/>
        <v>938973</v>
      </c>
      <c r="H942">
        <f>'RAW DATA'!G942</f>
        <v>3.9</v>
      </c>
      <c r="I942">
        <f>'RAW DATA'!H942</f>
        <v>427</v>
      </c>
      <c r="J942">
        <f t="shared" si="71"/>
        <v>3</v>
      </c>
      <c r="K942">
        <f t="shared" si="72"/>
        <v>2</v>
      </c>
      <c r="L942" t="str">
        <f t="shared" si="73"/>
        <v>&lt;50%</v>
      </c>
      <c r="M942">
        <f t="shared" si="74"/>
        <v>2</v>
      </c>
    </row>
    <row r="943" spans="1:13" x14ac:dyDescent="0.25">
      <c r="A943" t="str">
        <f>'RAW DATA'!A943</f>
        <v>B07P434WJY</v>
      </c>
      <c r="B943" t="str">
        <f>PROPER(LEFT('RAW DATA'!B943,FIND(" ",'RAW DATA'!B943,1)))</f>
        <v xml:space="preserve">Rc </v>
      </c>
      <c r="C943" t="str">
        <f>SUBSTITUTE(LEFT('RAW DATA'!C943,FIND("|",'RAW DATA'!C943,1)-1),"&amp;"," &amp; ")</f>
        <v>Computers &amp; Accessories</v>
      </c>
      <c r="D943" s="7">
        <f>'RAW DATA'!D943</f>
        <v>549</v>
      </c>
      <c r="E943" s="7">
        <f>'RAW DATA'!E943</f>
        <v>1999</v>
      </c>
      <c r="F943" s="1">
        <f>'RAW DATA'!F943</f>
        <v>0.73</v>
      </c>
      <c r="G943" s="7">
        <f t="shared" si="70"/>
        <v>2732633</v>
      </c>
      <c r="H943">
        <f>'RAW DATA'!G943</f>
        <v>4.3</v>
      </c>
      <c r="I943">
        <f>'RAW DATA'!H943</f>
        <v>1367</v>
      </c>
      <c r="J943">
        <f t="shared" si="71"/>
        <v>3</v>
      </c>
      <c r="K943">
        <f t="shared" si="72"/>
        <v>1</v>
      </c>
      <c r="L943" t="str">
        <f t="shared" si="73"/>
        <v>&gt;=50%</v>
      </c>
      <c r="M943">
        <f t="shared" si="74"/>
        <v>3</v>
      </c>
    </row>
    <row r="944" spans="1:13" x14ac:dyDescent="0.25">
      <c r="A944" t="str">
        <f>'RAW DATA'!A944</f>
        <v>B07T9FV9YP</v>
      </c>
      <c r="B944" t="str">
        <f>PROPER(LEFT('RAW DATA'!B944,FIND(" ",'RAW DATA'!B944,1)))</f>
        <v xml:space="preserve">Redgear </v>
      </c>
      <c r="C944" t="str">
        <f>SUBSTITUTE(LEFT('RAW DATA'!C944,FIND("|",'RAW DATA'!C944,1)-1),"&amp;"," &amp; ")</f>
        <v>Computers &amp; Accessories</v>
      </c>
      <c r="D944" s="7">
        <f>'RAW DATA'!D944</f>
        <v>749</v>
      </c>
      <c r="E944" s="7">
        <f>'RAW DATA'!E944</f>
        <v>1799</v>
      </c>
      <c r="F944" s="1">
        <f>'RAW DATA'!F944</f>
        <v>0.57999999999999996</v>
      </c>
      <c r="G944" s="7">
        <f t="shared" si="70"/>
        <v>23745001</v>
      </c>
      <c r="H944">
        <f>'RAW DATA'!G944</f>
        <v>4</v>
      </c>
      <c r="I944">
        <f>'RAW DATA'!H944</f>
        <v>13199</v>
      </c>
      <c r="J944">
        <f t="shared" si="71"/>
        <v>3</v>
      </c>
      <c r="K944">
        <f t="shared" si="72"/>
        <v>1</v>
      </c>
      <c r="L944" t="str">
        <f t="shared" si="73"/>
        <v>&gt;=50%</v>
      </c>
      <c r="M944">
        <f t="shared" si="74"/>
        <v>3</v>
      </c>
    </row>
    <row r="945" spans="1:13" x14ac:dyDescent="0.25">
      <c r="A945" t="str">
        <f>'RAW DATA'!A945</f>
        <v>B01GGKZ0V6</v>
      </c>
      <c r="B945" t="str">
        <f>PROPER(LEFT('RAW DATA'!B945,FIND(" ",'RAW DATA'!B945,1)))</f>
        <v xml:space="preserve">Amazonbasics </v>
      </c>
      <c r="C945" t="str">
        <f>SUBSTITUTE(LEFT('RAW DATA'!C945,FIND("|",'RAW DATA'!C945,1)-1),"&amp;"," &amp; ")</f>
        <v>Computers &amp; Accessories</v>
      </c>
      <c r="D945" s="7">
        <f>'RAW DATA'!D945</f>
        <v>329</v>
      </c>
      <c r="E945" s="7">
        <f>'RAW DATA'!E945</f>
        <v>845</v>
      </c>
      <c r="F945" s="1">
        <f>'RAW DATA'!F945</f>
        <v>0.61</v>
      </c>
      <c r="G945" s="7">
        <f t="shared" si="70"/>
        <v>25135370</v>
      </c>
      <c r="H945">
        <f>'RAW DATA'!G945</f>
        <v>4.2</v>
      </c>
      <c r="I945">
        <f>'RAW DATA'!H945</f>
        <v>29746</v>
      </c>
      <c r="J945">
        <f t="shared" si="71"/>
        <v>3</v>
      </c>
      <c r="K945">
        <f t="shared" si="72"/>
        <v>1</v>
      </c>
      <c r="L945" t="str">
        <f t="shared" si="73"/>
        <v>&gt;=50%</v>
      </c>
      <c r="M945">
        <f t="shared" si="74"/>
        <v>3</v>
      </c>
    </row>
    <row r="946" spans="1:13" x14ac:dyDescent="0.25">
      <c r="A946" t="str">
        <f>'RAW DATA'!A946</f>
        <v>B08WKFSN84</v>
      </c>
      <c r="B946" t="str">
        <f>PROPER(LEFT('RAW DATA'!B946,FIND(" ",'RAW DATA'!B946,1)))</f>
        <v xml:space="preserve">Wayona </v>
      </c>
      <c r="C946" t="str">
        <f>SUBSTITUTE(LEFT('RAW DATA'!C946,FIND("|",'RAW DATA'!C946,1)-1),"&amp;"," &amp; ")</f>
        <v>Computers &amp; Accessories</v>
      </c>
      <c r="D946" s="7">
        <f>'RAW DATA'!D946</f>
        <v>379</v>
      </c>
      <c r="E946" s="7">
        <f>'RAW DATA'!E946</f>
        <v>1099</v>
      </c>
      <c r="F946" s="1">
        <f>'RAW DATA'!F946</f>
        <v>0.66</v>
      </c>
      <c r="G946" s="7">
        <f t="shared" si="70"/>
        <v>3083794</v>
      </c>
      <c r="H946">
        <f>'RAW DATA'!G946</f>
        <v>4.3</v>
      </c>
      <c r="I946">
        <f>'RAW DATA'!H946</f>
        <v>2806</v>
      </c>
      <c r="J946">
        <f t="shared" si="71"/>
        <v>3</v>
      </c>
      <c r="K946">
        <f t="shared" si="72"/>
        <v>1</v>
      </c>
      <c r="L946" t="str">
        <f t="shared" si="73"/>
        <v>&gt;=50%</v>
      </c>
      <c r="M946">
        <f t="shared" si="74"/>
        <v>3</v>
      </c>
    </row>
    <row r="947" spans="1:13" x14ac:dyDescent="0.25">
      <c r="A947" t="str">
        <f>'RAW DATA'!A947</f>
        <v>B09TBCVJS3</v>
      </c>
      <c r="B947" t="str">
        <f>PROPER(LEFT('RAW DATA'!B947,FIND(" ",'RAW DATA'!B947,1)))</f>
        <v xml:space="preserve">Amazfit </v>
      </c>
      <c r="C947" t="str">
        <f>SUBSTITUTE(LEFT('RAW DATA'!C947,FIND("|",'RAW DATA'!C947,1)-1),"&amp;"," &amp; ")</f>
        <v>Electronics</v>
      </c>
      <c r="D947" s="7">
        <f>'RAW DATA'!D947</f>
        <v>5998</v>
      </c>
      <c r="E947" s="7">
        <f>'RAW DATA'!E947</f>
        <v>7999</v>
      </c>
      <c r="F947" s="1">
        <f>'RAW DATA'!F947</f>
        <v>0.25</v>
      </c>
      <c r="G947" s="7">
        <f t="shared" si="70"/>
        <v>242809645</v>
      </c>
      <c r="H947">
        <f>'RAW DATA'!G947</f>
        <v>4.2</v>
      </c>
      <c r="I947">
        <f>'RAW DATA'!H947</f>
        <v>30355</v>
      </c>
      <c r="J947">
        <f t="shared" si="71"/>
        <v>3</v>
      </c>
      <c r="K947">
        <f t="shared" si="72"/>
        <v>2</v>
      </c>
      <c r="L947" t="str">
        <f t="shared" si="73"/>
        <v>&lt;50%</v>
      </c>
      <c r="M947">
        <f t="shared" si="74"/>
        <v>3</v>
      </c>
    </row>
    <row r="948" spans="1:13" x14ac:dyDescent="0.25">
      <c r="A948" t="str">
        <f>'RAW DATA'!A948</f>
        <v>B08TR61BVK</v>
      </c>
      <c r="B948" t="str">
        <f>PROPER(LEFT('RAW DATA'!B948,FIND(" ",'RAW DATA'!B948,1)))</f>
        <v xml:space="preserve">Tabelito¬Æ </v>
      </c>
      <c r="C948" t="str">
        <f>SUBSTITUTE(LEFT('RAW DATA'!C948,FIND("|",'RAW DATA'!C948,1)-1),"&amp;"," &amp; ")</f>
        <v>Computers &amp; Accessories</v>
      </c>
      <c r="D948" s="7">
        <f>'RAW DATA'!D948</f>
        <v>299</v>
      </c>
      <c r="E948" s="7">
        <f>'RAW DATA'!E948</f>
        <v>1499</v>
      </c>
      <c r="F948" s="1">
        <f>'RAW DATA'!F948</f>
        <v>0.8</v>
      </c>
      <c r="G948" s="7">
        <f t="shared" si="70"/>
        <v>4299132</v>
      </c>
      <c r="H948">
        <f>'RAW DATA'!G948</f>
        <v>4.2</v>
      </c>
      <c r="I948">
        <f>'RAW DATA'!H948</f>
        <v>2868</v>
      </c>
      <c r="J948">
        <f t="shared" si="71"/>
        <v>3</v>
      </c>
      <c r="K948">
        <f t="shared" si="72"/>
        <v>1</v>
      </c>
      <c r="L948" t="str">
        <f t="shared" si="73"/>
        <v>&gt;=50%</v>
      </c>
      <c r="M948">
        <f t="shared" si="74"/>
        <v>3</v>
      </c>
    </row>
    <row r="949" spans="1:13" x14ac:dyDescent="0.25">
      <c r="A949" t="str">
        <f>'RAW DATA'!A949</f>
        <v>B0B2CPVXHX</v>
      </c>
      <c r="B949" t="str">
        <f>PROPER(LEFT('RAW DATA'!B949,FIND(" ",'RAW DATA'!B949,1)))</f>
        <v xml:space="preserve">Robustrion </v>
      </c>
      <c r="C949" t="str">
        <f>SUBSTITUTE(LEFT('RAW DATA'!C949,FIND("|",'RAW DATA'!C949,1)-1),"&amp;"," &amp; ")</f>
        <v>Computers &amp; Accessories</v>
      </c>
      <c r="D949" s="7">
        <f>'RAW DATA'!D949</f>
        <v>379</v>
      </c>
      <c r="E949" s="7">
        <f>'RAW DATA'!E949</f>
        <v>1499</v>
      </c>
      <c r="F949" s="1">
        <f>'RAW DATA'!F949</f>
        <v>0.75</v>
      </c>
      <c r="G949" s="7">
        <f t="shared" si="70"/>
        <v>1004330</v>
      </c>
      <c r="H949">
        <f>'RAW DATA'!G949</f>
        <v>4.0999999999999996</v>
      </c>
      <c r="I949">
        <f>'RAW DATA'!H949</f>
        <v>670</v>
      </c>
      <c r="J949">
        <f t="shared" si="71"/>
        <v>3</v>
      </c>
      <c r="K949">
        <f t="shared" si="72"/>
        <v>1</v>
      </c>
      <c r="L949" t="str">
        <f t="shared" si="73"/>
        <v>&gt;=50%</v>
      </c>
      <c r="M949">
        <f t="shared" si="74"/>
        <v>3</v>
      </c>
    </row>
    <row r="950" spans="1:13" x14ac:dyDescent="0.25">
      <c r="A950" t="str">
        <f>'RAW DATA'!A950</f>
        <v>B08XNL93PL</v>
      </c>
      <c r="B950" t="str">
        <f>PROPER(LEFT('RAW DATA'!B950,FIND(" ",'RAW DATA'!B950,1)))</f>
        <v xml:space="preserve">Portronics </v>
      </c>
      <c r="C950" t="str">
        <f>SUBSTITUTE(LEFT('RAW DATA'!C950,FIND("|",'RAW DATA'!C950,1)-1),"&amp;"," &amp; ")</f>
        <v>OfficeProducts</v>
      </c>
      <c r="D950" s="7">
        <f>'RAW DATA'!D950</f>
        <v>1399</v>
      </c>
      <c r="E950" s="7">
        <f>'RAW DATA'!E950</f>
        <v>2999</v>
      </c>
      <c r="F950" s="1">
        <f>'RAW DATA'!F950</f>
        <v>0.53</v>
      </c>
      <c r="G950" s="7">
        <f t="shared" si="70"/>
        <v>10586470</v>
      </c>
      <c r="H950">
        <f>'RAW DATA'!G950</f>
        <v>4.3</v>
      </c>
      <c r="I950">
        <f>'RAW DATA'!H950</f>
        <v>3530</v>
      </c>
      <c r="J950">
        <f t="shared" si="71"/>
        <v>3</v>
      </c>
      <c r="K950">
        <f t="shared" si="72"/>
        <v>1</v>
      </c>
      <c r="L950" t="str">
        <f t="shared" si="73"/>
        <v>&gt;=50%</v>
      </c>
      <c r="M950">
        <f t="shared" si="74"/>
        <v>3</v>
      </c>
    </row>
    <row r="951" spans="1:13" x14ac:dyDescent="0.25">
      <c r="A951" t="str">
        <f>'RAW DATA'!A951</f>
        <v>B088GXTJM3</v>
      </c>
      <c r="B951" t="str">
        <f>PROPER(LEFT('RAW DATA'!B951,FIND(" ",'RAW DATA'!B951,1)))</f>
        <v xml:space="preserve">Digitek¬Æ </v>
      </c>
      <c r="C951" t="str">
        <f>SUBSTITUTE(LEFT('RAW DATA'!C951,FIND("|",'RAW DATA'!C951,1)-1),"&amp;"," &amp; ")</f>
        <v>Electronics</v>
      </c>
      <c r="D951" s="7">
        <f>'RAW DATA'!D951</f>
        <v>699</v>
      </c>
      <c r="E951" s="7">
        <f>'RAW DATA'!E951</f>
        <v>1299</v>
      </c>
      <c r="F951" s="1">
        <f>'RAW DATA'!F951</f>
        <v>0.46</v>
      </c>
      <c r="G951" s="7">
        <f t="shared" si="70"/>
        <v>8031717</v>
      </c>
      <c r="H951">
        <f>'RAW DATA'!G951</f>
        <v>4.3</v>
      </c>
      <c r="I951">
        <f>'RAW DATA'!H951</f>
        <v>6183</v>
      </c>
      <c r="J951">
        <f t="shared" si="71"/>
        <v>3</v>
      </c>
      <c r="K951">
        <f t="shared" si="72"/>
        <v>2</v>
      </c>
      <c r="L951" t="str">
        <f t="shared" si="73"/>
        <v>&lt;50%</v>
      </c>
      <c r="M951">
        <f t="shared" si="74"/>
        <v>3</v>
      </c>
    </row>
    <row r="952" spans="1:13" x14ac:dyDescent="0.25">
      <c r="A952" t="str">
        <f>'RAW DATA'!A952</f>
        <v>B099S26HWG</v>
      </c>
      <c r="B952" t="str">
        <f>PROPER(LEFT('RAW DATA'!B952,FIND(" ",'RAW DATA'!B952,1)))</f>
        <v xml:space="preserve">Classmate </v>
      </c>
      <c r="C952" t="str">
        <f>SUBSTITUTE(LEFT('RAW DATA'!C952,FIND("|",'RAW DATA'!C952,1)-1),"&amp;"," &amp; ")</f>
        <v>OfficeProducts</v>
      </c>
      <c r="D952" s="7">
        <f>'RAW DATA'!D952</f>
        <v>300</v>
      </c>
      <c r="E952" s="7">
        <f>'RAW DATA'!E952</f>
        <v>300</v>
      </c>
      <c r="F952" s="1">
        <f>'RAW DATA'!F952</f>
        <v>0</v>
      </c>
      <c r="G952" s="7">
        <f t="shared" si="70"/>
        <v>125700</v>
      </c>
      <c r="H952">
        <f>'RAW DATA'!G952</f>
        <v>4.2</v>
      </c>
      <c r="I952">
        <f>'RAW DATA'!H952</f>
        <v>419</v>
      </c>
      <c r="J952">
        <f t="shared" si="71"/>
        <v>2</v>
      </c>
      <c r="K952">
        <f t="shared" si="72"/>
        <v>2</v>
      </c>
      <c r="L952" t="str">
        <f t="shared" si="73"/>
        <v>&lt;50%</v>
      </c>
      <c r="M952">
        <f t="shared" si="74"/>
        <v>3</v>
      </c>
    </row>
    <row r="953" spans="1:13" x14ac:dyDescent="0.25">
      <c r="A953" t="str">
        <f>'RAW DATA'!A953</f>
        <v>B08461VC1Z</v>
      </c>
      <c r="B953" t="str">
        <f>PROPER(LEFT('RAW DATA'!B953,FIND(" ",'RAW DATA'!B953,1)))</f>
        <v xml:space="preserve">Scarters </v>
      </c>
      <c r="C953" t="str">
        <f>SUBSTITUTE(LEFT('RAW DATA'!C953,FIND("|",'RAW DATA'!C953,1)-1),"&amp;"," &amp; ")</f>
        <v>Computers &amp; Accessories</v>
      </c>
      <c r="D953" s="7">
        <f>'RAW DATA'!D953</f>
        <v>999</v>
      </c>
      <c r="E953" s="7">
        <f>'RAW DATA'!E953</f>
        <v>1995</v>
      </c>
      <c r="F953" s="1">
        <f>'RAW DATA'!F953</f>
        <v>0.5</v>
      </c>
      <c r="G953" s="7">
        <f t="shared" si="70"/>
        <v>14597415</v>
      </c>
      <c r="H953">
        <f>'RAW DATA'!G953</f>
        <v>4.5</v>
      </c>
      <c r="I953">
        <f>'RAW DATA'!H953</f>
        <v>7317</v>
      </c>
      <c r="J953">
        <f t="shared" si="71"/>
        <v>3</v>
      </c>
      <c r="K953">
        <f t="shared" si="72"/>
        <v>1</v>
      </c>
      <c r="L953" t="str">
        <f t="shared" si="73"/>
        <v>&gt;=50%</v>
      </c>
      <c r="M953">
        <f t="shared" si="74"/>
        <v>3</v>
      </c>
    </row>
    <row r="954" spans="1:13" x14ac:dyDescent="0.25">
      <c r="A954" t="str">
        <f>'RAW DATA'!A954</f>
        <v>B00K32PEW4</v>
      </c>
      <c r="B954" t="str">
        <f>PROPER(LEFT('RAW DATA'!B954,FIND(" ",'RAW DATA'!B954,1)))</f>
        <v xml:space="preserve">Casio </v>
      </c>
      <c r="C954" t="str">
        <f>SUBSTITUTE(LEFT('RAW DATA'!C954,FIND("|",'RAW DATA'!C954,1)-1),"&amp;"," &amp; ")</f>
        <v>OfficeProducts</v>
      </c>
      <c r="D954" s="7">
        <f>'RAW DATA'!D954</f>
        <v>535</v>
      </c>
      <c r="E954" s="7">
        <f>'RAW DATA'!E954</f>
        <v>535</v>
      </c>
      <c r="F954" s="1">
        <f>'RAW DATA'!F954</f>
        <v>0</v>
      </c>
      <c r="G954" s="7">
        <f t="shared" si="70"/>
        <v>2367910</v>
      </c>
      <c r="H954">
        <f>'RAW DATA'!G954</f>
        <v>4.4000000000000004</v>
      </c>
      <c r="I954">
        <f>'RAW DATA'!H954</f>
        <v>4426</v>
      </c>
      <c r="J954">
        <f t="shared" si="71"/>
        <v>3</v>
      </c>
      <c r="K954">
        <f t="shared" si="72"/>
        <v>2</v>
      </c>
      <c r="L954" t="str">
        <f t="shared" si="73"/>
        <v>&lt;50%</v>
      </c>
      <c r="M954">
        <f t="shared" si="74"/>
        <v>3</v>
      </c>
    </row>
    <row r="955" spans="1:13" x14ac:dyDescent="0.25">
      <c r="A955" t="str">
        <f>'RAW DATA'!A955</f>
        <v>B09F9YQQ7B</v>
      </c>
      <c r="B955" t="str">
        <f>PROPER(LEFT('RAW DATA'!B955,FIND(" ",'RAW DATA'!B955,1)))</f>
        <v xml:space="preserve">Redmi </v>
      </c>
      <c r="C955" t="str">
        <f>SUBSTITUTE(LEFT('RAW DATA'!C955,FIND("|",'RAW DATA'!C955,1)-1),"&amp;"," &amp; ")</f>
        <v>Electronics</v>
      </c>
      <c r="D955" s="7">
        <f>'RAW DATA'!D955</f>
        <v>13999</v>
      </c>
      <c r="E955" s="7">
        <f>'RAW DATA'!E955</f>
        <v>24999</v>
      </c>
      <c r="F955" s="1">
        <f>'RAW DATA'!F955</f>
        <v>0.44</v>
      </c>
      <c r="G955" s="7">
        <f t="shared" si="70"/>
        <v>1130879763</v>
      </c>
      <c r="H955">
        <f>'RAW DATA'!G955</f>
        <v>4.2</v>
      </c>
      <c r="I955">
        <f>'RAW DATA'!H955</f>
        <v>45237</v>
      </c>
      <c r="J955">
        <f t="shared" si="71"/>
        <v>3</v>
      </c>
      <c r="K955">
        <f t="shared" si="72"/>
        <v>2</v>
      </c>
      <c r="L955" t="str">
        <f t="shared" si="73"/>
        <v>&lt;50%</v>
      </c>
      <c r="M955">
        <f t="shared" si="74"/>
        <v>3</v>
      </c>
    </row>
    <row r="956" spans="1:13" x14ac:dyDescent="0.25">
      <c r="A956" t="str">
        <f>'RAW DATA'!A956</f>
        <v>B07LFWP97N</v>
      </c>
      <c r="B956" t="str">
        <f>PROPER(LEFT('RAW DATA'!B956,FIND(" ",'RAW DATA'!B956,1)))</f>
        <v xml:space="preserve">Gizga </v>
      </c>
      <c r="C956" t="str">
        <f>SUBSTITUTE(LEFT('RAW DATA'!C956,FIND("|",'RAW DATA'!C956,1)-1),"&amp;"," &amp; ")</f>
        <v>Computers &amp; Accessories</v>
      </c>
      <c r="D956" s="7">
        <f>'RAW DATA'!D956</f>
        <v>269</v>
      </c>
      <c r="E956" s="7">
        <f>'RAW DATA'!E956</f>
        <v>1099</v>
      </c>
      <c r="F956" s="1">
        <f>'RAW DATA'!F956</f>
        <v>0.76</v>
      </c>
      <c r="G956" s="7">
        <f t="shared" si="70"/>
        <v>1200108</v>
      </c>
      <c r="H956">
        <f>'RAW DATA'!G956</f>
        <v>4.0999999999999996</v>
      </c>
      <c r="I956">
        <f>'RAW DATA'!H956</f>
        <v>1092</v>
      </c>
      <c r="J956">
        <f t="shared" si="71"/>
        <v>3</v>
      </c>
      <c r="K956">
        <f t="shared" si="72"/>
        <v>1</v>
      </c>
      <c r="L956" t="str">
        <f t="shared" si="73"/>
        <v>&gt;=50%</v>
      </c>
      <c r="M956">
        <f t="shared" si="74"/>
        <v>3</v>
      </c>
    </row>
    <row r="957" spans="1:13" x14ac:dyDescent="0.25">
      <c r="A957" t="str">
        <f>'RAW DATA'!A957</f>
        <v>B0746N6WML</v>
      </c>
      <c r="B957" t="str">
        <f>PROPER(LEFT('RAW DATA'!B957,FIND(" ",'RAW DATA'!B957,1)))</f>
        <v xml:space="preserve">Parker </v>
      </c>
      <c r="C957" t="str">
        <f>SUBSTITUTE(LEFT('RAW DATA'!C957,FIND("|",'RAW DATA'!C957,1)-1),"&amp;"," &amp; ")</f>
        <v>OfficeProducts</v>
      </c>
      <c r="D957" s="7">
        <f>'RAW DATA'!D957</f>
        <v>341</v>
      </c>
      <c r="E957" s="7">
        <f>'RAW DATA'!E957</f>
        <v>450</v>
      </c>
      <c r="F957" s="1">
        <f>'RAW DATA'!F957</f>
        <v>0.24</v>
      </c>
      <c r="G957" s="7">
        <f t="shared" si="70"/>
        <v>1121850</v>
      </c>
      <c r="H957">
        <f>'RAW DATA'!G957</f>
        <v>4.3</v>
      </c>
      <c r="I957">
        <f>'RAW DATA'!H957</f>
        <v>2493</v>
      </c>
      <c r="J957">
        <f t="shared" si="71"/>
        <v>2</v>
      </c>
      <c r="K957">
        <f t="shared" si="72"/>
        <v>2</v>
      </c>
      <c r="L957" t="str">
        <f t="shared" si="73"/>
        <v>&lt;50%</v>
      </c>
      <c r="M957">
        <f t="shared" si="74"/>
        <v>3</v>
      </c>
    </row>
    <row r="958" spans="1:13" x14ac:dyDescent="0.25">
      <c r="A958" t="str">
        <f>'RAW DATA'!A958</f>
        <v>B07W9KYT62</v>
      </c>
      <c r="B958" t="str">
        <f>PROPER(LEFT('RAW DATA'!B958,FIND(" ",'RAW DATA'!B958,1)))</f>
        <v xml:space="preserve">Tp-Link </v>
      </c>
      <c r="C958" t="str">
        <f>SUBSTITUTE(LEFT('RAW DATA'!C958,FIND("|",'RAW DATA'!C958,1)-1),"&amp;"," &amp; ")</f>
        <v>Computers &amp; Accessories</v>
      </c>
      <c r="D958" s="7">
        <f>'RAW DATA'!D958</f>
        <v>2499</v>
      </c>
      <c r="E958" s="7">
        <f>'RAW DATA'!E958</f>
        <v>3999</v>
      </c>
      <c r="F958" s="1">
        <f>'RAW DATA'!F958</f>
        <v>0.38</v>
      </c>
      <c r="G958" s="7">
        <f t="shared" si="70"/>
        <v>50703321</v>
      </c>
      <c r="H958">
        <f>'RAW DATA'!G958</f>
        <v>4.4000000000000004</v>
      </c>
      <c r="I958">
        <f>'RAW DATA'!H958</f>
        <v>12679</v>
      </c>
      <c r="J958">
        <f t="shared" si="71"/>
        <v>3</v>
      </c>
      <c r="K958">
        <f t="shared" si="72"/>
        <v>2</v>
      </c>
      <c r="L958" t="str">
        <f t="shared" si="73"/>
        <v>&lt;50%</v>
      </c>
      <c r="M958">
        <f t="shared" si="74"/>
        <v>3</v>
      </c>
    </row>
    <row r="959" spans="1:13" x14ac:dyDescent="0.25">
      <c r="A959" t="str">
        <f>'RAW DATA'!A959</f>
        <v>B0B5ZF3NRK</v>
      </c>
      <c r="B959" t="str">
        <f>PROPER(LEFT('RAW DATA'!B959,FIND(" ",'RAW DATA'!B959,1)))</f>
        <v xml:space="preserve">Cedo </v>
      </c>
      <c r="C959" t="str">
        <f>SUBSTITUTE(LEFT('RAW DATA'!C959,FIND("|",'RAW DATA'!C959,1)-1),"&amp;"," &amp; ")</f>
        <v>Computers &amp; Accessories</v>
      </c>
      <c r="D959" s="7">
        <f>'RAW DATA'!D959</f>
        <v>349</v>
      </c>
      <c r="E959" s="7">
        <f>'RAW DATA'!E959</f>
        <v>599</v>
      </c>
      <c r="F959" s="1">
        <f>'RAW DATA'!F959</f>
        <v>0.42</v>
      </c>
      <c r="G959" s="7">
        <f t="shared" si="70"/>
        <v>125790</v>
      </c>
      <c r="H959">
        <f>'RAW DATA'!G959</f>
        <v>4.0999999999999996</v>
      </c>
      <c r="I959">
        <f>'RAW DATA'!H959</f>
        <v>210</v>
      </c>
      <c r="J959">
        <f t="shared" si="71"/>
        <v>3</v>
      </c>
      <c r="K959">
        <f t="shared" si="72"/>
        <v>2</v>
      </c>
      <c r="L959" t="str">
        <f t="shared" si="73"/>
        <v>&lt;50%</v>
      </c>
      <c r="M959">
        <f t="shared" si="74"/>
        <v>3</v>
      </c>
    </row>
    <row r="960" spans="1:13" x14ac:dyDescent="0.25">
      <c r="A960" t="str">
        <f>'RAW DATA'!A960</f>
        <v>B08D9MNH4B</v>
      </c>
      <c r="B960" t="str">
        <f>PROPER(LEFT('RAW DATA'!B960,FIND(" ",'RAW DATA'!B960,1)))</f>
        <v xml:space="preserve">Hp </v>
      </c>
      <c r="C960" t="str">
        <f>SUBSTITUTE(LEFT('RAW DATA'!C960,FIND("|",'RAW DATA'!C960,1)-1),"&amp;"," &amp; ")</f>
        <v>Computers &amp; Accessories</v>
      </c>
      <c r="D960" s="7">
        <f>'RAW DATA'!D960</f>
        <v>5899</v>
      </c>
      <c r="E960" s="7">
        <f>'RAW DATA'!E960</f>
        <v>7005</v>
      </c>
      <c r="F960" s="1">
        <f>'RAW DATA'!F960</f>
        <v>0.16</v>
      </c>
      <c r="G960" s="7">
        <f t="shared" si="70"/>
        <v>29413995</v>
      </c>
      <c r="H960">
        <f>'RAW DATA'!G960</f>
        <v>3.6</v>
      </c>
      <c r="I960">
        <f>'RAW DATA'!H960</f>
        <v>4199</v>
      </c>
      <c r="J960">
        <f t="shared" si="71"/>
        <v>3</v>
      </c>
      <c r="K960">
        <f t="shared" si="72"/>
        <v>2</v>
      </c>
      <c r="L960" t="str">
        <f t="shared" si="73"/>
        <v>&lt;50%</v>
      </c>
      <c r="M960">
        <f t="shared" si="74"/>
        <v>2</v>
      </c>
    </row>
    <row r="961" spans="1:13" x14ac:dyDescent="0.25">
      <c r="A961" t="str">
        <f>'RAW DATA'!A961</f>
        <v>B078G6ZF5Z</v>
      </c>
      <c r="B961" t="str">
        <f>PROPER(LEFT('RAW DATA'!B961,FIND(" ",'RAW DATA'!B961,1)))</f>
        <v xml:space="preserve">Oraimo </v>
      </c>
      <c r="C961" t="str">
        <f>SUBSTITUTE(LEFT('RAW DATA'!C961,FIND("|",'RAW DATA'!C961,1)-1),"&amp;"," &amp; ")</f>
        <v>Electronics</v>
      </c>
      <c r="D961" s="7">
        <f>'RAW DATA'!D961</f>
        <v>699</v>
      </c>
      <c r="E961" s="7">
        <f>'RAW DATA'!E961</f>
        <v>1199</v>
      </c>
      <c r="F961" s="1">
        <f>'RAW DATA'!F961</f>
        <v>0.42</v>
      </c>
      <c r="G961" s="7">
        <f t="shared" si="70"/>
        <v>17269197</v>
      </c>
      <c r="H961">
        <f>'RAW DATA'!G961</f>
        <v>4</v>
      </c>
      <c r="I961">
        <f>'RAW DATA'!H961</f>
        <v>14403</v>
      </c>
      <c r="J961">
        <f t="shared" si="71"/>
        <v>3</v>
      </c>
      <c r="K961">
        <f t="shared" si="72"/>
        <v>2</v>
      </c>
      <c r="L961" t="str">
        <f t="shared" si="73"/>
        <v>&lt;50%</v>
      </c>
      <c r="M961">
        <f t="shared" si="74"/>
        <v>3</v>
      </c>
    </row>
    <row r="962" spans="1:13" x14ac:dyDescent="0.25">
      <c r="A962" t="str">
        <f>'RAW DATA'!A962</f>
        <v>B09MKG4ZCM</v>
      </c>
      <c r="B962" t="str">
        <f>PROPER(LEFT('RAW DATA'!B962,FIND(" ",'RAW DATA'!B962,1)))</f>
        <v xml:space="preserve">Xiaomi </v>
      </c>
      <c r="C962" t="str">
        <f>SUBSTITUTE(LEFT('RAW DATA'!C962,FIND("|",'RAW DATA'!C962,1)-1),"&amp;"," &amp; ")</f>
        <v>Computers &amp; Accessories</v>
      </c>
      <c r="D962" s="7">
        <f>'RAW DATA'!D962</f>
        <v>1565</v>
      </c>
      <c r="E962" s="7">
        <f>'RAW DATA'!E962</f>
        <v>2999</v>
      </c>
      <c r="F962" s="1">
        <f>'RAW DATA'!F962</f>
        <v>0.48</v>
      </c>
      <c r="G962" s="7">
        <f t="shared" si="70"/>
        <v>33327887</v>
      </c>
      <c r="H962">
        <f>'RAW DATA'!G962</f>
        <v>4</v>
      </c>
      <c r="I962">
        <f>'RAW DATA'!H962</f>
        <v>11113</v>
      </c>
      <c r="J962">
        <f t="shared" si="71"/>
        <v>3</v>
      </c>
      <c r="K962">
        <f t="shared" si="72"/>
        <v>2</v>
      </c>
      <c r="L962" t="str">
        <f t="shared" si="73"/>
        <v>&lt;50%</v>
      </c>
      <c r="M962">
        <f t="shared" si="74"/>
        <v>3</v>
      </c>
    </row>
    <row r="963" spans="1:13" x14ac:dyDescent="0.25">
      <c r="A963" t="str">
        <f>'RAW DATA'!A963</f>
        <v>B07RZZ1QSW</v>
      </c>
      <c r="B963" t="str">
        <f>PROPER(LEFT('RAW DATA'!B963,FIND(" ",'RAW DATA'!B963,1)))</f>
        <v xml:space="preserve">Slovic¬Æ </v>
      </c>
      <c r="C963" t="str">
        <f>SUBSTITUTE(LEFT('RAW DATA'!C963,FIND("|",'RAW DATA'!C963,1)-1),"&amp;"," &amp; ")</f>
        <v>Electronics</v>
      </c>
      <c r="D963" s="7">
        <f>'RAW DATA'!D963</f>
        <v>326</v>
      </c>
      <c r="E963" s="7">
        <f>'RAW DATA'!E963</f>
        <v>799</v>
      </c>
      <c r="F963" s="1">
        <f>'RAW DATA'!F963</f>
        <v>0.59</v>
      </c>
      <c r="G963" s="7">
        <f t="shared" ref="G963:G1026" si="75">E963*I963</f>
        <v>8607627</v>
      </c>
      <c r="H963">
        <f>'RAW DATA'!G963</f>
        <v>4.4000000000000004</v>
      </c>
      <c r="I963">
        <f>'RAW DATA'!H963</f>
        <v>10773</v>
      </c>
      <c r="J963">
        <f t="shared" ref="J963:J1026" si="76">IF(E963&lt;200,1,IF(E963&lt;=500,2,IF(E963&gt;500,3,3)))</f>
        <v>3</v>
      </c>
      <c r="K963">
        <f t="shared" ref="K963:K1026" si="77">IF(F963&gt;=50%,1,IF(F963&lt;50%,2,0))</f>
        <v>1</v>
      </c>
      <c r="L963" t="str">
        <f t="shared" ref="L963:L1026" si="78">IF(K963=1,"&gt;=50%","&lt;50%")</f>
        <v>&gt;=50%</v>
      </c>
      <c r="M963">
        <f t="shared" ref="M963:M1026" si="79">IF(H963&lt;=2.9,1,IF(H963&lt;=3.9,2,IF(H963&lt;=4.9,3,IF(H963=5,4," "))))</f>
        <v>3</v>
      </c>
    </row>
    <row r="964" spans="1:13" x14ac:dyDescent="0.25">
      <c r="A964" t="str">
        <f>'RAW DATA'!A964</f>
        <v>B08BCKN299</v>
      </c>
      <c r="B964" t="str">
        <f>PROPER(LEFT('RAW DATA'!B964,FIND(" ",'RAW DATA'!B964,1)))</f>
        <v xml:space="preserve">Sounce </v>
      </c>
      <c r="C964" t="str">
        <f>SUBSTITUTE(LEFT('RAW DATA'!C964,FIND("|",'RAW DATA'!C964,1)-1),"&amp;"," &amp; ")</f>
        <v>Electronics</v>
      </c>
      <c r="D964" s="7">
        <f>'RAW DATA'!D964</f>
        <v>120</v>
      </c>
      <c r="E964" s="7">
        <f>'RAW DATA'!E964</f>
        <v>999</v>
      </c>
      <c r="F964" s="1">
        <f>'RAW DATA'!F964</f>
        <v>0.88</v>
      </c>
      <c r="G964" s="7">
        <f t="shared" si="75"/>
        <v>6484509</v>
      </c>
      <c r="H964">
        <f>'RAW DATA'!G964</f>
        <v>3.9</v>
      </c>
      <c r="I964">
        <f>'RAW DATA'!H964</f>
        <v>6491</v>
      </c>
      <c r="J964">
        <f t="shared" si="76"/>
        <v>3</v>
      </c>
      <c r="K964">
        <f t="shared" si="77"/>
        <v>1</v>
      </c>
      <c r="L964" t="str">
        <f t="shared" si="78"/>
        <v>&gt;=50%</v>
      </c>
      <c r="M964">
        <f t="shared" si="79"/>
        <v>2</v>
      </c>
    </row>
    <row r="965" spans="1:13" x14ac:dyDescent="0.25">
      <c r="A965" t="str">
        <f>'RAW DATA'!A965</f>
        <v>B07222HQKP</v>
      </c>
      <c r="B965" t="str">
        <f>PROPER(LEFT('RAW DATA'!B965,FIND(" ",'RAW DATA'!B965,1)))</f>
        <v xml:space="preserve">Orico </v>
      </c>
      <c r="C965" t="str">
        <f>SUBSTITUTE(LEFT('RAW DATA'!C965,FIND("|",'RAW DATA'!C965,1)-1),"&amp;"," &amp; ")</f>
        <v>Computers &amp; Accessories</v>
      </c>
      <c r="D965" s="7">
        <f>'RAW DATA'!D965</f>
        <v>657</v>
      </c>
      <c r="E965" s="7">
        <f>'RAW DATA'!E965</f>
        <v>999</v>
      </c>
      <c r="F965" s="1">
        <f>'RAW DATA'!F965</f>
        <v>0.34</v>
      </c>
      <c r="G965" s="7">
        <f t="shared" si="75"/>
        <v>13930056</v>
      </c>
      <c r="H965">
        <f>'RAW DATA'!G965</f>
        <v>4.3</v>
      </c>
      <c r="I965">
        <f>'RAW DATA'!H965</f>
        <v>13944</v>
      </c>
      <c r="J965">
        <f t="shared" si="76"/>
        <v>3</v>
      </c>
      <c r="K965">
        <f t="shared" si="77"/>
        <v>2</v>
      </c>
      <c r="L965" t="str">
        <f t="shared" si="78"/>
        <v>&lt;50%</v>
      </c>
      <c r="M965">
        <f t="shared" si="79"/>
        <v>3</v>
      </c>
    </row>
    <row r="966" spans="1:13" x14ac:dyDescent="0.25">
      <c r="A966" t="str">
        <f>'RAW DATA'!A966</f>
        <v>B00NFD0ETQ</v>
      </c>
      <c r="B966" t="str">
        <f>PROPER(LEFT('RAW DATA'!B966,FIND(" ",'RAW DATA'!B966,1)))</f>
        <v xml:space="preserve">Logitech </v>
      </c>
      <c r="C966" t="str">
        <f>SUBSTITUTE(LEFT('RAW DATA'!C966,FIND("|",'RAW DATA'!C966,1)-1),"&amp;"," &amp; ")</f>
        <v>Computers &amp; Accessories</v>
      </c>
      <c r="D966" s="7">
        <f>'RAW DATA'!D966</f>
        <v>1995</v>
      </c>
      <c r="E966" s="7">
        <f>'RAW DATA'!E966</f>
        <v>2895</v>
      </c>
      <c r="F966" s="1">
        <f>'RAW DATA'!F966</f>
        <v>0.31</v>
      </c>
      <c r="G966" s="7">
        <f t="shared" si="75"/>
        <v>31150200</v>
      </c>
      <c r="H966">
        <f>'RAW DATA'!G966</f>
        <v>4.5999999999999996</v>
      </c>
      <c r="I966">
        <f>'RAW DATA'!H966</f>
        <v>10760</v>
      </c>
      <c r="J966">
        <f t="shared" si="76"/>
        <v>3</v>
      </c>
      <c r="K966">
        <f t="shared" si="77"/>
        <v>2</v>
      </c>
      <c r="L966" t="str">
        <f t="shared" si="78"/>
        <v>&lt;50%</v>
      </c>
      <c r="M966">
        <f t="shared" si="79"/>
        <v>3</v>
      </c>
    </row>
    <row r="967" spans="1:13" x14ac:dyDescent="0.25">
      <c r="A967" t="str">
        <f>'RAW DATA'!A967</f>
        <v>B075DB1F13</v>
      </c>
      <c r="B967" t="str">
        <f>PROPER(LEFT('RAW DATA'!B967,FIND(" ",'RAW DATA'!B967,1)))</f>
        <v xml:space="preserve">Panasonic </v>
      </c>
      <c r="C967" t="str">
        <f>SUBSTITUTE(LEFT('RAW DATA'!C967,FIND("|",'RAW DATA'!C967,1)-1),"&amp;"," &amp; ")</f>
        <v>Electronics</v>
      </c>
      <c r="D967" s="7">
        <f>'RAW DATA'!D967</f>
        <v>1500</v>
      </c>
      <c r="E967" s="7">
        <f>'RAW DATA'!E967</f>
        <v>1500</v>
      </c>
      <c r="F967" s="1">
        <f>'RAW DATA'!F967</f>
        <v>0</v>
      </c>
      <c r="G967" s="7">
        <f t="shared" si="75"/>
        <v>38994000</v>
      </c>
      <c r="H967">
        <f>'RAW DATA'!G967</f>
        <v>4.4000000000000004</v>
      </c>
      <c r="I967">
        <f>'RAW DATA'!H967</f>
        <v>25996</v>
      </c>
      <c r="J967">
        <f t="shared" si="76"/>
        <v>3</v>
      </c>
      <c r="K967">
        <f t="shared" si="77"/>
        <v>2</v>
      </c>
      <c r="L967" t="str">
        <f t="shared" si="78"/>
        <v>&lt;50%</v>
      </c>
      <c r="M967">
        <f t="shared" si="79"/>
        <v>3</v>
      </c>
    </row>
    <row r="968" spans="1:13" x14ac:dyDescent="0.25">
      <c r="A968" t="str">
        <f>'RAW DATA'!A968</f>
        <v>B0148NPH9I</v>
      </c>
      <c r="B968" t="str">
        <f>PROPER(LEFT('RAW DATA'!B968,FIND(" ",'RAW DATA'!B968,1)))</f>
        <v xml:space="preserve">Logitech </v>
      </c>
      <c r="C968" t="str">
        <f>SUBSTITUTE(LEFT('RAW DATA'!C968,FIND("|",'RAW DATA'!C968,1)-1),"&amp;"," &amp; ")</f>
        <v>Computers &amp; Accessories</v>
      </c>
      <c r="D968" s="7">
        <f>'RAW DATA'!D968</f>
        <v>2640</v>
      </c>
      <c r="E968" s="7">
        <f>'RAW DATA'!E968</f>
        <v>3195</v>
      </c>
      <c r="F968" s="1">
        <f>'RAW DATA'!F968</f>
        <v>0.17</v>
      </c>
      <c r="G968" s="7">
        <f t="shared" si="75"/>
        <v>51586470</v>
      </c>
      <c r="H968">
        <f>'RAW DATA'!G968</f>
        <v>4.5</v>
      </c>
      <c r="I968">
        <f>'RAW DATA'!H968</f>
        <v>16146</v>
      </c>
      <c r="J968">
        <f t="shared" si="76"/>
        <v>3</v>
      </c>
      <c r="K968">
        <f t="shared" si="77"/>
        <v>2</v>
      </c>
      <c r="L968" t="str">
        <f t="shared" si="78"/>
        <v>&lt;50%</v>
      </c>
      <c r="M968">
        <f t="shared" si="79"/>
        <v>3</v>
      </c>
    </row>
    <row r="969" spans="1:13" x14ac:dyDescent="0.25">
      <c r="A969" t="str">
        <f>'RAW DATA'!A969</f>
        <v>B01JOFKL0A</v>
      </c>
      <c r="B969" t="str">
        <f>PROPER(LEFT('RAW DATA'!B969,FIND(" ",'RAW DATA'!B969,1)))</f>
        <v xml:space="preserve">Canon </v>
      </c>
      <c r="C969" t="str">
        <f>SUBSTITUTE(LEFT('RAW DATA'!C969,FIND("|",'RAW DATA'!C969,1)-1),"&amp;"," &amp; ")</f>
        <v>Computers &amp; Accessories</v>
      </c>
      <c r="D969" s="7">
        <f>'RAW DATA'!D969</f>
        <v>5299</v>
      </c>
      <c r="E969" s="7">
        <f>'RAW DATA'!E969</f>
        <v>6355</v>
      </c>
      <c r="F969" s="1">
        <f>'RAW DATA'!F969</f>
        <v>0.17</v>
      </c>
      <c r="G969" s="7">
        <f t="shared" si="75"/>
        <v>52619400</v>
      </c>
      <c r="H969">
        <f>'RAW DATA'!G969</f>
        <v>3.9</v>
      </c>
      <c r="I969">
        <f>'RAW DATA'!H969</f>
        <v>8280</v>
      </c>
      <c r="J969">
        <f t="shared" si="76"/>
        <v>3</v>
      </c>
      <c r="K969">
        <f t="shared" si="77"/>
        <v>2</v>
      </c>
      <c r="L969" t="str">
        <f t="shared" si="78"/>
        <v>&lt;50%</v>
      </c>
      <c r="M969">
        <f t="shared" si="79"/>
        <v>2</v>
      </c>
    </row>
    <row r="970" spans="1:13" x14ac:dyDescent="0.25">
      <c r="A970" t="str">
        <f>'RAW DATA'!A970</f>
        <v>B09Q8HMKZX</v>
      </c>
      <c r="B970" t="str">
        <f>PROPER(LEFT('RAW DATA'!B970,FIND(" ",'RAW DATA'!B970,1)))</f>
        <v xml:space="preserve">Portronics </v>
      </c>
      <c r="C970" t="str">
        <f>SUBSTITUTE(LEFT('RAW DATA'!C970,FIND("|",'RAW DATA'!C970,1)-1),"&amp;"," &amp; ")</f>
        <v>Computers &amp; Accessories</v>
      </c>
      <c r="D970" s="7">
        <f>'RAW DATA'!D970</f>
        <v>263</v>
      </c>
      <c r="E970" s="7">
        <f>'RAW DATA'!E970</f>
        <v>699</v>
      </c>
      <c r="F970" s="1">
        <f>'RAW DATA'!F970</f>
        <v>0.62</v>
      </c>
      <c r="G970" s="7">
        <f t="shared" si="75"/>
        <v>314550</v>
      </c>
      <c r="H970">
        <f>'RAW DATA'!G970</f>
        <v>4.0999999999999996</v>
      </c>
      <c r="I970">
        <f>'RAW DATA'!H970</f>
        <v>450</v>
      </c>
      <c r="J970">
        <f t="shared" si="76"/>
        <v>3</v>
      </c>
      <c r="K970">
        <f t="shared" si="77"/>
        <v>1</v>
      </c>
      <c r="L970" t="str">
        <f t="shared" si="78"/>
        <v>&gt;=50%</v>
      </c>
      <c r="M970">
        <f t="shared" si="79"/>
        <v>3</v>
      </c>
    </row>
    <row r="971" spans="1:13" x14ac:dyDescent="0.25">
      <c r="A971" t="str">
        <f>'RAW DATA'!A971</f>
        <v>B079S811J3</v>
      </c>
      <c r="B971" t="str">
        <f>PROPER(LEFT('RAW DATA'!B971,FIND(" ",'RAW DATA'!B971,1)))</f>
        <v xml:space="preserve">Redgear </v>
      </c>
      <c r="C971" t="str">
        <f>SUBSTITUTE(LEFT('RAW DATA'!C971,FIND("|",'RAW DATA'!C971,1)-1),"&amp;"," &amp; ")</f>
        <v>Computers &amp; Accessories</v>
      </c>
      <c r="D971" s="7">
        <f>'RAW DATA'!D971</f>
        <v>1990</v>
      </c>
      <c r="E971" s="7">
        <f>'RAW DATA'!E971</f>
        <v>2999</v>
      </c>
      <c r="F971" s="1">
        <f>'RAW DATA'!F971</f>
        <v>0.34</v>
      </c>
      <c r="G971" s="7">
        <f t="shared" si="75"/>
        <v>42696763</v>
      </c>
      <c r="H971">
        <f>'RAW DATA'!G971</f>
        <v>4.3</v>
      </c>
      <c r="I971">
        <f>'RAW DATA'!H971</f>
        <v>14237</v>
      </c>
      <c r="J971">
        <f t="shared" si="76"/>
        <v>3</v>
      </c>
      <c r="K971">
        <f t="shared" si="77"/>
        <v>2</v>
      </c>
      <c r="L971" t="str">
        <f t="shared" si="78"/>
        <v>&lt;50%</v>
      </c>
      <c r="M971">
        <f t="shared" si="79"/>
        <v>3</v>
      </c>
    </row>
    <row r="972" spans="1:13" x14ac:dyDescent="0.25">
      <c r="A972" t="str">
        <f>'RAW DATA'!A972</f>
        <v>B0083T231O</v>
      </c>
      <c r="B972" t="str">
        <f>PROPER(LEFT('RAW DATA'!B972,FIND(" ",'RAW DATA'!B972,1)))</f>
        <v xml:space="preserve">Belkin </v>
      </c>
      <c r="C972" t="str">
        <f>SUBSTITUTE(LEFT('RAW DATA'!C972,FIND("|",'RAW DATA'!C972,1)-1),"&amp;"," &amp; ")</f>
        <v>Electronics</v>
      </c>
      <c r="D972" s="7">
        <f>'RAW DATA'!D972</f>
        <v>1289</v>
      </c>
      <c r="E972" s="7">
        <f>'RAW DATA'!E972</f>
        <v>1499</v>
      </c>
      <c r="F972" s="1">
        <f>'RAW DATA'!F972</f>
        <v>0.14000000000000001</v>
      </c>
      <c r="G972" s="7">
        <f t="shared" si="75"/>
        <v>30981332</v>
      </c>
      <c r="H972">
        <f>'RAW DATA'!G972</f>
        <v>4.5</v>
      </c>
      <c r="I972">
        <f>'RAW DATA'!H972</f>
        <v>20668</v>
      </c>
      <c r="J972">
        <f t="shared" si="76"/>
        <v>3</v>
      </c>
      <c r="K972">
        <f t="shared" si="77"/>
        <v>2</v>
      </c>
      <c r="L972" t="str">
        <f t="shared" si="78"/>
        <v>&lt;50%</v>
      </c>
      <c r="M972">
        <f t="shared" si="79"/>
        <v>3</v>
      </c>
    </row>
    <row r="973" spans="1:13" x14ac:dyDescent="0.25">
      <c r="A973" t="str">
        <f>'RAW DATA'!A973</f>
        <v>B086PXQ2R4</v>
      </c>
      <c r="B973" t="str">
        <f>PROPER(LEFT('RAW DATA'!B973,FIND(" ",'RAW DATA'!B973,1)))</f>
        <v xml:space="preserve">Classmate </v>
      </c>
      <c r="C973" t="str">
        <f>SUBSTITUTE(LEFT('RAW DATA'!C973,FIND("|",'RAW DATA'!C973,1)-1),"&amp;"," &amp; ")</f>
        <v>OfficeProducts</v>
      </c>
      <c r="D973" s="7">
        <f>'RAW DATA'!D973</f>
        <v>165</v>
      </c>
      <c r="E973" s="7">
        <f>'RAW DATA'!E973</f>
        <v>165</v>
      </c>
      <c r="F973" s="1">
        <f>'RAW DATA'!F973</f>
        <v>0</v>
      </c>
      <c r="G973" s="7">
        <f t="shared" si="75"/>
        <v>276210</v>
      </c>
      <c r="H973">
        <f>'RAW DATA'!G973</f>
        <v>4.5</v>
      </c>
      <c r="I973">
        <f>'RAW DATA'!H973</f>
        <v>1674</v>
      </c>
      <c r="J973">
        <f t="shared" si="76"/>
        <v>1</v>
      </c>
      <c r="K973">
        <f t="shared" si="77"/>
        <v>2</v>
      </c>
      <c r="L973" t="str">
        <f t="shared" si="78"/>
        <v>&lt;50%</v>
      </c>
      <c r="M973">
        <f t="shared" si="79"/>
        <v>3</v>
      </c>
    </row>
    <row r="974" spans="1:13" x14ac:dyDescent="0.25">
      <c r="A974" t="str">
        <f>'RAW DATA'!A974</f>
        <v>B07L1N3TJX</v>
      </c>
      <c r="B974" t="str">
        <f>PROPER(LEFT('RAW DATA'!B974,FIND(" ",'RAW DATA'!B974,1)))</f>
        <v xml:space="preserve">Artis </v>
      </c>
      <c r="C974" t="str">
        <f>SUBSTITUTE(LEFT('RAW DATA'!C974,FIND("|",'RAW DATA'!C974,1)-1),"&amp;"," &amp; ")</f>
        <v>Computers &amp; Accessories</v>
      </c>
      <c r="D974" s="7">
        <f>'RAW DATA'!D974</f>
        <v>1699</v>
      </c>
      <c r="E974" s="7">
        <f>'RAW DATA'!E974</f>
        <v>3499</v>
      </c>
      <c r="F974" s="1">
        <f>'RAW DATA'!F974</f>
        <v>0.51</v>
      </c>
      <c r="G974" s="7">
        <f t="shared" si="75"/>
        <v>26903811</v>
      </c>
      <c r="H974">
        <f>'RAW DATA'!G974</f>
        <v>3.6</v>
      </c>
      <c r="I974">
        <f>'RAW DATA'!H974</f>
        <v>7689</v>
      </c>
      <c r="J974">
        <f t="shared" si="76"/>
        <v>3</v>
      </c>
      <c r="K974">
        <f t="shared" si="77"/>
        <v>1</v>
      </c>
      <c r="L974" t="str">
        <f t="shared" si="78"/>
        <v>&gt;=50%</v>
      </c>
      <c r="M974">
        <f t="shared" si="79"/>
        <v>2</v>
      </c>
    </row>
    <row r="975" spans="1:13" x14ac:dyDescent="0.25">
      <c r="A975" t="str">
        <f>'RAW DATA'!A975</f>
        <v>B07YFWVRCM</v>
      </c>
      <c r="B975" t="str">
        <f>PROPER(LEFT('RAW DATA'!B975,FIND(" ",'RAW DATA'!B975,1)))</f>
        <v xml:space="preserve">Imou </v>
      </c>
      <c r="C975" t="str">
        <f>SUBSTITUTE(LEFT('RAW DATA'!C975,FIND("|",'RAW DATA'!C975,1)-1),"&amp;"," &amp; ")</f>
        <v>Electronics</v>
      </c>
      <c r="D975" s="7">
        <f>'RAW DATA'!D975</f>
        <v>2299</v>
      </c>
      <c r="E975" s="7">
        <f>'RAW DATA'!E975</f>
        <v>7500</v>
      </c>
      <c r="F975" s="1">
        <f>'RAW DATA'!F975</f>
        <v>0.69</v>
      </c>
      <c r="G975" s="7">
        <f t="shared" si="75"/>
        <v>41655000</v>
      </c>
      <c r="H975">
        <f>'RAW DATA'!G975</f>
        <v>4.0999999999999996</v>
      </c>
      <c r="I975">
        <f>'RAW DATA'!H975</f>
        <v>5554</v>
      </c>
      <c r="J975">
        <f t="shared" si="76"/>
        <v>3</v>
      </c>
      <c r="K975">
        <f t="shared" si="77"/>
        <v>1</v>
      </c>
      <c r="L975" t="str">
        <f t="shared" si="78"/>
        <v>&gt;=50%</v>
      </c>
      <c r="M975">
        <f t="shared" si="79"/>
        <v>3</v>
      </c>
    </row>
    <row r="976" spans="1:13" x14ac:dyDescent="0.25">
      <c r="A976" t="str">
        <f>'RAW DATA'!A976</f>
        <v>B01GGKYKQM</v>
      </c>
      <c r="B976" t="str">
        <f>PROPER(LEFT('RAW DATA'!B976,FIND(" ",'RAW DATA'!B976,1)))</f>
        <v xml:space="preserve">Amazon </v>
      </c>
      <c r="C976" t="str">
        <f>SUBSTITUTE(LEFT('RAW DATA'!C976,FIND("|",'RAW DATA'!C976,1)-1),"&amp;"," &amp; ")</f>
        <v>Computers &amp; Accessories</v>
      </c>
      <c r="D976" s="7">
        <f>'RAW DATA'!D976</f>
        <v>219</v>
      </c>
      <c r="E976" s="7">
        <f>'RAW DATA'!E976</f>
        <v>700</v>
      </c>
      <c r="F976" s="1">
        <f>'RAW DATA'!F976</f>
        <v>0.69</v>
      </c>
      <c r="G976" s="7">
        <f t="shared" si="75"/>
        <v>14037100</v>
      </c>
      <c r="H976">
        <f>'RAW DATA'!G976</f>
        <v>4.3</v>
      </c>
      <c r="I976">
        <f>'RAW DATA'!H976</f>
        <v>20053</v>
      </c>
      <c r="J976">
        <f t="shared" si="76"/>
        <v>3</v>
      </c>
      <c r="K976">
        <f t="shared" si="77"/>
        <v>1</v>
      </c>
      <c r="L976" t="str">
        <f t="shared" si="78"/>
        <v>&gt;=50%</v>
      </c>
      <c r="M976">
        <f t="shared" si="79"/>
        <v>3</v>
      </c>
    </row>
    <row r="977" spans="1:13" x14ac:dyDescent="0.25">
      <c r="A977" t="str">
        <f>'RAW DATA'!A977</f>
        <v>B08TDJ5BVF</v>
      </c>
      <c r="B977" t="str">
        <f>PROPER(LEFT('RAW DATA'!B977,FIND(" ",'RAW DATA'!B977,1)))</f>
        <v xml:space="preserve">E-Cosmos </v>
      </c>
      <c r="C977" t="str">
        <f>SUBSTITUTE(LEFT('RAW DATA'!C977,FIND("|",'RAW DATA'!C977,1)-1),"&amp;"," &amp; ")</f>
        <v>Computers &amp; Accessories</v>
      </c>
      <c r="D977" s="7">
        <f>'RAW DATA'!D977</f>
        <v>39</v>
      </c>
      <c r="E977" s="7">
        <f>'RAW DATA'!E977</f>
        <v>39</v>
      </c>
      <c r="F977" s="1">
        <f>'RAW DATA'!F977</f>
        <v>0</v>
      </c>
      <c r="G977" s="7">
        <f t="shared" si="75"/>
        <v>130416</v>
      </c>
      <c r="H977">
        <f>'RAW DATA'!G977</f>
        <v>3.8</v>
      </c>
      <c r="I977">
        <f>'RAW DATA'!H977</f>
        <v>3344</v>
      </c>
      <c r="J977">
        <f t="shared" si="76"/>
        <v>1</v>
      </c>
      <c r="K977">
        <f t="shared" si="77"/>
        <v>2</v>
      </c>
      <c r="L977" t="str">
        <f t="shared" si="78"/>
        <v>&lt;50%</v>
      </c>
      <c r="M977">
        <f t="shared" si="79"/>
        <v>2</v>
      </c>
    </row>
    <row r="978" spans="1:13" x14ac:dyDescent="0.25">
      <c r="A978" t="str">
        <f>'RAW DATA'!A978</f>
        <v>B09XXZXQC1</v>
      </c>
      <c r="B978" t="str">
        <f>PROPER(LEFT('RAW DATA'!B978,FIND(" ",'RAW DATA'!B978,1)))</f>
        <v xml:space="preserve">Xiaomi </v>
      </c>
      <c r="C978" t="str">
        <f>SUBSTITUTE(LEFT('RAW DATA'!C978,FIND("|",'RAW DATA'!C978,1)-1),"&amp;"," &amp; ")</f>
        <v>Computers &amp; Accessories</v>
      </c>
      <c r="D978" s="7">
        <f>'RAW DATA'!D978</f>
        <v>26999</v>
      </c>
      <c r="E978" s="7">
        <f>'RAW DATA'!E978</f>
        <v>37999</v>
      </c>
      <c r="F978" s="1">
        <f>'RAW DATA'!F978</f>
        <v>0.28999999999999998</v>
      </c>
      <c r="G978" s="7">
        <f t="shared" si="75"/>
        <v>109665114</v>
      </c>
      <c r="H978">
        <f>'RAW DATA'!G978</f>
        <v>4.5999999999999996</v>
      </c>
      <c r="I978">
        <f>'RAW DATA'!H978</f>
        <v>2886</v>
      </c>
      <c r="J978">
        <f t="shared" si="76"/>
        <v>3</v>
      </c>
      <c r="K978">
        <f t="shared" si="77"/>
        <v>2</v>
      </c>
      <c r="L978" t="str">
        <f t="shared" si="78"/>
        <v>&lt;50%</v>
      </c>
      <c r="M978">
        <f t="shared" si="79"/>
        <v>3</v>
      </c>
    </row>
    <row r="979" spans="1:13" x14ac:dyDescent="0.25">
      <c r="A979" t="str">
        <f>'RAW DATA'!A979</f>
        <v>B083T5G5PM</v>
      </c>
      <c r="B979" t="str">
        <f>PROPER(LEFT('RAW DATA'!B979,FIND(" ",'RAW DATA'!B979,1)))</f>
        <v xml:space="preserve">Sennheiser </v>
      </c>
      <c r="C979" t="str">
        <f>SUBSTITUTE(LEFT('RAW DATA'!C979,FIND("|",'RAW DATA'!C979,1)-1),"&amp;"," &amp; ")</f>
        <v>Electronics</v>
      </c>
      <c r="D979" s="7">
        <f>'RAW DATA'!D979</f>
        <v>1490</v>
      </c>
      <c r="E979" s="7">
        <f>'RAW DATA'!E979</f>
        <v>1990</v>
      </c>
      <c r="F979" s="1">
        <f>'RAW DATA'!F979</f>
        <v>0.25</v>
      </c>
      <c r="G979" s="7">
        <f t="shared" si="75"/>
        <v>195517500</v>
      </c>
      <c r="H979">
        <f>'RAW DATA'!G979</f>
        <v>4.0999999999999996</v>
      </c>
      <c r="I979">
        <f>'RAW DATA'!H979</f>
        <v>98250</v>
      </c>
      <c r="J979">
        <f t="shared" si="76"/>
        <v>3</v>
      </c>
      <c r="K979">
        <f t="shared" si="77"/>
        <v>2</v>
      </c>
      <c r="L979" t="str">
        <f t="shared" si="78"/>
        <v>&lt;50%</v>
      </c>
      <c r="M979">
        <f t="shared" si="79"/>
        <v>3</v>
      </c>
    </row>
    <row r="980" spans="1:13" x14ac:dyDescent="0.25">
      <c r="A980" t="str">
        <f>'RAW DATA'!A980</f>
        <v>B0BHVPTM2C</v>
      </c>
      <c r="B980" t="str">
        <f>PROPER(LEFT('RAW DATA'!B980,FIND(" ",'RAW DATA'!B980,1)))</f>
        <v xml:space="preserve">Hb </v>
      </c>
      <c r="C980" t="str">
        <f>SUBSTITUTE(LEFT('RAW DATA'!C980,FIND("|",'RAW DATA'!C980,1)-1),"&amp;"," &amp; ")</f>
        <v>Computers &amp; Accessories</v>
      </c>
      <c r="D980" s="7">
        <f>'RAW DATA'!D980</f>
        <v>398</v>
      </c>
      <c r="E980" s="7">
        <f>'RAW DATA'!E980</f>
        <v>1949</v>
      </c>
      <c r="F980" s="1">
        <f>'RAW DATA'!F980</f>
        <v>0.8</v>
      </c>
      <c r="G980" s="7">
        <f t="shared" si="75"/>
        <v>146175</v>
      </c>
      <c r="H980">
        <f>'RAW DATA'!G980</f>
        <v>4</v>
      </c>
      <c r="I980">
        <f>'RAW DATA'!H980</f>
        <v>75</v>
      </c>
      <c r="J980">
        <f t="shared" si="76"/>
        <v>3</v>
      </c>
      <c r="K980">
        <f t="shared" si="77"/>
        <v>1</v>
      </c>
      <c r="L980" t="str">
        <f t="shared" si="78"/>
        <v>&gt;=50%</v>
      </c>
      <c r="M980">
        <f t="shared" si="79"/>
        <v>3</v>
      </c>
    </row>
    <row r="981" spans="1:13" x14ac:dyDescent="0.25">
      <c r="A981" t="str">
        <f>'RAW DATA'!A981</f>
        <v>B0B86CDHL1</v>
      </c>
      <c r="B981" t="str">
        <f>PROPER(LEFT('RAW DATA'!B981,FIND(" ",'RAW DATA'!B981,1)))</f>
        <v xml:space="preserve">Oraimo </v>
      </c>
      <c r="C981" t="str">
        <f>SUBSTITUTE(LEFT('RAW DATA'!C981,FIND("|",'RAW DATA'!C981,1)-1),"&amp;"," &amp; ")</f>
        <v>Computers &amp; Accessories</v>
      </c>
      <c r="D981" s="7">
        <f>'RAW DATA'!D981</f>
        <v>349</v>
      </c>
      <c r="E981" s="7">
        <f>'RAW DATA'!E981</f>
        <v>899</v>
      </c>
      <c r="F981" s="1">
        <f>'RAW DATA'!F981</f>
        <v>0.61</v>
      </c>
      <c r="G981" s="7">
        <f t="shared" si="75"/>
        <v>133951</v>
      </c>
      <c r="H981">
        <f>'RAW DATA'!G981</f>
        <v>4.5</v>
      </c>
      <c r="I981">
        <f>'RAW DATA'!H981</f>
        <v>149</v>
      </c>
      <c r="J981">
        <f t="shared" si="76"/>
        <v>3</v>
      </c>
      <c r="K981">
        <f t="shared" si="77"/>
        <v>1</v>
      </c>
      <c r="L981" t="str">
        <f t="shared" si="78"/>
        <v>&gt;=50%</v>
      </c>
      <c r="M981">
        <f t="shared" si="79"/>
        <v>3</v>
      </c>
    </row>
    <row r="982" spans="1:13" x14ac:dyDescent="0.25">
      <c r="A982" t="str">
        <f>'RAW DATA'!A982</f>
        <v>B01NBX5RSB</v>
      </c>
      <c r="B982" t="str">
        <f>PROPER(LEFT('RAW DATA'!B982,FIND(" ",'RAW DATA'!B982,1)))</f>
        <v xml:space="preserve">Hp </v>
      </c>
      <c r="C982" t="str">
        <f>SUBSTITUTE(LEFT('RAW DATA'!C982,FIND("|",'RAW DATA'!C982,1)-1),"&amp;"," &amp; ")</f>
        <v>Computers &amp; Accessories</v>
      </c>
      <c r="D982" s="7">
        <f>'RAW DATA'!D982</f>
        <v>770</v>
      </c>
      <c r="E982" s="7">
        <f>'RAW DATA'!E982</f>
        <v>1547</v>
      </c>
      <c r="F982" s="1">
        <f>'RAW DATA'!F982</f>
        <v>0.5</v>
      </c>
      <c r="G982" s="7">
        <f t="shared" si="75"/>
        <v>3998995</v>
      </c>
      <c r="H982">
        <f>'RAW DATA'!G982</f>
        <v>4.3</v>
      </c>
      <c r="I982">
        <f>'RAW DATA'!H982</f>
        <v>2585</v>
      </c>
      <c r="J982">
        <f t="shared" si="76"/>
        <v>3</v>
      </c>
      <c r="K982">
        <f t="shared" si="77"/>
        <v>1</v>
      </c>
      <c r="L982" t="str">
        <f t="shared" si="78"/>
        <v>&gt;=50%</v>
      </c>
      <c r="M982">
        <f t="shared" si="79"/>
        <v>3</v>
      </c>
    </row>
    <row r="983" spans="1:13" x14ac:dyDescent="0.25">
      <c r="A983" t="str">
        <f>'RAW DATA'!A983</f>
        <v>B08MWJTST6</v>
      </c>
      <c r="B983" t="str">
        <f>PROPER(LEFT('RAW DATA'!B983,FIND(" ",'RAW DATA'!B983,1)))</f>
        <v xml:space="preserve">Tukzer </v>
      </c>
      <c r="C983" t="str">
        <f>SUBSTITUTE(LEFT('RAW DATA'!C983,FIND("|",'RAW DATA'!C983,1)-1),"&amp;"," &amp; ")</f>
        <v>Electronics</v>
      </c>
      <c r="D983" s="7">
        <f>'RAW DATA'!D983</f>
        <v>279</v>
      </c>
      <c r="E983" s="7">
        <f>'RAW DATA'!E983</f>
        <v>1299</v>
      </c>
      <c r="F983" s="1">
        <f>'RAW DATA'!F983</f>
        <v>0.79</v>
      </c>
      <c r="G983" s="7">
        <f t="shared" si="75"/>
        <v>6588528</v>
      </c>
      <c r="H983">
        <f>'RAW DATA'!G983</f>
        <v>4</v>
      </c>
      <c r="I983">
        <f>'RAW DATA'!H983</f>
        <v>5072</v>
      </c>
      <c r="J983">
        <f t="shared" si="76"/>
        <v>3</v>
      </c>
      <c r="K983">
        <f t="shared" si="77"/>
        <v>1</v>
      </c>
      <c r="L983" t="str">
        <f t="shared" si="78"/>
        <v>&gt;=50%</v>
      </c>
      <c r="M983">
        <f t="shared" si="79"/>
        <v>3</v>
      </c>
    </row>
    <row r="984" spans="1:13" x14ac:dyDescent="0.25">
      <c r="A984" t="str">
        <f>'RAW DATA'!A984</f>
        <v>B07R99NBVB</v>
      </c>
      <c r="B984" t="str">
        <f>PROPER(LEFT('RAW DATA'!B984,FIND(" ",'RAW DATA'!B984,1)))</f>
        <v xml:space="preserve">Gizga </v>
      </c>
      <c r="C984" t="str">
        <f>SUBSTITUTE(LEFT('RAW DATA'!C984,FIND("|",'RAW DATA'!C984,1)-1),"&amp;"," &amp; ")</f>
        <v>HomeImprovement</v>
      </c>
      <c r="D984" s="7">
        <f>'RAW DATA'!D984</f>
        <v>249</v>
      </c>
      <c r="E984" s="7">
        <f>'RAW DATA'!E984</f>
        <v>599</v>
      </c>
      <c r="F984" s="1">
        <f>'RAW DATA'!F984</f>
        <v>0.57999999999999996</v>
      </c>
      <c r="G984" s="7">
        <f t="shared" si="75"/>
        <v>3585015</v>
      </c>
      <c r="H984">
        <f>'RAW DATA'!G984</f>
        <v>4.5</v>
      </c>
      <c r="I984">
        <f>'RAW DATA'!H984</f>
        <v>5985</v>
      </c>
      <c r="J984">
        <f t="shared" si="76"/>
        <v>3</v>
      </c>
      <c r="K984">
        <f t="shared" si="77"/>
        <v>1</v>
      </c>
      <c r="L984" t="str">
        <f t="shared" si="78"/>
        <v>&gt;=50%</v>
      </c>
      <c r="M984">
        <f t="shared" si="79"/>
        <v>3</v>
      </c>
    </row>
    <row r="985" spans="1:13" x14ac:dyDescent="0.25">
      <c r="A985" t="str">
        <f>'RAW DATA'!A985</f>
        <v>B08R69VDHT</v>
      </c>
      <c r="B985" t="str">
        <f>PROPER(LEFT('RAW DATA'!B985,FIND(" ",'RAW DATA'!B985,1)))</f>
        <v xml:space="preserve">Pinnaclz </v>
      </c>
      <c r="C985" t="str">
        <f>SUBSTITUTE(LEFT('RAW DATA'!C985,FIND("|",'RAW DATA'!C985,1)-1),"&amp;"," &amp; ")</f>
        <v>Computers &amp; Accessories</v>
      </c>
      <c r="D985" s="7">
        <f>'RAW DATA'!D985</f>
        <v>115</v>
      </c>
      <c r="E985" s="7">
        <f>'RAW DATA'!E985</f>
        <v>499</v>
      </c>
      <c r="F985" s="1">
        <f>'RAW DATA'!F985</f>
        <v>0.77</v>
      </c>
      <c r="G985" s="7">
        <f t="shared" si="75"/>
        <v>3858268</v>
      </c>
      <c r="H985">
        <f>'RAW DATA'!G985</f>
        <v>4</v>
      </c>
      <c r="I985">
        <f>'RAW DATA'!H985</f>
        <v>7732</v>
      </c>
      <c r="J985">
        <f t="shared" si="76"/>
        <v>2</v>
      </c>
      <c r="K985">
        <f t="shared" si="77"/>
        <v>1</v>
      </c>
      <c r="L985" t="str">
        <f t="shared" si="78"/>
        <v>&gt;=50%</v>
      </c>
      <c r="M985">
        <f t="shared" si="79"/>
        <v>3</v>
      </c>
    </row>
    <row r="986" spans="1:13" x14ac:dyDescent="0.25">
      <c r="A986" t="str">
        <f>'RAW DATA'!A986</f>
        <v>B00LY12TH6</v>
      </c>
      <c r="B986" t="str">
        <f>PROPER(LEFT('RAW DATA'!B986,FIND(" ",'RAW DATA'!B986,1)))</f>
        <v xml:space="preserve">Camel </v>
      </c>
      <c r="C986" t="str">
        <f>SUBSTITUTE(LEFT('RAW DATA'!C986,FIND("|",'RAW DATA'!C986,1)-1),"&amp;"," &amp; ")</f>
        <v>Home &amp; Kitchen</v>
      </c>
      <c r="D986" s="7">
        <f>'RAW DATA'!D986</f>
        <v>230</v>
      </c>
      <c r="E986" s="7">
        <f>'RAW DATA'!E986</f>
        <v>230</v>
      </c>
      <c r="F986" s="1">
        <f>'RAW DATA'!F986</f>
        <v>0</v>
      </c>
      <c r="G986" s="7">
        <f t="shared" si="75"/>
        <v>2168210</v>
      </c>
      <c r="H986">
        <f>'RAW DATA'!G986</f>
        <v>4.5</v>
      </c>
      <c r="I986">
        <f>'RAW DATA'!H986</f>
        <v>9427</v>
      </c>
      <c r="J986">
        <f t="shared" si="76"/>
        <v>2</v>
      </c>
      <c r="K986">
        <f t="shared" si="77"/>
        <v>2</v>
      </c>
      <c r="L986" t="str">
        <f t="shared" si="78"/>
        <v>&lt;50%</v>
      </c>
      <c r="M986">
        <f t="shared" si="79"/>
        <v>3</v>
      </c>
    </row>
    <row r="987" spans="1:13" x14ac:dyDescent="0.25">
      <c r="A987" t="str">
        <f>'RAW DATA'!A987</f>
        <v>B09RWZRCP1</v>
      </c>
      <c r="B987" t="str">
        <f>PROPER(LEFT('RAW DATA'!B987,FIND(" ",'RAW DATA'!B987,1)))</f>
        <v xml:space="preserve">Boat </v>
      </c>
      <c r="C987" t="str">
        <f>SUBSTITUTE(LEFT('RAW DATA'!C987,FIND("|",'RAW DATA'!C987,1)-1),"&amp;"," &amp; ")</f>
        <v>Computers &amp; Accessories</v>
      </c>
      <c r="D987" s="7">
        <f>'RAW DATA'!D987</f>
        <v>399</v>
      </c>
      <c r="E987" s="7">
        <f>'RAW DATA'!E987</f>
        <v>999</v>
      </c>
      <c r="F987" s="1">
        <f>'RAW DATA'!F987</f>
        <v>0.6</v>
      </c>
      <c r="G987" s="7">
        <f t="shared" si="75"/>
        <v>1778220</v>
      </c>
      <c r="H987">
        <f>'RAW DATA'!G987</f>
        <v>4.0999999999999996</v>
      </c>
      <c r="I987">
        <f>'RAW DATA'!H987</f>
        <v>1780</v>
      </c>
      <c r="J987">
        <f t="shared" si="76"/>
        <v>3</v>
      </c>
      <c r="K987">
        <f t="shared" si="77"/>
        <v>1</v>
      </c>
      <c r="L987" t="str">
        <f t="shared" si="78"/>
        <v>&gt;=50%</v>
      </c>
      <c r="M987">
        <f t="shared" si="79"/>
        <v>3</v>
      </c>
    </row>
    <row r="988" spans="1:13" x14ac:dyDescent="0.25">
      <c r="A988" t="str">
        <f>'RAW DATA'!A988</f>
        <v>B08497Z1MQ</v>
      </c>
      <c r="B988" t="str">
        <f>PROPER(LEFT('RAW DATA'!B988,FIND(" ",'RAW DATA'!B988,1)))</f>
        <v xml:space="preserve">Hp </v>
      </c>
      <c r="C988" t="str">
        <f>SUBSTITUTE(LEFT('RAW DATA'!C988,FIND("|",'RAW DATA'!C988,1)-1),"&amp;"," &amp; ")</f>
        <v>Computers &amp; Accessories</v>
      </c>
      <c r="D988" s="7">
        <f>'RAW DATA'!D988</f>
        <v>599</v>
      </c>
      <c r="E988" s="7">
        <f>'RAW DATA'!E988</f>
        <v>700</v>
      </c>
      <c r="F988" s="1">
        <f>'RAW DATA'!F988</f>
        <v>0.14000000000000001</v>
      </c>
      <c r="G988" s="7">
        <f t="shared" si="75"/>
        <v>1610700</v>
      </c>
      <c r="H988">
        <f>'RAW DATA'!G988</f>
        <v>4.3</v>
      </c>
      <c r="I988">
        <f>'RAW DATA'!H988</f>
        <v>2301</v>
      </c>
      <c r="J988">
        <f t="shared" si="76"/>
        <v>3</v>
      </c>
      <c r="K988">
        <f t="shared" si="77"/>
        <v>2</v>
      </c>
      <c r="L988" t="str">
        <f t="shared" si="78"/>
        <v>&lt;50%</v>
      </c>
      <c r="M988">
        <f t="shared" si="79"/>
        <v>3</v>
      </c>
    </row>
    <row r="989" spans="1:13" x14ac:dyDescent="0.25">
      <c r="A989" t="str">
        <f>'RAW DATA'!A989</f>
        <v>B07KNM95JK</v>
      </c>
      <c r="B989" t="str">
        <f>PROPER(LEFT('RAW DATA'!B989,FIND(" ",'RAW DATA'!B989,1)))</f>
        <v xml:space="preserve">Foxin </v>
      </c>
      <c r="C989" t="str">
        <f>SUBSTITUTE(LEFT('RAW DATA'!C989,FIND("|",'RAW DATA'!C989,1)-1),"&amp;"," &amp; ")</f>
        <v>Computers &amp; Accessories</v>
      </c>
      <c r="D989" s="7">
        <f>'RAW DATA'!D989</f>
        <v>598</v>
      </c>
      <c r="E989" s="7">
        <f>'RAW DATA'!E989</f>
        <v>1150</v>
      </c>
      <c r="F989" s="1">
        <f>'RAW DATA'!F989</f>
        <v>0.48</v>
      </c>
      <c r="G989" s="7">
        <f t="shared" si="75"/>
        <v>2915250</v>
      </c>
      <c r="H989">
        <f>'RAW DATA'!G989</f>
        <v>4.0999999999999996</v>
      </c>
      <c r="I989">
        <f>'RAW DATA'!H989</f>
        <v>2535</v>
      </c>
      <c r="J989">
        <f t="shared" si="76"/>
        <v>3</v>
      </c>
      <c r="K989">
        <f t="shared" si="77"/>
        <v>2</v>
      </c>
      <c r="L989" t="str">
        <f t="shared" si="78"/>
        <v>&lt;50%</v>
      </c>
      <c r="M989">
        <f t="shared" si="79"/>
        <v>3</v>
      </c>
    </row>
    <row r="990" spans="1:13" x14ac:dyDescent="0.25">
      <c r="A990" t="str">
        <f>'RAW DATA'!A990</f>
        <v>B09Q3M3WLJ</v>
      </c>
      <c r="B990" t="str">
        <f>PROPER(LEFT('RAW DATA'!B990,FIND(" ",'RAW DATA'!B990,1)))</f>
        <v xml:space="preserve">Robustrion </v>
      </c>
      <c r="C990" t="str">
        <f>SUBSTITUTE(LEFT('RAW DATA'!C990,FIND("|",'RAW DATA'!C990,1)-1),"&amp;"," &amp; ")</f>
        <v>Computers &amp; Accessories</v>
      </c>
      <c r="D990" s="7">
        <f>'RAW DATA'!D990</f>
        <v>399</v>
      </c>
      <c r="E990" s="7">
        <f>'RAW DATA'!E990</f>
        <v>1499</v>
      </c>
      <c r="F990" s="1">
        <f>'RAW DATA'!F990</f>
        <v>0.73</v>
      </c>
      <c r="G990" s="7">
        <f t="shared" si="75"/>
        <v>1035809</v>
      </c>
      <c r="H990">
        <f>'RAW DATA'!G990</f>
        <v>4</v>
      </c>
      <c r="I990">
        <f>'RAW DATA'!H990</f>
        <v>691</v>
      </c>
      <c r="J990">
        <f t="shared" si="76"/>
        <v>3</v>
      </c>
      <c r="K990">
        <f t="shared" si="77"/>
        <v>1</v>
      </c>
      <c r="L990" t="str">
        <f t="shared" si="78"/>
        <v>&gt;=50%</v>
      </c>
      <c r="M990">
        <f t="shared" si="79"/>
        <v>3</v>
      </c>
    </row>
    <row r="991" spans="1:13" x14ac:dyDescent="0.25">
      <c r="A991" t="str">
        <f>'RAW DATA'!A991</f>
        <v>B09B9SPC7F</v>
      </c>
      <c r="B991" t="str">
        <f>PROPER(LEFT('RAW DATA'!B991,FIND(" ",'RAW DATA'!B991,1)))</f>
        <v xml:space="preserve">Pc </v>
      </c>
      <c r="C991" t="str">
        <f>SUBSTITUTE(LEFT('RAW DATA'!C991,FIND("|",'RAW DATA'!C991,1)-1),"&amp;"," &amp; ")</f>
        <v>Computers &amp; Accessories</v>
      </c>
      <c r="D991" s="7">
        <f>'RAW DATA'!D991</f>
        <v>499</v>
      </c>
      <c r="E991" s="7">
        <f>'RAW DATA'!E991</f>
        <v>1299</v>
      </c>
      <c r="F991" s="1">
        <f>'RAW DATA'!F991</f>
        <v>0.62</v>
      </c>
      <c r="G991" s="7">
        <f t="shared" si="75"/>
        <v>3559260</v>
      </c>
      <c r="H991">
        <f>'RAW DATA'!G991</f>
        <v>4.0999999999999996</v>
      </c>
      <c r="I991">
        <f>'RAW DATA'!H991</f>
        <v>2740</v>
      </c>
      <c r="J991">
        <f t="shared" si="76"/>
        <v>3</v>
      </c>
      <c r="K991">
        <f t="shared" si="77"/>
        <v>1</v>
      </c>
      <c r="L991" t="str">
        <f t="shared" si="78"/>
        <v>&gt;=50%</v>
      </c>
      <c r="M991">
        <f t="shared" si="79"/>
        <v>3</v>
      </c>
    </row>
    <row r="992" spans="1:13" x14ac:dyDescent="0.25">
      <c r="A992" t="str">
        <f>'RAW DATA'!A992</f>
        <v>B09CMP1SC8</v>
      </c>
      <c r="B992" t="str">
        <f>PROPER(LEFT('RAW DATA'!B992,FIND(" ",'RAW DATA'!B992,1)))</f>
        <v xml:space="preserve">Ambrane </v>
      </c>
      <c r="C992" t="str">
        <f>SUBSTITUTE(LEFT('RAW DATA'!C992,FIND("|",'RAW DATA'!C992,1)-1),"&amp;"," &amp; ")</f>
        <v>Computers &amp; Accessories</v>
      </c>
      <c r="D992" s="7">
        <f>'RAW DATA'!D992</f>
        <v>199</v>
      </c>
      <c r="E992" s="7">
        <f>'RAW DATA'!E992</f>
        <v>499</v>
      </c>
      <c r="F992" s="1">
        <f>'RAW DATA'!F992</f>
        <v>0.6</v>
      </c>
      <c r="G992" s="7">
        <f t="shared" si="75"/>
        <v>300398</v>
      </c>
      <c r="H992">
        <f>'RAW DATA'!G992</f>
        <v>4.0999999999999996</v>
      </c>
      <c r="I992">
        <f>'RAW DATA'!H992</f>
        <v>602</v>
      </c>
      <c r="J992">
        <f t="shared" si="76"/>
        <v>2</v>
      </c>
      <c r="K992">
        <f t="shared" si="77"/>
        <v>1</v>
      </c>
      <c r="L992" t="str">
        <f t="shared" si="78"/>
        <v>&gt;=50%</v>
      </c>
      <c r="M992">
        <f t="shared" si="79"/>
        <v>3</v>
      </c>
    </row>
    <row r="993" spans="1:13" x14ac:dyDescent="0.25">
      <c r="A993" t="str">
        <f>'RAW DATA'!A993</f>
        <v>B099SD8PRP</v>
      </c>
      <c r="B993" t="str">
        <f>PROPER(LEFT('RAW DATA'!B993,FIND(" ",'RAW DATA'!B993,1)))</f>
        <v xml:space="preserve">Lenovo </v>
      </c>
      <c r="C993" t="str">
        <f>SUBSTITUTE(LEFT('RAW DATA'!C993,FIND("|",'RAW DATA'!C993,1)-1),"&amp;"," &amp; ")</f>
        <v>Computers &amp; Accessories</v>
      </c>
      <c r="D993" s="7">
        <f>'RAW DATA'!D993</f>
        <v>579</v>
      </c>
      <c r="E993" s="7">
        <f>'RAW DATA'!E993</f>
        <v>1090</v>
      </c>
      <c r="F993" s="1">
        <f>'RAW DATA'!F993</f>
        <v>0.47</v>
      </c>
      <c r="G993" s="7">
        <f t="shared" si="75"/>
        <v>3795380</v>
      </c>
      <c r="H993">
        <f>'RAW DATA'!G993</f>
        <v>4.4000000000000004</v>
      </c>
      <c r="I993">
        <f>'RAW DATA'!H993</f>
        <v>3482</v>
      </c>
      <c r="J993">
        <f t="shared" si="76"/>
        <v>3</v>
      </c>
      <c r="K993">
        <f t="shared" si="77"/>
        <v>2</v>
      </c>
      <c r="L993" t="str">
        <f t="shared" si="78"/>
        <v>&lt;50%</v>
      </c>
      <c r="M993">
        <f t="shared" si="79"/>
        <v>3</v>
      </c>
    </row>
    <row r="994" spans="1:13" x14ac:dyDescent="0.25">
      <c r="A994" t="str">
        <f>'RAW DATA'!A994</f>
        <v>B09YLXYP7Y</v>
      </c>
      <c r="B994" t="str">
        <f>PROPER(LEFT('RAW DATA'!B994,FIND(" ",'RAW DATA'!B994,1)))</f>
        <v xml:space="preserve">Ambrane </v>
      </c>
      <c r="C994" t="str">
        <f>SUBSTITUTE(LEFT('RAW DATA'!C994,FIND("|",'RAW DATA'!C994,1)-1),"&amp;"," &amp; ")</f>
        <v>Computers &amp; Accessories</v>
      </c>
      <c r="D994" s="7">
        <f>'RAW DATA'!D994</f>
        <v>179</v>
      </c>
      <c r="E994" s="7">
        <f>'RAW DATA'!E994</f>
        <v>399</v>
      </c>
      <c r="F994" s="1">
        <f>'RAW DATA'!F994</f>
        <v>0.55000000000000004</v>
      </c>
      <c r="G994" s="7">
        <f t="shared" si="75"/>
        <v>567777</v>
      </c>
      <c r="H994">
        <f>'RAW DATA'!G994</f>
        <v>4</v>
      </c>
      <c r="I994">
        <f>'RAW DATA'!H994</f>
        <v>1423</v>
      </c>
      <c r="J994">
        <f t="shared" si="76"/>
        <v>2</v>
      </c>
      <c r="K994">
        <f t="shared" si="77"/>
        <v>1</v>
      </c>
      <c r="L994" t="str">
        <f t="shared" si="78"/>
        <v>&gt;=50%</v>
      </c>
      <c r="M994">
        <f t="shared" si="79"/>
        <v>3</v>
      </c>
    </row>
    <row r="995" spans="1:13" x14ac:dyDescent="0.25">
      <c r="A995" t="str">
        <f>'RAW DATA'!A995</f>
        <v>B00S2SEV7K</v>
      </c>
      <c r="B995" t="str">
        <f>PROPER(LEFT('RAW DATA'!B995,FIND(" ",'RAW DATA'!B995,1)))</f>
        <v xml:space="preserve">Pilot </v>
      </c>
      <c r="C995" t="str">
        <f>SUBSTITUTE(LEFT('RAW DATA'!C995,FIND("|",'RAW DATA'!C995,1)-1),"&amp;"," &amp; ")</f>
        <v>OfficeProducts</v>
      </c>
      <c r="D995" s="7">
        <f>'RAW DATA'!D995</f>
        <v>90</v>
      </c>
      <c r="E995" s="7">
        <f>'RAW DATA'!E995</f>
        <v>100</v>
      </c>
      <c r="F995" s="1">
        <f>'RAW DATA'!F995</f>
        <v>0.1</v>
      </c>
      <c r="G995" s="7">
        <f t="shared" si="75"/>
        <v>619900</v>
      </c>
      <c r="H995">
        <f>'RAW DATA'!G995</f>
        <v>4.0999999999999996</v>
      </c>
      <c r="I995">
        <f>'RAW DATA'!H995</f>
        <v>6199</v>
      </c>
      <c r="J995">
        <f t="shared" si="76"/>
        <v>1</v>
      </c>
      <c r="K995">
        <f t="shared" si="77"/>
        <v>2</v>
      </c>
      <c r="L995" t="str">
        <f t="shared" si="78"/>
        <v>&lt;50%</v>
      </c>
      <c r="M995">
        <f t="shared" si="79"/>
        <v>3</v>
      </c>
    </row>
    <row r="996" spans="1:13" x14ac:dyDescent="0.25">
      <c r="A996" t="str">
        <f>'RAW DATA'!A996</f>
        <v>B08WKCTFF3</v>
      </c>
      <c r="B996" t="str">
        <f>PROPER(LEFT('RAW DATA'!B996,FIND(" ",'RAW DATA'!B996,1)))</f>
        <v xml:space="preserve">Zebronics </v>
      </c>
      <c r="C996" t="str">
        <f>SUBSTITUTE(LEFT('RAW DATA'!C996,FIND("|",'RAW DATA'!C996,1)-1),"&amp;"," &amp; ")</f>
        <v>Computers &amp; Accessories</v>
      </c>
      <c r="D996" s="7">
        <f>'RAW DATA'!D996</f>
        <v>899</v>
      </c>
      <c r="E996" s="7">
        <f>'RAW DATA'!E996</f>
        <v>1999</v>
      </c>
      <c r="F996" s="1">
        <f>'RAW DATA'!F996</f>
        <v>0.55000000000000004</v>
      </c>
      <c r="G996" s="7">
        <f t="shared" si="75"/>
        <v>3332333</v>
      </c>
      <c r="H996">
        <f>'RAW DATA'!G996</f>
        <v>4.4000000000000004</v>
      </c>
      <c r="I996">
        <f>'RAW DATA'!H996</f>
        <v>1667</v>
      </c>
      <c r="J996">
        <f t="shared" si="76"/>
        <v>3</v>
      </c>
      <c r="K996">
        <f t="shared" si="77"/>
        <v>1</v>
      </c>
      <c r="L996" t="str">
        <f t="shared" si="78"/>
        <v>&gt;=50%</v>
      </c>
      <c r="M996">
        <f t="shared" si="79"/>
        <v>3</v>
      </c>
    </row>
    <row r="997" spans="1:13" x14ac:dyDescent="0.25">
      <c r="A997" t="str">
        <f>'RAW DATA'!A997</f>
        <v>B08498D67S</v>
      </c>
      <c r="B997" t="str">
        <f>PROPER(LEFT('RAW DATA'!B997,FIND(" ",'RAW DATA'!B997,1)))</f>
        <v xml:space="preserve">Hp </v>
      </c>
      <c r="C997" t="str">
        <f>SUBSTITUTE(LEFT('RAW DATA'!C997,FIND("|",'RAW DATA'!C997,1)-1),"&amp;"," &amp; ")</f>
        <v>Computers &amp; Accessories</v>
      </c>
      <c r="D997" s="7">
        <f>'RAW DATA'!D997</f>
        <v>1149</v>
      </c>
      <c r="E997" s="7">
        <f>'RAW DATA'!E997</f>
        <v>1800</v>
      </c>
      <c r="F997" s="1">
        <f>'RAW DATA'!F997</f>
        <v>0.36</v>
      </c>
      <c r="G997" s="7">
        <f t="shared" si="75"/>
        <v>8501400</v>
      </c>
      <c r="H997">
        <f>'RAW DATA'!G997</f>
        <v>4.3</v>
      </c>
      <c r="I997">
        <f>'RAW DATA'!H997</f>
        <v>4723</v>
      </c>
      <c r="J997">
        <f t="shared" si="76"/>
        <v>3</v>
      </c>
      <c r="K997">
        <f t="shared" si="77"/>
        <v>2</v>
      </c>
      <c r="L997" t="str">
        <f t="shared" si="78"/>
        <v>&lt;50%</v>
      </c>
      <c r="M997">
        <f t="shared" si="79"/>
        <v>3</v>
      </c>
    </row>
    <row r="998" spans="1:13" x14ac:dyDescent="0.25">
      <c r="A998" t="str">
        <f>'RAW DATA'!A998</f>
        <v>B00C3GBCIS</v>
      </c>
      <c r="B998" t="str">
        <f>PROPER(LEFT('RAW DATA'!B998,FIND(" ",'RAW DATA'!B998,1)))</f>
        <v xml:space="preserve">Gizga </v>
      </c>
      <c r="C998" t="str">
        <f>SUBSTITUTE(LEFT('RAW DATA'!C998,FIND("|",'RAW DATA'!C998,1)-1),"&amp;"," &amp; ")</f>
        <v>Computers &amp; Accessories</v>
      </c>
      <c r="D998" s="7">
        <f>'RAW DATA'!D998</f>
        <v>249</v>
      </c>
      <c r="E998" s="7">
        <f>'RAW DATA'!E998</f>
        <v>499</v>
      </c>
      <c r="F998" s="1">
        <f>'RAW DATA'!F998</f>
        <v>0.5</v>
      </c>
      <c r="G998" s="7">
        <f t="shared" si="75"/>
        <v>11407140</v>
      </c>
      <c r="H998">
        <f>'RAW DATA'!G998</f>
        <v>4.2</v>
      </c>
      <c r="I998">
        <f>'RAW DATA'!H998</f>
        <v>22860</v>
      </c>
      <c r="J998">
        <f t="shared" si="76"/>
        <v>2</v>
      </c>
      <c r="K998">
        <f t="shared" si="77"/>
        <v>1</v>
      </c>
      <c r="L998" t="str">
        <f t="shared" si="78"/>
        <v>&gt;=50%</v>
      </c>
      <c r="M998">
        <f t="shared" si="79"/>
        <v>3</v>
      </c>
    </row>
    <row r="999" spans="1:13" x14ac:dyDescent="0.25">
      <c r="A999" t="str">
        <f>'RAW DATA'!A999</f>
        <v>B00URH5E34</v>
      </c>
      <c r="B999" t="str">
        <f>PROPER(LEFT('RAW DATA'!B999,FIND(" ",'RAW DATA'!B999,1)))</f>
        <v xml:space="preserve">Inventis </v>
      </c>
      <c r="C999" t="str">
        <f>SUBSTITUTE(LEFT('RAW DATA'!C999,FIND("|",'RAW DATA'!C999,1)-1),"&amp;"," &amp; ")</f>
        <v>Computers &amp; Accessories</v>
      </c>
      <c r="D999" s="7">
        <f>'RAW DATA'!D999</f>
        <v>39</v>
      </c>
      <c r="E999" s="7">
        <f>'RAW DATA'!E999</f>
        <v>39</v>
      </c>
      <c r="F999" s="1">
        <f>'RAW DATA'!F999</f>
        <v>0</v>
      </c>
      <c r="G999" s="7">
        <f t="shared" si="75"/>
        <v>529308</v>
      </c>
      <c r="H999">
        <f>'RAW DATA'!G999</f>
        <v>3.6</v>
      </c>
      <c r="I999">
        <f>'RAW DATA'!H999</f>
        <v>13572</v>
      </c>
      <c r="J999">
        <f t="shared" si="76"/>
        <v>1</v>
      </c>
      <c r="K999">
        <f t="shared" si="77"/>
        <v>2</v>
      </c>
      <c r="L999" t="str">
        <f t="shared" si="78"/>
        <v>&lt;50%</v>
      </c>
      <c r="M999">
        <f t="shared" si="79"/>
        <v>2</v>
      </c>
    </row>
    <row r="1000" spans="1:13" x14ac:dyDescent="0.25">
      <c r="A1000" t="str">
        <f>'RAW DATA'!A1000</f>
        <v>B00EYW1U68</v>
      </c>
      <c r="B1000" t="str">
        <f>PROPER(LEFT('RAW DATA'!B1000,FIND(" ",'RAW DATA'!B1000,1)))</f>
        <v xml:space="preserve">Tp-Link </v>
      </c>
      <c r="C1000" t="str">
        <f>SUBSTITUTE(LEFT('RAW DATA'!C1000,FIND("|",'RAW DATA'!C1000,1)-1),"&amp;"," &amp; ")</f>
        <v>Computers &amp; Accessories</v>
      </c>
      <c r="D1000" s="7">
        <f>'RAW DATA'!D1000</f>
        <v>1599</v>
      </c>
      <c r="E1000" s="7">
        <f>'RAW DATA'!E1000</f>
        <v>3599</v>
      </c>
      <c r="F1000" s="1">
        <f>'RAW DATA'!F1000</f>
        <v>0.56000000000000005</v>
      </c>
      <c r="G1000" s="7">
        <f t="shared" si="75"/>
        <v>58239018</v>
      </c>
      <c r="H1000">
        <f>'RAW DATA'!G1000</f>
        <v>4.2</v>
      </c>
      <c r="I1000">
        <f>'RAW DATA'!H1000</f>
        <v>16182</v>
      </c>
      <c r="J1000">
        <f t="shared" si="76"/>
        <v>3</v>
      </c>
      <c r="K1000">
        <f t="shared" si="77"/>
        <v>1</v>
      </c>
      <c r="L1000" t="str">
        <f t="shared" si="78"/>
        <v>&gt;=50%</v>
      </c>
      <c r="M1000">
        <f t="shared" si="79"/>
        <v>3</v>
      </c>
    </row>
    <row r="1001" spans="1:13" x14ac:dyDescent="0.25">
      <c r="A1001" t="str">
        <f>'RAW DATA'!A1001</f>
        <v>B08SMJT55F</v>
      </c>
      <c r="B1001" t="str">
        <f>PROPER(LEFT('RAW DATA'!B1001,FIND(" ",'RAW DATA'!B1001,1)))</f>
        <v xml:space="preserve">Boat </v>
      </c>
      <c r="C1001" t="str">
        <f>SUBSTITUTE(LEFT('RAW DATA'!C1001,FIND("|",'RAW DATA'!C1001,1)-1),"&amp;"," &amp; ")</f>
        <v>Electronics</v>
      </c>
      <c r="D1001" s="7">
        <f>'RAW DATA'!D1001</f>
        <v>1199</v>
      </c>
      <c r="E1001" s="7">
        <f>'RAW DATA'!E1001</f>
        <v>3990</v>
      </c>
      <c r="F1001" s="1">
        <f>'RAW DATA'!F1001</f>
        <v>0.7</v>
      </c>
      <c r="G1001" s="7">
        <f t="shared" si="75"/>
        <v>11602920</v>
      </c>
      <c r="H1001">
        <f>'RAW DATA'!G1001</f>
        <v>4.2</v>
      </c>
      <c r="I1001">
        <f>'RAW DATA'!H1001</f>
        <v>2908</v>
      </c>
      <c r="J1001">
        <f t="shared" si="76"/>
        <v>3</v>
      </c>
      <c r="K1001">
        <f t="shared" si="77"/>
        <v>1</v>
      </c>
      <c r="L1001" t="str">
        <f t="shared" si="78"/>
        <v>&gt;=50%</v>
      </c>
      <c r="M1001">
        <f t="shared" si="79"/>
        <v>3</v>
      </c>
    </row>
    <row r="1002" spans="1:13" x14ac:dyDescent="0.25">
      <c r="A1002" t="str">
        <f>'RAW DATA'!A1002</f>
        <v>B0B2DJDCPX</v>
      </c>
      <c r="B1002" t="str">
        <f>PROPER(LEFT('RAW DATA'!B1002,FIND(" ",'RAW DATA'!B1002,1)))</f>
        <v xml:space="preserve">Swapkart </v>
      </c>
      <c r="C1002" t="str">
        <f>SUBSTITUTE(LEFT('RAW DATA'!C1002,FIND("|",'RAW DATA'!C1002,1)-1),"&amp;"," &amp; ")</f>
        <v>Computers &amp; Accessories</v>
      </c>
      <c r="D1002" s="7">
        <f>'RAW DATA'!D1002</f>
        <v>209</v>
      </c>
      <c r="E1002" s="7">
        <f>'RAW DATA'!E1002</f>
        <v>499</v>
      </c>
      <c r="F1002" s="1">
        <f>'RAW DATA'!F1002</f>
        <v>0.57999999999999996</v>
      </c>
      <c r="G1002" s="7">
        <f t="shared" si="75"/>
        <v>267464</v>
      </c>
      <c r="H1002">
        <f>'RAW DATA'!G1002</f>
        <v>3.9</v>
      </c>
      <c r="I1002">
        <f>'RAW DATA'!H1002</f>
        <v>536</v>
      </c>
      <c r="J1002">
        <f t="shared" si="76"/>
        <v>2</v>
      </c>
      <c r="K1002">
        <f t="shared" si="77"/>
        <v>1</v>
      </c>
      <c r="L1002" t="str">
        <f t="shared" si="78"/>
        <v>&gt;=50%</v>
      </c>
      <c r="M1002">
        <f t="shared" si="79"/>
        <v>2</v>
      </c>
    </row>
    <row r="1003" spans="1:13" x14ac:dyDescent="0.25">
      <c r="A1003" t="str">
        <f>'RAW DATA'!A1003</f>
        <v>B08Y7MXFMK</v>
      </c>
      <c r="B1003" t="str">
        <f>PROPER(LEFT('RAW DATA'!B1003,FIND(" ",'RAW DATA'!B1003,1)))</f>
        <v xml:space="preserve">Offbeat¬Æ </v>
      </c>
      <c r="C1003" t="str">
        <f>SUBSTITUTE(LEFT('RAW DATA'!C1003,FIND("|",'RAW DATA'!C1003,1)-1),"&amp;"," &amp; ")</f>
        <v>Computers &amp; Accessories</v>
      </c>
      <c r="D1003" s="7">
        <f>'RAW DATA'!D1003</f>
        <v>1099</v>
      </c>
      <c r="E1003" s="7">
        <f>'RAW DATA'!E1003</f>
        <v>1499</v>
      </c>
      <c r="F1003" s="1">
        <f>'RAW DATA'!F1003</f>
        <v>0.27</v>
      </c>
      <c r="G1003" s="7">
        <f t="shared" si="75"/>
        <v>3560125</v>
      </c>
      <c r="H1003">
        <f>'RAW DATA'!G1003</f>
        <v>4.2</v>
      </c>
      <c r="I1003">
        <f>'RAW DATA'!H1003</f>
        <v>2375</v>
      </c>
      <c r="J1003">
        <f t="shared" si="76"/>
        <v>3</v>
      </c>
      <c r="K1003">
        <f t="shared" si="77"/>
        <v>2</v>
      </c>
      <c r="L1003" t="str">
        <f t="shared" si="78"/>
        <v>&lt;50%</v>
      </c>
      <c r="M1003">
        <f t="shared" si="79"/>
        <v>3</v>
      </c>
    </row>
    <row r="1004" spans="1:13" x14ac:dyDescent="0.25">
      <c r="A1004" t="str">
        <f>'RAW DATA'!A1004</f>
        <v>B086Q3QMFS</v>
      </c>
      <c r="B1004" t="str">
        <f>PROPER(LEFT('RAW DATA'!B1004,FIND(" ",'RAW DATA'!B1004,1)))</f>
        <v xml:space="preserve">Classmate </v>
      </c>
      <c r="C1004" t="str">
        <f>SUBSTITUTE(LEFT('RAW DATA'!C1004,FIND("|",'RAW DATA'!C1004,1)-1),"&amp;"," &amp; ")</f>
        <v>OfficeProducts</v>
      </c>
      <c r="D1004" s="7">
        <f>'RAW DATA'!D1004</f>
        <v>120</v>
      </c>
      <c r="E1004" s="7">
        <f>'RAW DATA'!E1004</f>
        <v>120</v>
      </c>
      <c r="F1004" s="1">
        <f>'RAW DATA'!F1004</f>
        <v>0</v>
      </c>
      <c r="G1004" s="7">
        <f t="shared" si="75"/>
        <v>594120</v>
      </c>
      <c r="H1004">
        <f>'RAW DATA'!G1004</f>
        <v>4.5</v>
      </c>
      <c r="I1004">
        <f>'RAW DATA'!H1004</f>
        <v>4951</v>
      </c>
      <c r="J1004">
        <f t="shared" si="76"/>
        <v>1</v>
      </c>
      <c r="K1004">
        <f t="shared" si="77"/>
        <v>2</v>
      </c>
      <c r="L1004" t="str">
        <f t="shared" si="78"/>
        <v>&lt;50%</v>
      </c>
      <c r="M1004">
        <f t="shared" si="79"/>
        <v>3</v>
      </c>
    </row>
    <row r="1005" spans="1:13" x14ac:dyDescent="0.25">
      <c r="A1005" t="str">
        <f>'RAW DATA'!A1005</f>
        <v>B08498H13H</v>
      </c>
      <c r="B1005" t="str">
        <f>PROPER(LEFT('RAW DATA'!B1005,FIND(" ",'RAW DATA'!B1005,1)))</f>
        <v xml:space="preserve">Hp </v>
      </c>
      <c r="C1005" t="str">
        <f>SUBSTITUTE(LEFT('RAW DATA'!C1005,FIND("|",'RAW DATA'!C1005,1)-1),"&amp;"," &amp; ")</f>
        <v>Computers &amp; Accessories</v>
      </c>
      <c r="D1005" s="7">
        <f>'RAW DATA'!D1005</f>
        <v>1519</v>
      </c>
      <c r="E1005" s="7">
        <f>'RAW DATA'!E1005</f>
        <v>3499</v>
      </c>
      <c r="F1005" s="1">
        <f>'RAW DATA'!F1005</f>
        <v>0.56999999999999995</v>
      </c>
      <c r="G1005" s="7">
        <f t="shared" si="75"/>
        <v>1427592</v>
      </c>
      <c r="H1005">
        <f>'RAW DATA'!G1005</f>
        <v>4.3</v>
      </c>
      <c r="I1005">
        <f>'RAW DATA'!H1005</f>
        <v>408</v>
      </c>
      <c r="J1005">
        <f t="shared" si="76"/>
        <v>3</v>
      </c>
      <c r="K1005">
        <f t="shared" si="77"/>
        <v>1</v>
      </c>
      <c r="L1005" t="str">
        <f t="shared" si="78"/>
        <v>&gt;=50%</v>
      </c>
      <c r="M1005">
        <f t="shared" si="79"/>
        <v>3</v>
      </c>
    </row>
    <row r="1006" spans="1:13" x14ac:dyDescent="0.25">
      <c r="A1006" t="str">
        <f>'RAW DATA'!A1006</f>
        <v>B07LFQLKFZ</v>
      </c>
      <c r="B1006" t="str">
        <f>PROPER(LEFT('RAW DATA'!B1006,FIND(" ",'RAW DATA'!B1006,1)))</f>
        <v xml:space="preserve">Parker </v>
      </c>
      <c r="C1006" t="str">
        <f>SUBSTITUTE(LEFT('RAW DATA'!C1006,FIND("|",'RAW DATA'!C1006,1)-1),"&amp;"," &amp; ")</f>
        <v>OfficeProducts</v>
      </c>
      <c r="D1006" s="7">
        <f>'RAW DATA'!D1006</f>
        <v>420</v>
      </c>
      <c r="E1006" s="7">
        <f>'RAW DATA'!E1006</f>
        <v>420</v>
      </c>
      <c r="F1006" s="1">
        <f>'RAW DATA'!F1006</f>
        <v>0</v>
      </c>
      <c r="G1006" s="7">
        <f t="shared" si="75"/>
        <v>808920</v>
      </c>
      <c r="H1006">
        <f>'RAW DATA'!G1006</f>
        <v>4.2</v>
      </c>
      <c r="I1006">
        <f>'RAW DATA'!H1006</f>
        <v>1926</v>
      </c>
      <c r="J1006">
        <f t="shared" si="76"/>
        <v>2</v>
      </c>
      <c r="K1006">
        <f t="shared" si="77"/>
        <v>2</v>
      </c>
      <c r="L1006" t="str">
        <f t="shared" si="78"/>
        <v>&lt;50%</v>
      </c>
      <c r="M1006">
        <f t="shared" si="79"/>
        <v>3</v>
      </c>
    </row>
    <row r="1007" spans="1:13" x14ac:dyDescent="0.25">
      <c r="A1007" t="str">
        <f>'RAW DATA'!A1007</f>
        <v>B00LY17RHI</v>
      </c>
      <c r="B1007" t="str">
        <f>PROPER(LEFT('RAW DATA'!B1007,FIND(" ",'RAW DATA'!B1007,1)))</f>
        <v xml:space="preserve">Camlin </v>
      </c>
      <c r="C1007" t="str">
        <f>SUBSTITUTE(LEFT('RAW DATA'!C1007,FIND("|",'RAW DATA'!C1007,1)-1),"&amp;"," &amp; ")</f>
        <v>OfficeProducts</v>
      </c>
      <c r="D1007" s="7">
        <f>'RAW DATA'!D1007</f>
        <v>225</v>
      </c>
      <c r="E1007" s="7">
        <f>'RAW DATA'!E1007</f>
        <v>225</v>
      </c>
      <c r="F1007" s="1">
        <f>'RAW DATA'!F1007</f>
        <v>0</v>
      </c>
      <c r="G1007" s="7">
        <f t="shared" si="75"/>
        <v>1079550</v>
      </c>
      <c r="H1007">
        <f>'RAW DATA'!G1007</f>
        <v>4.0999999999999996</v>
      </c>
      <c r="I1007">
        <f>'RAW DATA'!H1007</f>
        <v>4798</v>
      </c>
      <c r="J1007">
        <f t="shared" si="76"/>
        <v>2</v>
      </c>
      <c r="K1007">
        <f t="shared" si="77"/>
        <v>2</v>
      </c>
      <c r="L1007" t="str">
        <f t="shared" si="78"/>
        <v>&lt;50%</v>
      </c>
      <c r="M1007">
        <f t="shared" si="79"/>
        <v>3</v>
      </c>
    </row>
    <row r="1008" spans="1:13" x14ac:dyDescent="0.25">
      <c r="A1008" t="str">
        <f>'RAW DATA'!A1008</f>
        <v>B07W14CHV8</v>
      </c>
      <c r="B1008" t="str">
        <f>PROPER(LEFT('RAW DATA'!B1008,FIND(" ",'RAW DATA'!B1008,1)))</f>
        <v xml:space="preserve">Carecase¬Æ </v>
      </c>
      <c r="C1008" t="str">
        <f>SUBSTITUTE(LEFT('RAW DATA'!C1008,FIND("|",'RAW DATA'!C1008,1)-1),"&amp;"," &amp; ")</f>
        <v>Computers &amp; Accessories</v>
      </c>
      <c r="D1008" s="7">
        <f>'RAW DATA'!D1008</f>
        <v>199</v>
      </c>
      <c r="E1008" s="7">
        <f>'RAW DATA'!E1008</f>
        <v>799</v>
      </c>
      <c r="F1008" s="1">
        <f>'RAW DATA'!F1008</f>
        <v>0.75</v>
      </c>
      <c r="G1008" s="7">
        <f t="shared" si="75"/>
        <v>5859067</v>
      </c>
      <c r="H1008">
        <f>'RAW DATA'!G1008</f>
        <v>4.0999999999999996</v>
      </c>
      <c r="I1008">
        <f>'RAW DATA'!H1008</f>
        <v>7333</v>
      </c>
      <c r="J1008">
        <f t="shared" si="76"/>
        <v>3</v>
      </c>
      <c r="K1008">
        <f t="shared" si="77"/>
        <v>1</v>
      </c>
      <c r="L1008" t="str">
        <f t="shared" si="78"/>
        <v>&gt;=50%</v>
      </c>
      <c r="M1008">
        <f t="shared" si="79"/>
        <v>3</v>
      </c>
    </row>
    <row r="1009" spans="1:13" x14ac:dyDescent="0.25">
      <c r="A1009" t="str">
        <f>'RAW DATA'!A1009</f>
        <v>B0B9BXKBC7</v>
      </c>
      <c r="B1009" t="str">
        <f>PROPER(LEFT('RAW DATA'!B1009,FIND(" ",'RAW DATA'!B1009,1)))</f>
        <v xml:space="preserve">Wecool </v>
      </c>
      <c r="C1009" t="str">
        <f>SUBSTITUTE(LEFT('RAW DATA'!C1009,FIND("|",'RAW DATA'!C1009,1)-1),"&amp;"," &amp; ")</f>
        <v>Electronics</v>
      </c>
      <c r="D1009" s="7">
        <f>'RAW DATA'!D1009</f>
        <v>1799</v>
      </c>
      <c r="E1009" s="7">
        <f>'RAW DATA'!E1009</f>
        <v>3999</v>
      </c>
      <c r="F1009" s="1">
        <f>'RAW DATA'!F1009</f>
        <v>0.55000000000000004</v>
      </c>
      <c r="G1009" s="7">
        <f t="shared" si="75"/>
        <v>979755</v>
      </c>
      <c r="H1009">
        <f>'RAW DATA'!G1009</f>
        <v>4.5999999999999996</v>
      </c>
      <c r="I1009">
        <f>'RAW DATA'!H1009</f>
        <v>245</v>
      </c>
      <c r="J1009">
        <f t="shared" si="76"/>
        <v>3</v>
      </c>
      <c r="K1009">
        <f t="shared" si="77"/>
        <v>1</v>
      </c>
      <c r="L1009" t="str">
        <f t="shared" si="78"/>
        <v>&gt;=50%</v>
      </c>
      <c r="M1009">
        <f t="shared" si="79"/>
        <v>3</v>
      </c>
    </row>
    <row r="1010" spans="1:13" x14ac:dyDescent="0.25">
      <c r="A1010" t="str">
        <f>'RAW DATA'!A1010</f>
        <v>B09F5Z694W</v>
      </c>
      <c r="B1010" t="str">
        <f>PROPER(LEFT('RAW DATA'!B1010,FIND(" ",'RAW DATA'!B1010,1)))</f>
        <v xml:space="preserve">Canon </v>
      </c>
      <c r="C1010" t="str">
        <f>SUBSTITUTE(LEFT('RAW DATA'!C1010,FIND("|",'RAW DATA'!C1010,1)-1),"&amp;"," &amp; ")</f>
        <v>Computers &amp; Accessories</v>
      </c>
      <c r="D1010" s="7">
        <f>'RAW DATA'!D1010</f>
        <v>8349</v>
      </c>
      <c r="E1010" s="7">
        <f>'RAW DATA'!E1010</f>
        <v>9625</v>
      </c>
      <c r="F1010" s="1">
        <f>'RAW DATA'!F1010</f>
        <v>0.13</v>
      </c>
      <c r="G1010" s="7">
        <f t="shared" si="75"/>
        <v>35150500</v>
      </c>
      <c r="H1010">
        <f>'RAW DATA'!G1010</f>
        <v>3.8</v>
      </c>
      <c r="I1010">
        <f>'RAW DATA'!H1010</f>
        <v>3652</v>
      </c>
      <c r="J1010">
        <f t="shared" si="76"/>
        <v>3</v>
      </c>
      <c r="K1010">
        <f t="shared" si="77"/>
        <v>2</v>
      </c>
      <c r="L1010" t="str">
        <f t="shared" si="78"/>
        <v>&lt;50%</v>
      </c>
      <c r="M1010">
        <f t="shared" si="79"/>
        <v>2</v>
      </c>
    </row>
    <row r="1011" spans="1:13" x14ac:dyDescent="0.25">
      <c r="A1011" t="str">
        <f>'RAW DATA'!A1011</f>
        <v>B0B25LQQPC</v>
      </c>
      <c r="B1011" t="str">
        <f>PROPER(LEFT('RAW DATA'!B1011,FIND(" ",'RAW DATA'!B1011,1)))</f>
        <v xml:space="preserve">Crucial </v>
      </c>
      <c r="C1011" t="str">
        <f>SUBSTITUTE(LEFT('RAW DATA'!C1011,FIND("|",'RAW DATA'!C1011,1)-1),"&amp;"," &amp; ")</f>
        <v>Computers &amp; Accessories</v>
      </c>
      <c r="D1011" s="7">
        <f>'RAW DATA'!D1011</f>
        <v>3307</v>
      </c>
      <c r="E1011" s="7">
        <f>'RAW DATA'!E1011</f>
        <v>6100</v>
      </c>
      <c r="F1011" s="1">
        <f>'RAW DATA'!F1011</f>
        <v>0.46</v>
      </c>
      <c r="G1011" s="7">
        <f t="shared" si="75"/>
        <v>15341500</v>
      </c>
      <c r="H1011">
        <f>'RAW DATA'!G1011</f>
        <v>4.3</v>
      </c>
      <c r="I1011">
        <f>'RAW DATA'!H1011</f>
        <v>2515</v>
      </c>
      <c r="J1011">
        <f t="shared" si="76"/>
        <v>3</v>
      </c>
      <c r="K1011">
        <f t="shared" si="77"/>
        <v>2</v>
      </c>
      <c r="L1011" t="str">
        <f t="shared" si="78"/>
        <v>&lt;50%</v>
      </c>
      <c r="M1011">
        <f t="shared" si="79"/>
        <v>3</v>
      </c>
    </row>
    <row r="1012" spans="1:13" x14ac:dyDescent="0.25">
      <c r="A1012" t="str">
        <f>'RAW DATA'!A1012</f>
        <v>B07GVGTSLN</v>
      </c>
      <c r="B1012" t="str">
        <f>PROPER(LEFT('RAW DATA'!B1012,FIND(" ",'RAW DATA'!B1012,1)))</f>
        <v xml:space="preserve">Wayona </v>
      </c>
      <c r="C1012" t="str">
        <f>SUBSTITUTE(LEFT('RAW DATA'!C1012,FIND("|",'RAW DATA'!C1012,1)-1),"&amp;"," &amp; ")</f>
        <v>Computers &amp; Accessories</v>
      </c>
      <c r="D1012" s="7">
        <f>'RAW DATA'!D1012</f>
        <v>325</v>
      </c>
      <c r="E1012" s="7">
        <f>'RAW DATA'!E1012</f>
        <v>1299</v>
      </c>
      <c r="F1012" s="1">
        <f>'RAW DATA'!F1012</f>
        <v>0.75</v>
      </c>
      <c r="G1012" s="7">
        <f t="shared" si="75"/>
        <v>13738224</v>
      </c>
      <c r="H1012">
        <f>'RAW DATA'!G1012</f>
        <v>4.2</v>
      </c>
      <c r="I1012">
        <f>'RAW DATA'!H1012</f>
        <v>10576</v>
      </c>
      <c r="J1012">
        <f t="shared" si="76"/>
        <v>3</v>
      </c>
      <c r="K1012">
        <f t="shared" si="77"/>
        <v>1</v>
      </c>
      <c r="L1012" t="str">
        <f t="shared" si="78"/>
        <v>&gt;=50%</v>
      </c>
      <c r="M1012">
        <f t="shared" si="79"/>
        <v>3</v>
      </c>
    </row>
    <row r="1013" spans="1:13" x14ac:dyDescent="0.25">
      <c r="A1013" t="str">
        <f>'RAW DATA'!A1013</f>
        <v>B01LYLJ99X</v>
      </c>
      <c r="B1013" t="str">
        <f>PROPER(LEFT('RAW DATA'!B1013,FIND(" ",'RAW DATA'!B1013,1)))</f>
        <v xml:space="preserve">Hp </v>
      </c>
      <c r="C1013" t="str">
        <f>SUBSTITUTE(LEFT('RAW DATA'!C1013,FIND("|",'RAW DATA'!C1013,1)-1),"&amp;"," &amp; ")</f>
        <v>Computers &amp; Accessories</v>
      </c>
      <c r="D1013" s="7">
        <f>'RAW DATA'!D1013</f>
        <v>449</v>
      </c>
      <c r="E1013" s="7">
        <f>'RAW DATA'!E1013</f>
        <v>1300</v>
      </c>
      <c r="F1013" s="1">
        <f>'RAW DATA'!F1013</f>
        <v>0.65</v>
      </c>
      <c r="G1013" s="7">
        <f t="shared" si="75"/>
        <v>6446700</v>
      </c>
      <c r="H1013">
        <f>'RAW DATA'!G1013</f>
        <v>4.2</v>
      </c>
      <c r="I1013">
        <f>'RAW DATA'!H1013</f>
        <v>4959</v>
      </c>
      <c r="J1013">
        <f t="shared" si="76"/>
        <v>3</v>
      </c>
      <c r="K1013">
        <f t="shared" si="77"/>
        <v>1</v>
      </c>
      <c r="L1013" t="str">
        <f t="shared" si="78"/>
        <v>&gt;=50%</v>
      </c>
      <c r="M1013">
        <f t="shared" si="79"/>
        <v>3</v>
      </c>
    </row>
    <row r="1014" spans="1:13" x14ac:dyDescent="0.25">
      <c r="A1014" t="str">
        <f>'RAW DATA'!A1014</f>
        <v>B014SZPBM4</v>
      </c>
      <c r="B1014" t="str">
        <f>PROPER(LEFT('RAW DATA'!B1014,FIND(" ",'RAW DATA'!B1014,1)))</f>
        <v xml:space="preserve">Duracell </v>
      </c>
      <c r="C1014" t="str">
        <f>SUBSTITUTE(LEFT('RAW DATA'!C1014,FIND("|",'RAW DATA'!C1014,1)-1),"&amp;"," &amp; ")</f>
        <v>Electronics</v>
      </c>
      <c r="D1014" s="7">
        <f>'RAW DATA'!D1014</f>
        <v>380</v>
      </c>
      <c r="E1014" s="7">
        <f>'RAW DATA'!E1014</f>
        <v>400</v>
      </c>
      <c r="F1014" s="1">
        <f>'RAW DATA'!F1014</f>
        <v>0.05</v>
      </c>
      <c r="G1014" s="7">
        <f t="shared" si="75"/>
        <v>844400</v>
      </c>
      <c r="H1014">
        <f>'RAW DATA'!G1014</f>
        <v>4.4000000000000004</v>
      </c>
      <c r="I1014">
        <f>'RAW DATA'!H1014</f>
        <v>2111</v>
      </c>
      <c r="J1014">
        <f t="shared" si="76"/>
        <v>2</v>
      </c>
      <c r="K1014">
        <f t="shared" si="77"/>
        <v>2</v>
      </c>
      <c r="L1014" t="str">
        <f t="shared" si="78"/>
        <v>&lt;50%</v>
      </c>
      <c r="M1014">
        <f t="shared" si="79"/>
        <v>3</v>
      </c>
    </row>
    <row r="1015" spans="1:13" x14ac:dyDescent="0.25">
      <c r="A1015" t="str">
        <f>'RAW DATA'!A1015</f>
        <v>B08CZHGHKH</v>
      </c>
      <c r="B1015" t="str">
        <f>PROPER(LEFT('RAW DATA'!B1015,FIND(" ",'RAW DATA'!B1015,1)))</f>
        <v xml:space="preserve">Bestor¬Æ </v>
      </c>
      <c r="C1015" t="str">
        <f>SUBSTITUTE(LEFT('RAW DATA'!C1015,FIND("|",'RAW DATA'!C1015,1)-1),"&amp;"," &amp; ")</f>
        <v>Computers &amp; Accessories</v>
      </c>
      <c r="D1015" s="7">
        <f>'RAW DATA'!D1015</f>
        <v>499</v>
      </c>
      <c r="E1015" s="7">
        <f>'RAW DATA'!E1015</f>
        <v>1399</v>
      </c>
      <c r="F1015" s="1">
        <f>'RAW DATA'!F1015</f>
        <v>0.64</v>
      </c>
      <c r="G1015" s="7">
        <f t="shared" si="75"/>
        <v>2045338</v>
      </c>
      <c r="H1015">
        <f>'RAW DATA'!G1015</f>
        <v>3.9</v>
      </c>
      <c r="I1015">
        <f>'RAW DATA'!H1015</f>
        <v>1462</v>
      </c>
      <c r="J1015">
        <f t="shared" si="76"/>
        <v>3</v>
      </c>
      <c r="K1015">
        <f t="shared" si="77"/>
        <v>1</v>
      </c>
      <c r="L1015" t="str">
        <f t="shared" si="78"/>
        <v>&gt;=50%</v>
      </c>
      <c r="M1015">
        <f t="shared" si="79"/>
        <v>2</v>
      </c>
    </row>
    <row r="1016" spans="1:13" x14ac:dyDescent="0.25">
      <c r="A1016" t="str">
        <f>'RAW DATA'!A1016</f>
        <v>B0B2RBP83P</v>
      </c>
      <c r="B1016" t="str">
        <f>PROPER(LEFT('RAW DATA'!B1016,FIND(" ",'RAW DATA'!B1016,1)))</f>
        <v xml:space="preserve">Lenovo </v>
      </c>
      <c r="C1016" t="str">
        <f>SUBSTITUTE(LEFT('RAW DATA'!C1016,FIND("|",'RAW DATA'!C1016,1)-1),"&amp;"," &amp; ")</f>
        <v>Computers &amp; Accessories</v>
      </c>
      <c r="D1016" s="7">
        <f>'RAW DATA'!D1016</f>
        <v>37247</v>
      </c>
      <c r="E1016" s="7">
        <f>'RAW DATA'!E1016</f>
        <v>59890</v>
      </c>
      <c r="F1016" s="1">
        <f>'RAW DATA'!F1016</f>
        <v>0.38</v>
      </c>
      <c r="G1016" s="7">
        <f t="shared" si="75"/>
        <v>19344470</v>
      </c>
      <c r="H1016">
        <f>'RAW DATA'!G1016</f>
        <v>4</v>
      </c>
      <c r="I1016">
        <f>'RAW DATA'!H1016</f>
        <v>323</v>
      </c>
      <c r="J1016">
        <f t="shared" si="76"/>
        <v>3</v>
      </c>
      <c r="K1016">
        <f t="shared" si="77"/>
        <v>2</v>
      </c>
      <c r="L1016" t="str">
        <f t="shared" si="78"/>
        <v>&lt;50%</v>
      </c>
      <c r="M1016">
        <f t="shared" si="79"/>
        <v>3</v>
      </c>
    </row>
    <row r="1017" spans="1:13" x14ac:dyDescent="0.25">
      <c r="A1017" t="str">
        <f>'RAW DATA'!A1017</f>
        <v>B078W65FJ7</v>
      </c>
      <c r="B1017" t="str">
        <f>PROPER(LEFT('RAW DATA'!B1017,FIND(" ",'RAW DATA'!B1017,1)))</f>
        <v xml:space="preserve">Boat </v>
      </c>
      <c r="C1017" t="str">
        <f>SUBSTITUTE(LEFT('RAW DATA'!C1017,FIND("|",'RAW DATA'!C1017,1)-1),"&amp;"," &amp; ")</f>
        <v>Electronics</v>
      </c>
      <c r="D1017" s="7">
        <f>'RAW DATA'!D1017</f>
        <v>849</v>
      </c>
      <c r="E1017" s="7">
        <f>'RAW DATA'!E1017</f>
        <v>2490</v>
      </c>
      <c r="F1017" s="1">
        <f>'RAW DATA'!F1017</f>
        <v>0.66</v>
      </c>
      <c r="G1017" s="7">
        <f t="shared" si="75"/>
        <v>227058120</v>
      </c>
      <c r="H1017">
        <f>'RAW DATA'!G1017</f>
        <v>4.2</v>
      </c>
      <c r="I1017">
        <f>'RAW DATA'!H1017</f>
        <v>91188</v>
      </c>
      <c r="J1017">
        <f t="shared" si="76"/>
        <v>3</v>
      </c>
      <c r="K1017">
        <f t="shared" si="77"/>
        <v>1</v>
      </c>
      <c r="L1017" t="str">
        <f t="shared" si="78"/>
        <v>&gt;=50%</v>
      </c>
      <c r="M1017">
        <f t="shared" si="79"/>
        <v>3</v>
      </c>
    </row>
    <row r="1018" spans="1:13" x14ac:dyDescent="0.25">
      <c r="A1018" t="str">
        <f>'RAW DATA'!A1018</f>
        <v>B08S74GTBT</v>
      </c>
      <c r="B1018" t="str">
        <f>PROPER(LEFT('RAW DATA'!B1018,FIND(" ",'RAW DATA'!B1018,1)))</f>
        <v xml:space="preserve">Zebronics </v>
      </c>
      <c r="C1018" t="str">
        <f>SUBSTITUTE(LEFT('RAW DATA'!C1018,FIND("|",'RAW DATA'!C1018,1)-1),"&amp;"," &amp; ")</f>
        <v>Electronics</v>
      </c>
      <c r="D1018" s="7">
        <f>'RAW DATA'!D1018</f>
        <v>799</v>
      </c>
      <c r="E1018" s="7">
        <f>'RAW DATA'!E1018</f>
        <v>1999</v>
      </c>
      <c r="F1018" s="1">
        <f>'RAW DATA'!F1018</f>
        <v>0.6</v>
      </c>
      <c r="G1018" s="7">
        <f t="shared" si="75"/>
        <v>835582</v>
      </c>
      <c r="H1018">
        <f>'RAW DATA'!G1018</f>
        <v>3.7</v>
      </c>
      <c r="I1018">
        <f>'RAW DATA'!H1018</f>
        <v>418</v>
      </c>
      <c r="J1018">
        <f t="shared" si="76"/>
        <v>3</v>
      </c>
      <c r="K1018">
        <f t="shared" si="77"/>
        <v>1</v>
      </c>
      <c r="L1018" t="str">
        <f t="shared" si="78"/>
        <v>&gt;=50%</v>
      </c>
      <c r="M1018">
        <f t="shared" si="79"/>
        <v>2</v>
      </c>
    </row>
    <row r="1019" spans="1:13" x14ac:dyDescent="0.25">
      <c r="A1019" t="str">
        <f>'RAW DATA'!A1019</f>
        <v>B0B9BD2YL4</v>
      </c>
      <c r="B1019" t="str">
        <f>PROPER(LEFT('RAW DATA'!B1019,FIND(" ",'RAW DATA'!B1019,1)))</f>
        <v xml:space="preserve">Kingone </v>
      </c>
      <c r="C1019" t="str">
        <f>SUBSTITUTE(LEFT('RAW DATA'!C1019,FIND("|",'RAW DATA'!C1019,1)-1),"&amp;"," &amp; ")</f>
        <v>Electronics</v>
      </c>
      <c r="D1019" s="7">
        <f>'RAW DATA'!D1019</f>
        <v>2599</v>
      </c>
      <c r="E1019" s="7">
        <f>'RAW DATA'!E1019</f>
        <v>6999</v>
      </c>
      <c r="F1019" s="1">
        <f>'RAW DATA'!F1019</f>
        <v>0.63</v>
      </c>
      <c r="G1019" s="7">
        <f t="shared" si="75"/>
        <v>10680474</v>
      </c>
      <c r="H1019">
        <f>'RAW DATA'!G1019</f>
        <v>4.5</v>
      </c>
      <c r="I1019">
        <f>'RAW DATA'!H1019</f>
        <v>1526</v>
      </c>
      <c r="J1019">
        <f t="shared" si="76"/>
        <v>3</v>
      </c>
      <c r="K1019">
        <f t="shared" si="77"/>
        <v>1</v>
      </c>
      <c r="L1019" t="str">
        <f t="shared" si="78"/>
        <v>&gt;=50%</v>
      </c>
      <c r="M1019">
        <f t="shared" si="79"/>
        <v>3</v>
      </c>
    </row>
    <row r="1020" spans="1:13" x14ac:dyDescent="0.25">
      <c r="A1020" t="str">
        <f>'RAW DATA'!A1020</f>
        <v>B0BMXMLSMM</v>
      </c>
      <c r="B1020" t="str">
        <f>PROPER(LEFT('RAW DATA'!B1020,FIND(" ",'RAW DATA'!B1020,1)))</f>
        <v xml:space="preserve">Lapster </v>
      </c>
      <c r="C1020" t="str">
        <f>SUBSTITUTE(LEFT('RAW DATA'!C1020,FIND("|",'RAW DATA'!C1020,1)-1),"&amp;"," &amp; ")</f>
        <v>Computers &amp; Accessories</v>
      </c>
      <c r="D1020" s="7">
        <f>'RAW DATA'!D1020</f>
        <v>199</v>
      </c>
      <c r="E1020" s="7">
        <f>'RAW DATA'!E1020</f>
        <v>999</v>
      </c>
      <c r="F1020" s="1">
        <f>'RAW DATA'!F1020</f>
        <v>0.8</v>
      </c>
      <c r="G1020" s="7">
        <f t="shared" si="75"/>
        <v>126873</v>
      </c>
      <c r="H1020">
        <f>'RAW DATA'!G1020</f>
        <v>4.5</v>
      </c>
      <c r="I1020">
        <f>'RAW DATA'!H1020</f>
        <v>127</v>
      </c>
      <c r="J1020">
        <f t="shared" si="76"/>
        <v>3</v>
      </c>
      <c r="K1020">
        <f t="shared" si="77"/>
        <v>1</v>
      </c>
      <c r="L1020" t="str">
        <f t="shared" si="78"/>
        <v>&gt;=50%</v>
      </c>
      <c r="M1020">
        <f t="shared" si="79"/>
        <v>3</v>
      </c>
    </row>
    <row r="1021" spans="1:13" x14ac:dyDescent="0.25">
      <c r="A1021" t="str">
        <f>'RAW DATA'!A1021</f>
        <v>B0141EZMAI</v>
      </c>
      <c r="B1021" t="str">
        <f>PROPER(LEFT('RAW DATA'!B1021,FIND(" ",'RAW DATA'!B1021,1)))</f>
        <v xml:space="preserve">Gizga </v>
      </c>
      <c r="C1021" t="str">
        <f>SUBSTITUTE(LEFT('RAW DATA'!C1021,FIND("|",'RAW DATA'!C1021,1)-1),"&amp;"," &amp; ")</f>
        <v>Computers &amp; Accessories</v>
      </c>
      <c r="D1021" s="7">
        <f>'RAW DATA'!D1021</f>
        <v>269</v>
      </c>
      <c r="E1021" s="7">
        <f>'RAW DATA'!E1021</f>
        <v>800</v>
      </c>
      <c r="F1021" s="1">
        <f>'RAW DATA'!F1021</f>
        <v>0.66</v>
      </c>
      <c r="G1021" s="7">
        <f t="shared" si="75"/>
        <v>8107200</v>
      </c>
      <c r="H1021">
        <f>'RAW DATA'!G1021</f>
        <v>3.6</v>
      </c>
      <c r="I1021">
        <f>'RAW DATA'!H1021</f>
        <v>10134</v>
      </c>
      <c r="J1021">
        <f t="shared" si="76"/>
        <v>3</v>
      </c>
      <c r="K1021">
        <f t="shared" si="77"/>
        <v>1</v>
      </c>
      <c r="L1021" t="str">
        <f t="shared" si="78"/>
        <v>&gt;=50%</v>
      </c>
      <c r="M1021">
        <f t="shared" si="79"/>
        <v>2</v>
      </c>
    </row>
    <row r="1022" spans="1:13" x14ac:dyDescent="0.25">
      <c r="A1022" t="str">
        <f>'RAW DATA'!A1022</f>
        <v>B07QMRHWJD</v>
      </c>
      <c r="B1022" t="str">
        <f>PROPER(LEFT('RAW DATA'!B1022,FIND(" ",'RAW DATA'!B1022,1)))</f>
        <v xml:space="preserve">Swapkart </v>
      </c>
      <c r="C1022" t="str">
        <f>SUBSTITUTE(LEFT('RAW DATA'!C1022,FIND("|",'RAW DATA'!C1022,1)-1),"&amp;"," &amp; ")</f>
        <v>Computers &amp; Accessories</v>
      </c>
      <c r="D1022" s="7">
        <f>'RAW DATA'!D1022</f>
        <v>298</v>
      </c>
      <c r="E1022" s="7">
        <f>'RAW DATA'!E1022</f>
        <v>999</v>
      </c>
      <c r="F1022" s="1">
        <f>'RAW DATA'!F1022</f>
        <v>0.7</v>
      </c>
      <c r="G1022" s="7">
        <f t="shared" si="75"/>
        <v>1550448</v>
      </c>
      <c r="H1022">
        <f>'RAW DATA'!G1022</f>
        <v>4.3</v>
      </c>
      <c r="I1022">
        <f>'RAW DATA'!H1022</f>
        <v>1552</v>
      </c>
      <c r="J1022">
        <f t="shared" si="76"/>
        <v>3</v>
      </c>
      <c r="K1022">
        <f t="shared" si="77"/>
        <v>1</v>
      </c>
      <c r="L1022" t="str">
        <f t="shared" si="78"/>
        <v>&gt;=50%</v>
      </c>
      <c r="M1022">
        <f t="shared" si="79"/>
        <v>3</v>
      </c>
    </row>
    <row r="1023" spans="1:13" x14ac:dyDescent="0.25">
      <c r="A1023" t="str">
        <f>'RAW DATA'!A1023</f>
        <v>B07W7Z6DVL</v>
      </c>
      <c r="B1023" t="str">
        <f>PROPER(LEFT('RAW DATA'!B1023,FIND(" ",'RAW DATA'!B1023,1)))</f>
        <v xml:space="preserve">Infinity </v>
      </c>
      <c r="C1023" t="str">
        <f>SUBSTITUTE(LEFT('RAW DATA'!C1023,FIND("|",'RAW DATA'!C1023,1)-1),"&amp;"," &amp; ")</f>
        <v>Electronics</v>
      </c>
      <c r="D1023" s="7">
        <f>'RAW DATA'!D1023</f>
        <v>1499</v>
      </c>
      <c r="E1023" s="7">
        <f>'RAW DATA'!E1023</f>
        <v>2999</v>
      </c>
      <c r="F1023" s="1">
        <f>'RAW DATA'!F1023</f>
        <v>0.5</v>
      </c>
      <c r="G1023" s="7">
        <f t="shared" si="75"/>
        <v>75760738</v>
      </c>
      <c r="H1023">
        <f>'RAW DATA'!G1023</f>
        <v>4.0999999999999996</v>
      </c>
      <c r="I1023">
        <f>'RAW DATA'!H1023</f>
        <v>25262</v>
      </c>
      <c r="J1023">
        <f t="shared" si="76"/>
        <v>3</v>
      </c>
      <c r="K1023">
        <f t="shared" si="77"/>
        <v>1</v>
      </c>
      <c r="L1023" t="str">
        <f t="shared" si="78"/>
        <v>&gt;=50%</v>
      </c>
      <c r="M1023">
        <f t="shared" si="79"/>
        <v>3</v>
      </c>
    </row>
    <row r="1024" spans="1:13" x14ac:dyDescent="0.25">
      <c r="A1024" t="str">
        <f>'RAW DATA'!A1024</f>
        <v>B07WMS7TWB</v>
      </c>
      <c r="B1024" t="str">
        <f>PROPER(LEFT('RAW DATA'!B1024,FIND(" ",'RAW DATA'!B1024,1)))</f>
        <v xml:space="preserve">Pigeon </v>
      </c>
      <c r="C1024" t="str">
        <f>SUBSTITUTE(LEFT('RAW DATA'!C1024,FIND("|",'RAW DATA'!C1024,1)-1),"&amp;"," &amp; ")</f>
        <v>Home &amp; Kitchen</v>
      </c>
      <c r="D1024" s="7">
        <f>'RAW DATA'!D1024</f>
        <v>649</v>
      </c>
      <c r="E1024" s="7">
        <f>'RAW DATA'!E1024</f>
        <v>1245</v>
      </c>
      <c r="F1024" s="1">
        <f>'RAW DATA'!F1024</f>
        <v>0.48</v>
      </c>
      <c r="G1024" s="7">
        <f t="shared" si="75"/>
        <v>153589425</v>
      </c>
      <c r="H1024">
        <f>'RAW DATA'!G1024</f>
        <v>3.9</v>
      </c>
      <c r="I1024">
        <f>'RAW DATA'!H1024</f>
        <v>123365</v>
      </c>
      <c r="J1024">
        <f t="shared" si="76"/>
        <v>3</v>
      </c>
      <c r="K1024">
        <f t="shared" si="77"/>
        <v>2</v>
      </c>
      <c r="L1024" t="str">
        <f t="shared" si="78"/>
        <v>&lt;50%</v>
      </c>
      <c r="M1024">
        <f t="shared" si="79"/>
        <v>2</v>
      </c>
    </row>
    <row r="1025" spans="1:13" x14ac:dyDescent="0.25">
      <c r="A1025" t="str">
        <f>'RAW DATA'!A1025</f>
        <v>B00H47GVGY</v>
      </c>
      <c r="B1025" t="str">
        <f>PROPER(LEFT('RAW DATA'!B1025,FIND(" ",'RAW DATA'!B1025,1)))</f>
        <v xml:space="preserve">Usha </v>
      </c>
      <c r="C1025" t="str">
        <f>SUBSTITUTE(LEFT('RAW DATA'!C1025,FIND("|",'RAW DATA'!C1025,1)-1),"&amp;"," &amp; ")</f>
        <v>Home &amp; Kitchen</v>
      </c>
      <c r="D1025" s="7">
        <f>'RAW DATA'!D1025</f>
        <v>1199</v>
      </c>
      <c r="E1025" s="7">
        <f>'RAW DATA'!E1025</f>
        <v>1695</v>
      </c>
      <c r="F1025" s="1">
        <f>'RAW DATA'!F1025</f>
        <v>0.28999999999999998</v>
      </c>
      <c r="G1025" s="7">
        <f t="shared" si="75"/>
        <v>22543500</v>
      </c>
      <c r="H1025">
        <f>'RAW DATA'!G1025</f>
        <v>3.6</v>
      </c>
      <c r="I1025">
        <f>'RAW DATA'!H1025</f>
        <v>13300</v>
      </c>
      <c r="J1025">
        <f t="shared" si="76"/>
        <v>3</v>
      </c>
      <c r="K1025">
        <f t="shared" si="77"/>
        <v>2</v>
      </c>
      <c r="L1025" t="str">
        <f t="shared" si="78"/>
        <v>&lt;50%</v>
      </c>
      <c r="M1025">
        <f t="shared" si="79"/>
        <v>2</v>
      </c>
    </row>
    <row r="1026" spans="1:13" x14ac:dyDescent="0.25">
      <c r="A1026" t="str">
        <f>'RAW DATA'!A1026</f>
        <v>B07VX71FZP</v>
      </c>
      <c r="B1026" t="str">
        <f>PROPER(LEFT('RAW DATA'!B1026,FIND(" ",'RAW DATA'!B1026,1)))</f>
        <v xml:space="preserve">Amazon </v>
      </c>
      <c r="C1026" t="str">
        <f>SUBSTITUTE(LEFT('RAW DATA'!C1026,FIND("|",'RAW DATA'!C1026,1)-1),"&amp;"," &amp; ")</f>
        <v>Home &amp; Kitchen</v>
      </c>
      <c r="D1026" s="7">
        <f>'RAW DATA'!D1026</f>
        <v>1199</v>
      </c>
      <c r="E1026" s="7">
        <f>'RAW DATA'!E1026</f>
        <v>2000</v>
      </c>
      <c r="F1026" s="1">
        <f>'RAW DATA'!F1026</f>
        <v>0.4</v>
      </c>
      <c r="G1026" s="7">
        <f t="shared" si="75"/>
        <v>37086000</v>
      </c>
      <c r="H1026">
        <f>'RAW DATA'!G1026</f>
        <v>4</v>
      </c>
      <c r="I1026">
        <f>'RAW DATA'!H1026</f>
        <v>18543</v>
      </c>
      <c r="J1026">
        <f t="shared" si="76"/>
        <v>3</v>
      </c>
      <c r="K1026">
        <f t="shared" si="77"/>
        <v>2</v>
      </c>
      <c r="L1026" t="str">
        <f t="shared" si="78"/>
        <v>&lt;50%</v>
      </c>
      <c r="M1026">
        <f t="shared" si="79"/>
        <v>3</v>
      </c>
    </row>
    <row r="1027" spans="1:13" x14ac:dyDescent="0.25">
      <c r="A1027" t="str">
        <f>'RAW DATA'!A1027</f>
        <v>B07NCKMXVZ</v>
      </c>
      <c r="B1027" t="str">
        <f>PROPER(LEFT('RAW DATA'!B1027,FIND(" ",'RAW DATA'!B1027,1)))</f>
        <v xml:space="preserve">Stylehouse </v>
      </c>
      <c r="C1027" t="str">
        <f>SUBSTITUTE(LEFT('RAW DATA'!C1027,FIND("|",'RAW DATA'!C1027,1)-1),"&amp;"," &amp; ")</f>
        <v>Home &amp; Kitchen</v>
      </c>
      <c r="D1027" s="7">
        <f>'RAW DATA'!D1027</f>
        <v>455</v>
      </c>
      <c r="E1027" s="7">
        <f>'RAW DATA'!E1027</f>
        <v>999</v>
      </c>
      <c r="F1027" s="1">
        <f>'RAW DATA'!F1027</f>
        <v>0.54</v>
      </c>
      <c r="G1027" s="7">
        <f t="shared" ref="G1027:G1090" si="80">E1027*I1027</f>
        <v>3574422</v>
      </c>
      <c r="H1027">
        <f>'RAW DATA'!G1027</f>
        <v>4.0999999999999996</v>
      </c>
      <c r="I1027">
        <f>'RAW DATA'!H1027</f>
        <v>3578</v>
      </c>
      <c r="J1027">
        <f t="shared" ref="J1027:J1090" si="81">IF(E1027&lt;200,1,IF(E1027&lt;=500,2,IF(E1027&gt;500,3,3)))</f>
        <v>3</v>
      </c>
      <c r="K1027">
        <f t="shared" ref="K1027:K1090" si="82">IF(F1027&gt;=50%,1,IF(F1027&lt;50%,2,0))</f>
        <v>1</v>
      </c>
      <c r="L1027" t="str">
        <f t="shared" ref="L1027:L1090" si="83">IF(K1027=1,"&gt;=50%","&lt;50%")</f>
        <v>&gt;=50%</v>
      </c>
      <c r="M1027">
        <f t="shared" ref="M1027:M1090" si="84">IF(H1027&lt;=2.9,1,IF(H1027&lt;=3.9,2,IF(H1027&lt;=4.9,3,IF(H1027=5,4," "))))</f>
        <v>3</v>
      </c>
    </row>
    <row r="1028" spans="1:13" x14ac:dyDescent="0.25">
      <c r="A1028" t="str">
        <f>'RAW DATA'!A1028</f>
        <v>B0B61DSF17</v>
      </c>
      <c r="B1028" t="str">
        <f>PROPER(LEFT('RAW DATA'!B1028,FIND(" ",'RAW DATA'!B1028,1)))</f>
        <v xml:space="preserve">Beatxp </v>
      </c>
      <c r="C1028" t="str">
        <f>SUBSTITUTE(LEFT('RAW DATA'!C1028,FIND("|",'RAW DATA'!C1028,1)-1),"&amp;"," &amp; ")</f>
        <v>Home &amp; Kitchen</v>
      </c>
      <c r="D1028" s="7">
        <f>'RAW DATA'!D1028</f>
        <v>199</v>
      </c>
      <c r="E1028" s="7">
        <f>'RAW DATA'!E1028</f>
        <v>1999</v>
      </c>
      <c r="F1028" s="1">
        <f>'RAW DATA'!F1028</f>
        <v>0.9</v>
      </c>
      <c r="G1028" s="7">
        <f t="shared" si="80"/>
        <v>4059969</v>
      </c>
      <c r="H1028">
        <f>'RAW DATA'!G1028</f>
        <v>3.7</v>
      </c>
      <c r="I1028">
        <f>'RAW DATA'!H1028</f>
        <v>2031</v>
      </c>
      <c r="J1028">
        <f t="shared" si="81"/>
        <v>3</v>
      </c>
      <c r="K1028">
        <f t="shared" si="82"/>
        <v>1</v>
      </c>
      <c r="L1028" t="str">
        <f t="shared" si="83"/>
        <v>&gt;=50%</v>
      </c>
      <c r="M1028">
        <f t="shared" si="84"/>
        <v>2</v>
      </c>
    </row>
    <row r="1029" spans="1:13" x14ac:dyDescent="0.25">
      <c r="A1029" t="str">
        <f>'RAW DATA'!A1029</f>
        <v>B07VQGVL68</v>
      </c>
      <c r="B1029" t="str">
        <f>PROPER(LEFT('RAW DATA'!B1029,FIND(" ",'RAW DATA'!B1029,1)))</f>
        <v xml:space="preserve">Glun </v>
      </c>
      <c r="C1029" t="str">
        <f>SUBSTITUTE(LEFT('RAW DATA'!C1029,FIND("|",'RAW DATA'!C1029,1)-1),"&amp;"," &amp; ")</f>
        <v>Home &amp; Kitchen</v>
      </c>
      <c r="D1029" s="7">
        <f>'RAW DATA'!D1029</f>
        <v>293</v>
      </c>
      <c r="E1029" s="7">
        <f>'RAW DATA'!E1029</f>
        <v>499</v>
      </c>
      <c r="F1029" s="1">
        <f>'RAW DATA'!F1029</f>
        <v>0.41</v>
      </c>
      <c r="G1029" s="7">
        <f t="shared" si="80"/>
        <v>22452006</v>
      </c>
      <c r="H1029">
        <f>'RAW DATA'!G1029</f>
        <v>3.9</v>
      </c>
      <c r="I1029">
        <f>'RAW DATA'!H1029</f>
        <v>44994</v>
      </c>
      <c r="J1029">
        <f t="shared" si="81"/>
        <v>2</v>
      </c>
      <c r="K1029">
        <f t="shared" si="82"/>
        <v>2</v>
      </c>
      <c r="L1029" t="str">
        <f t="shared" si="83"/>
        <v>&lt;50%</v>
      </c>
      <c r="M1029">
        <f t="shared" si="84"/>
        <v>2</v>
      </c>
    </row>
    <row r="1030" spans="1:13" x14ac:dyDescent="0.25">
      <c r="A1030" t="str">
        <f>'RAW DATA'!A1030</f>
        <v>B01LWYDEQ7</v>
      </c>
      <c r="B1030" t="str">
        <f>PROPER(LEFT('RAW DATA'!B1030,FIND(" ",'RAW DATA'!B1030,1)))</f>
        <v xml:space="preserve">Pigeon </v>
      </c>
      <c r="C1030" t="str">
        <f>SUBSTITUTE(LEFT('RAW DATA'!C1030,FIND("|",'RAW DATA'!C1030,1)-1),"&amp;"," &amp; ")</f>
        <v>Home &amp; Kitchen</v>
      </c>
      <c r="D1030" s="7">
        <f>'RAW DATA'!D1030</f>
        <v>199</v>
      </c>
      <c r="E1030" s="7">
        <f>'RAW DATA'!E1030</f>
        <v>495</v>
      </c>
      <c r="F1030" s="1">
        <f>'RAW DATA'!F1030</f>
        <v>0.6</v>
      </c>
      <c r="G1030" s="7">
        <f t="shared" si="80"/>
        <v>133928685</v>
      </c>
      <c r="H1030">
        <f>'RAW DATA'!G1030</f>
        <v>4.0999999999999996</v>
      </c>
      <c r="I1030">
        <f>'RAW DATA'!H1030</f>
        <v>270563</v>
      </c>
      <c r="J1030">
        <f t="shared" si="81"/>
        <v>2</v>
      </c>
      <c r="K1030">
        <f t="shared" si="82"/>
        <v>1</v>
      </c>
      <c r="L1030" t="str">
        <f t="shared" si="83"/>
        <v>&gt;=50%</v>
      </c>
      <c r="M1030">
        <f t="shared" si="84"/>
        <v>3</v>
      </c>
    </row>
    <row r="1031" spans="1:13" x14ac:dyDescent="0.25">
      <c r="A1031" t="str">
        <f>'RAW DATA'!A1031</f>
        <v>B07VNFP3C2</v>
      </c>
      <c r="B1031" t="str">
        <f>PROPER(LEFT('RAW DATA'!B1031,FIND(" ",'RAW DATA'!B1031,1)))</f>
        <v xml:space="preserve">Prestige </v>
      </c>
      <c r="C1031" t="str">
        <f>SUBSTITUTE(LEFT('RAW DATA'!C1031,FIND("|",'RAW DATA'!C1031,1)-1),"&amp;"," &amp; ")</f>
        <v>Home &amp; Kitchen</v>
      </c>
      <c r="D1031" s="7">
        <f>'RAW DATA'!D1031</f>
        <v>749</v>
      </c>
      <c r="E1031" s="7">
        <f>'RAW DATA'!E1031</f>
        <v>1245</v>
      </c>
      <c r="F1031" s="1">
        <f>'RAW DATA'!F1031</f>
        <v>0.4</v>
      </c>
      <c r="G1031" s="7">
        <f t="shared" si="80"/>
        <v>39569835</v>
      </c>
      <c r="H1031">
        <f>'RAW DATA'!G1031</f>
        <v>3.9</v>
      </c>
      <c r="I1031">
        <f>'RAW DATA'!H1031</f>
        <v>31783</v>
      </c>
      <c r="J1031">
        <f t="shared" si="81"/>
        <v>3</v>
      </c>
      <c r="K1031">
        <f t="shared" si="82"/>
        <v>2</v>
      </c>
      <c r="L1031" t="str">
        <f t="shared" si="83"/>
        <v>&lt;50%</v>
      </c>
      <c r="M1031">
        <f t="shared" si="84"/>
        <v>2</v>
      </c>
    </row>
    <row r="1032" spans="1:13" x14ac:dyDescent="0.25">
      <c r="A1032" t="str">
        <f>'RAW DATA'!A1032</f>
        <v>B00LUGTJGO</v>
      </c>
      <c r="B1032" t="str">
        <f>PROPER(LEFT('RAW DATA'!B1032,FIND(" ",'RAW DATA'!B1032,1)))</f>
        <v xml:space="preserve">Bajaj </v>
      </c>
      <c r="C1032" t="str">
        <f>SUBSTITUTE(LEFT('RAW DATA'!C1032,FIND("|",'RAW DATA'!C1032,1)-1),"&amp;"," &amp; ")</f>
        <v>Home &amp; Kitchen</v>
      </c>
      <c r="D1032" s="7">
        <f>'RAW DATA'!D1032</f>
        <v>1399</v>
      </c>
      <c r="E1032" s="7">
        <f>'RAW DATA'!E1032</f>
        <v>1549</v>
      </c>
      <c r="F1032" s="1">
        <f>'RAW DATA'!F1032</f>
        <v>0.1</v>
      </c>
      <c r="G1032" s="7">
        <f t="shared" si="80"/>
        <v>4030498</v>
      </c>
      <c r="H1032">
        <f>'RAW DATA'!G1032</f>
        <v>3.9</v>
      </c>
      <c r="I1032">
        <f>'RAW DATA'!H1032</f>
        <v>2602</v>
      </c>
      <c r="J1032">
        <f t="shared" si="81"/>
        <v>3</v>
      </c>
      <c r="K1032">
        <f t="shared" si="82"/>
        <v>2</v>
      </c>
      <c r="L1032" t="str">
        <f t="shared" si="83"/>
        <v>&lt;50%</v>
      </c>
      <c r="M1032">
        <f t="shared" si="84"/>
        <v>2</v>
      </c>
    </row>
    <row r="1033" spans="1:13" x14ac:dyDescent="0.25">
      <c r="A1033" t="str">
        <f>'RAW DATA'!A1033</f>
        <v>B01MQZ7J8K</v>
      </c>
      <c r="B1033" t="str">
        <f>PROPER(LEFT('RAW DATA'!B1033,FIND(" ",'RAW DATA'!B1033,1)))</f>
        <v xml:space="preserve">Prestige </v>
      </c>
      <c r="C1033" t="str">
        <f>SUBSTITUTE(LEFT('RAW DATA'!C1033,FIND("|",'RAW DATA'!C1033,1)-1),"&amp;"," &amp; ")</f>
        <v>Home &amp; Kitchen</v>
      </c>
      <c r="D1033" s="7">
        <f>'RAW DATA'!D1033</f>
        <v>749</v>
      </c>
      <c r="E1033" s="7">
        <f>'RAW DATA'!E1033</f>
        <v>1445</v>
      </c>
      <c r="F1033" s="1">
        <f>'RAW DATA'!F1033</f>
        <v>0.48</v>
      </c>
      <c r="G1033" s="7">
        <f t="shared" si="80"/>
        <v>91540750</v>
      </c>
      <c r="H1033">
        <f>'RAW DATA'!G1033</f>
        <v>3.9</v>
      </c>
      <c r="I1033">
        <f>'RAW DATA'!H1033</f>
        <v>63350</v>
      </c>
      <c r="J1033">
        <f t="shared" si="81"/>
        <v>3</v>
      </c>
      <c r="K1033">
        <f t="shared" si="82"/>
        <v>2</v>
      </c>
      <c r="L1033" t="str">
        <f t="shared" si="83"/>
        <v>&lt;50%</v>
      </c>
      <c r="M1033">
        <f t="shared" si="84"/>
        <v>2</v>
      </c>
    </row>
    <row r="1034" spans="1:13" x14ac:dyDescent="0.25">
      <c r="A1034" t="str">
        <f>'RAW DATA'!A1034</f>
        <v>B01GFTEV5Y</v>
      </c>
      <c r="B1034" t="str">
        <f>PROPER(LEFT('RAW DATA'!B1034,FIND(" ",'RAW DATA'!B1034,1)))</f>
        <v xml:space="preserve">Pigeon </v>
      </c>
      <c r="C1034" t="str">
        <f>SUBSTITUTE(LEFT('RAW DATA'!C1034,FIND("|",'RAW DATA'!C1034,1)-1),"&amp;"," &amp; ")</f>
        <v>Home &amp; Kitchen</v>
      </c>
      <c r="D1034" s="7">
        <f>'RAW DATA'!D1034</f>
        <v>1699</v>
      </c>
      <c r="E1034" s="7">
        <f>'RAW DATA'!E1034</f>
        <v>3193</v>
      </c>
      <c r="F1034" s="1">
        <f>'RAW DATA'!F1034</f>
        <v>0.47</v>
      </c>
      <c r="G1034" s="7">
        <f t="shared" si="80"/>
        <v>172524176</v>
      </c>
      <c r="H1034">
        <f>'RAW DATA'!G1034</f>
        <v>3.8</v>
      </c>
      <c r="I1034">
        <f>'RAW DATA'!H1034</f>
        <v>54032</v>
      </c>
      <c r="J1034">
        <f t="shared" si="81"/>
        <v>3</v>
      </c>
      <c r="K1034">
        <f t="shared" si="82"/>
        <v>2</v>
      </c>
      <c r="L1034" t="str">
        <f t="shared" si="83"/>
        <v>&lt;50%</v>
      </c>
      <c r="M1034">
        <f t="shared" si="84"/>
        <v>2</v>
      </c>
    </row>
    <row r="1035" spans="1:13" x14ac:dyDescent="0.25">
      <c r="A1035" t="str">
        <f>'RAW DATA'!A1035</f>
        <v>B00NW4UWN6</v>
      </c>
      <c r="B1035" t="str">
        <f>PROPER(LEFT('RAW DATA'!B1035,FIND(" ",'RAW DATA'!B1035,1)))</f>
        <v xml:space="preserve">Prestige </v>
      </c>
      <c r="C1035" t="str">
        <f>SUBSTITUTE(LEFT('RAW DATA'!C1035,FIND("|",'RAW DATA'!C1035,1)-1),"&amp;"," &amp; ")</f>
        <v>Home &amp; Kitchen</v>
      </c>
      <c r="D1035" s="7">
        <f>'RAW DATA'!D1035</f>
        <v>1043</v>
      </c>
      <c r="E1035" s="7">
        <f>'RAW DATA'!E1035</f>
        <v>1345</v>
      </c>
      <c r="F1035" s="1">
        <f>'RAW DATA'!F1035</f>
        <v>0.22</v>
      </c>
      <c r="G1035" s="7">
        <f t="shared" si="80"/>
        <v>20971240</v>
      </c>
      <c r="H1035">
        <f>'RAW DATA'!G1035</f>
        <v>3.8</v>
      </c>
      <c r="I1035">
        <f>'RAW DATA'!H1035</f>
        <v>15592</v>
      </c>
      <c r="J1035">
        <f t="shared" si="81"/>
        <v>3</v>
      </c>
      <c r="K1035">
        <f t="shared" si="82"/>
        <v>2</v>
      </c>
      <c r="L1035" t="str">
        <f t="shared" si="83"/>
        <v>&lt;50%</v>
      </c>
      <c r="M1035">
        <f t="shared" si="84"/>
        <v>2</v>
      </c>
    </row>
    <row r="1036" spans="1:13" x14ac:dyDescent="0.25">
      <c r="A1036" t="str">
        <f>'RAW DATA'!A1036</f>
        <v>B01NCVJMKX</v>
      </c>
      <c r="B1036" t="str">
        <f>PROPER(LEFT('RAW DATA'!B1036,FIND(" ",'RAW DATA'!B1036,1)))</f>
        <v xml:space="preserve">Shoptoshop </v>
      </c>
      <c r="C1036" t="str">
        <f>SUBSTITUTE(LEFT('RAW DATA'!C1036,FIND("|",'RAW DATA'!C1036,1)-1),"&amp;"," &amp; ")</f>
        <v>Home &amp; Kitchen</v>
      </c>
      <c r="D1036" s="7">
        <f>'RAW DATA'!D1036</f>
        <v>499</v>
      </c>
      <c r="E1036" s="7">
        <f>'RAW DATA'!E1036</f>
        <v>999</v>
      </c>
      <c r="F1036" s="1">
        <f>'RAW DATA'!F1036</f>
        <v>0.5</v>
      </c>
      <c r="G1036" s="7">
        <f t="shared" si="80"/>
        <v>4854141</v>
      </c>
      <c r="H1036">
        <f>'RAW DATA'!G1036</f>
        <v>4.0999999999999996</v>
      </c>
      <c r="I1036">
        <f>'RAW DATA'!H1036</f>
        <v>4859</v>
      </c>
      <c r="J1036">
        <f t="shared" si="81"/>
        <v>3</v>
      </c>
      <c r="K1036">
        <f t="shared" si="82"/>
        <v>1</v>
      </c>
      <c r="L1036" t="str">
        <f t="shared" si="83"/>
        <v>&gt;=50%</v>
      </c>
      <c r="M1036">
        <f t="shared" si="84"/>
        <v>3</v>
      </c>
    </row>
    <row r="1037" spans="1:13" x14ac:dyDescent="0.25">
      <c r="A1037" t="str">
        <f>'RAW DATA'!A1037</f>
        <v>B00O24PUO6</v>
      </c>
      <c r="B1037" t="str">
        <f>PROPER(LEFT('RAW DATA'!B1037,FIND(" ",'RAW DATA'!B1037,1)))</f>
        <v xml:space="preserve">Orpat </v>
      </c>
      <c r="C1037" t="str">
        <f>SUBSTITUTE(LEFT('RAW DATA'!C1037,FIND("|",'RAW DATA'!C1037,1)-1),"&amp;"," &amp; ")</f>
        <v>Home &amp; Kitchen</v>
      </c>
      <c r="D1037" s="7">
        <f>'RAW DATA'!D1037</f>
        <v>1464</v>
      </c>
      <c r="E1037" s="7">
        <f>'RAW DATA'!E1037</f>
        <v>1650</v>
      </c>
      <c r="F1037" s="1">
        <f>'RAW DATA'!F1037</f>
        <v>0.11</v>
      </c>
      <c r="G1037" s="7">
        <f t="shared" si="80"/>
        <v>23298000</v>
      </c>
      <c r="H1037">
        <f>'RAW DATA'!G1037</f>
        <v>4.0999999999999996</v>
      </c>
      <c r="I1037">
        <f>'RAW DATA'!H1037</f>
        <v>14120</v>
      </c>
      <c r="J1037">
        <f t="shared" si="81"/>
        <v>3</v>
      </c>
      <c r="K1037">
        <f t="shared" si="82"/>
        <v>2</v>
      </c>
      <c r="L1037" t="str">
        <f t="shared" si="83"/>
        <v>&lt;50%</v>
      </c>
      <c r="M1037">
        <f t="shared" si="84"/>
        <v>3</v>
      </c>
    </row>
    <row r="1038" spans="1:13" x14ac:dyDescent="0.25">
      <c r="A1038" t="str">
        <f>'RAW DATA'!A1038</f>
        <v>B07GXPDLYQ</v>
      </c>
      <c r="B1038" t="str">
        <f>PROPER(LEFT('RAW DATA'!B1038,FIND(" ",'RAW DATA'!B1038,1)))</f>
        <v xml:space="preserve">Pro365 </v>
      </c>
      <c r="C1038" t="str">
        <f>SUBSTITUTE(LEFT('RAW DATA'!C1038,FIND("|",'RAW DATA'!C1038,1)-1),"&amp;"," &amp; ")</f>
        <v>Home &amp; Kitchen</v>
      </c>
      <c r="D1038" s="7">
        <f>'RAW DATA'!D1038</f>
        <v>249</v>
      </c>
      <c r="E1038" s="7">
        <f>'RAW DATA'!E1038</f>
        <v>499</v>
      </c>
      <c r="F1038" s="1">
        <f>'RAW DATA'!F1038</f>
        <v>0.5</v>
      </c>
      <c r="G1038" s="7">
        <f t="shared" si="80"/>
        <v>4205073</v>
      </c>
      <c r="H1038">
        <f>'RAW DATA'!G1038</f>
        <v>3.3</v>
      </c>
      <c r="I1038">
        <f>'RAW DATA'!H1038</f>
        <v>8427</v>
      </c>
      <c r="J1038">
        <f t="shared" si="81"/>
        <v>2</v>
      </c>
      <c r="K1038">
        <f t="shared" si="82"/>
        <v>1</v>
      </c>
      <c r="L1038" t="str">
        <f t="shared" si="83"/>
        <v>&gt;=50%</v>
      </c>
      <c r="M1038">
        <f t="shared" si="84"/>
        <v>2</v>
      </c>
    </row>
    <row r="1039" spans="1:13" x14ac:dyDescent="0.25">
      <c r="A1039" t="str">
        <f>'RAW DATA'!A1039</f>
        <v>B01C8P29N0</v>
      </c>
      <c r="B1039" t="str">
        <f>PROPER(LEFT('RAW DATA'!B1039,FIND(" ",'RAW DATA'!B1039,1)))</f>
        <v xml:space="preserve">Bajaj </v>
      </c>
      <c r="C1039" t="str">
        <f>SUBSTITUTE(LEFT('RAW DATA'!C1039,FIND("|",'RAW DATA'!C1039,1)-1),"&amp;"," &amp; ")</f>
        <v>Home &amp; Kitchen</v>
      </c>
      <c r="D1039" s="7">
        <f>'RAW DATA'!D1039</f>
        <v>625</v>
      </c>
      <c r="E1039" s="7">
        <f>'RAW DATA'!E1039</f>
        <v>1400</v>
      </c>
      <c r="F1039" s="1">
        <f>'RAW DATA'!F1039</f>
        <v>0.55000000000000004</v>
      </c>
      <c r="G1039" s="7">
        <f t="shared" si="80"/>
        <v>32642400</v>
      </c>
      <c r="H1039">
        <f>'RAW DATA'!G1039</f>
        <v>4.2</v>
      </c>
      <c r="I1039">
        <f>'RAW DATA'!H1039</f>
        <v>23316</v>
      </c>
      <c r="J1039">
        <f t="shared" si="81"/>
        <v>3</v>
      </c>
      <c r="K1039">
        <f t="shared" si="82"/>
        <v>1</v>
      </c>
      <c r="L1039" t="str">
        <f t="shared" si="83"/>
        <v>&gt;=50%</v>
      </c>
      <c r="M1039">
        <f t="shared" si="84"/>
        <v>3</v>
      </c>
    </row>
    <row r="1040" spans="1:13" x14ac:dyDescent="0.25">
      <c r="A1040" t="str">
        <f>'RAW DATA'!A1040</f>
        <v>B08KDBLMQP</v>
      </c>
      <c r="B1040" t="str">
        <f>PROPER(LEFT('RAW DATA'!B1040,FIND(" ",'RAW DATA'!B1040,1)))</f>
        <v xml:space="preserve">Croma </v>
      </c>
      <c r="C1040" t="str">
        <f>SUBSTITUTE(LEFT('RAW DATA'!C1040,FIND("|",'RAW DATA'!C1040,1)-1),"&amp;"," &amp; ")</f>
        <v>Home &amp; Kitchen</v>
      </c>
      <c r="D1040" s="7">
        <f>'RAW DATA'!D1040</f>
        <v>1290</v>
      </c>
      <c r="E1040" s="7">
        <f>'RAW DATA'!E1040</f>
        <v>2500</v>
      </c>
      <c r="F1040" s="1">
        <f>'RAW DATA'!F1040</f>
        <v>0.48</v>
      </c>
      <c r="G1040" s="7">
        <f t="shared" si="80"/>
        <v>16325000</v>
      </c>
      <c r="H1040">
        <f>'RAW DATA'!G1040</f>
        <v>4</v>
      </c>
      <c r="I1040">
        <f>'RAW DATA'!H1040</f>
        <v>6530</v>
      </c>
      <c r="J1040">
        <f t="shared" si="81"/>
        <v>3</v>
      </c>
      <c r="K1040">
        <f t="shared" si="82"/>
        <v>2</v>
      </c>
      <c r="L1040" t="str">
        <f t="shared" si="83"/>
        <v>&lt;50%</v>
      </c>
      <c r="M1040">
        <f t="shared" si="84"/>
        <v>3</v>
      </c>
    </row>
    <row r="1041" spans="1:13" x14ac:dyDescent="0.25">
      <c r="A1041" t="str">
        <f>'RAW DATA'!A1041</f>
        <v>B078JDNZJ8</v>
      </c>
      <c r="B1041" t="str">
        <f>PROPER(LEFT('RAW DATA'!B1041,FIND(" ",'RAW DATA'!B1041,1)))</f>
        <v xml:space="preserve">Havells </v>
      </c>
      <c r="C1041" t="str">
        <f>SUBSTITUTE(LEFT('RAW DATA'!C1041,FIND("|",'RAW DATA'!C1041,1)-1),"&amp;"," &amp; ")</f>
        <v>Home &amp; Kitchen</v>
      </c>
      <c r="D1041" s="7">
        <f>'RAW DATA'!D1041</f>
        <v>3600</v>
      </c>
      <c r="E1041" s="7">
        <f>'RAW DATA'!E1041</f>
        <v>6190</v>
      </c>
      <c r="F1041" s="1">
        <f>'RAW DATA'!F1041</f>
        <v>0.42</v>
      </c>
      <c r="G1041" s="7">
        <f t="shared" si="80"/>
        <v>73809560</v>
      </c>
      <c r="H1041">
        <f>'RAW DATA'!G1041</f>
        <v>4.3</v>
      </c>
      <c r="I1041">
        <f>'RAW DATA'!H1041</f>
        <v>11924</v>
      </c>
      <c r="J1041">
        <f t="shared" si="81"/>
        <v>3</v>
      </c>
      <c r="K1041">
        <f t="shared" si="82"/>
        <v>2</v>
      </c>
      <c r="L1041" t="str">
        <f t="shared" si="83"/>
        <v>&lt;50%</v>
      </c>
      <c r="M1041">
        <f t="shared" si="84"/>
        <v>3</v>
      </c>
    </row>
    <row r="1042" spans="1:13" x14ac:dyDescent="0.25">
      <c r="A1042" t="str">
        <f>'RAW DATA'!A1042</f>
        <v>B01M5F614J</v>
      </c>
      <c r="B1042" t="str">
        <f>PROPER(LEFT('RAW DATA'!B1042,FIND(" ",'RAW DATA'!B1042,1)))</f>
        <v xml:space="preserve">Morphy </v>
      </c>
      <c r="C1042" t="str">
        <f>SUBSTITUTE(LEFT('RAW DATA'!C1042,FIND("|",'RAW DATA'!C1042,1)-1),"&amp;"," &amp; ")</f>
        <v>Home &amp; Kitchen</v>
      </c>
      <c r="D1042" s="7">
        <f>'RAW DATA'!D1042</f>
        <v>6549</v>
      </c>
      <c r="E1042" s="7">
        <f>'RAW DATA'!E1042</f>
        <v>13999</v>
      </c>
      <c r="F1042" s="1">
        <f>'RAW DATA'!F1042</f>
        <v>0.53</v>
      </c>
      <c r="G1042" s="7">
        <f t="shared" si="80"/>
        <v>41451039</v>
      </c>
      <c r="H1042">
        <f>'RAW DATA'!G1042</f>
        <v>4</v>
      </c>
      <c r="I1042">
        <f>'RAW DATA'!H1042</f>
        <v>2961</v>
      </c>
      <c r="J1042">
        <f t="shared" si="81"/>
        <v>3</v>
      </c>
      <c r="K1042">
        <f t="shared" si="82"/>
        <v>1</v>
      </c>
      <c r="L1042" t="str">
        <f t="shared" si="83"/>
        <v>&gt;=50%</v>
      </c>
      <c r="M1042">
        <f t="shared" si="84"/>
        <v>3</v>
      </c>
    </row>
    <row r="1043" spans="1:13" x14ac:dyDescent="0.25">
      <c r="A1043" t="str">
        <f>'RAW DATA'!A1043</f>
        <v>B083GKDRKR</v>
      </c>
      <c r="B1043" t="str">
        <f>PROPER(LEFT('RAW DATA'!B1043,FIND(" ",'RAW DATA'!B1043,1)))</f>
        <v xml:space="preserve">Havells </v>
      </c>
      <c r="C1043" t="str">
        <f>SUBSTITUTE(LEFT('RAW DATA'!C1043,FIND("|",'RAW DATA'!C1043,1)-1),"&amp;"," &amp; ")</f>
        <v>Home &amp; Kitchen</v>
      </c>
      <c r="D1043" s="7">
        <f>'RAW DATA'!D1043</f>
        <v>1625</v>
      </c>
      <c r="E1043" s="7">
        <f>'RAW DATA'!E1043</f>
        <v>2995</v>
      </c>
      <c r="F1043" s="1">
        <f>'RAW DATA'!F1043</f>
        <v>0.46</v>
      </c>
      <c r="G1043" s="7">
        <f t="shared" si="80"/>
        <v>70334580</v>
      </c>
      <c r="H1043">
        <f>'RAW DATA'!G1043</f>
        <v>4.5</v>
      </c>
      <c r="I1043">
        <f>'RAW DATA'!H1043</f>
        <v>23484</v>
      </c>
      <c r="J1043">
        <f t="shared" si="81"/>
        <v>3</v>
      </c>
      <c r="K1043">
        <f t="shared" si="82"/>
        <v>2</v>
      </c>
      <c r="L1043" t="str">
        <f t="shared" si="83"/>
        <v>&lt;50%</v>
      </c>
      <c r="M1043">
        <f t="shared" si="84"/>
        <v>3</v>
      </c>
    </row>
    <row r="1044" spans="1:13" x14ac:dyDescent="0.25">
      <c r="A1044" t="str">
        <f>'RAW DATA'!A1044</f>
        <v>B097R2V1W8</v>
      </c>
      <c r="B1044" t="str">
        <f>PROPER(LEFT('RAW DATA'!B1044,FIND(" ",'RAW DATA'!B1044,1)))</f>
        <v xml:space="preserve">Bajaj </v>
      </c>
      <c r="C1044" t="str">
        <f>SUBSTITUTE(LEFT('RAW DATA'!C1044,FIND("|",'RAW DATA'!C1044,1)-1),"&amp;"," &amp; ")</f>
        <v>Home &amp; Kitchen</v>
      </c>
      <c r="D1044" s="7">
        <f>'RAW DATA'!D1044</f>
        <v>2599</v>
      </c>
      <c r="E1044" s="7">
        <f>'RAW DATA'!E1044</f>
        <v>5890</v>
      </c>
      <c r="F1044" s="1">
        <f>'RAW DATA'!F1044</f>
        <v>0.56000000000000005</v>
      </c>
      <c r="G1044" s="7">
        <f t="shared" si="80"/>
        <v>128301870</v>
      </c>
      <c r="H1044">
        <f>'RAW DATA'!G1044</f>
        <v>4.0999999999999996</v>
      </c>
      <c r="I1044">
        <f>'RAW DATA'!H1044</f>
        <v>21783</v>
      </c>
      <c r="J1044">
        <f t="shared" si="81"/>
        <v>3</v>
      </c>
      <c r="K1044">
        <f t="shared" si="82"/>
        <v>1</v>
      </c>
      <c r="L1044" t="str">
        <f t="shared" si="83"/>
        <v>&gt;=50%</v>
      </c>
      <c r="M1044">
        <f t="shared" si="84"/>
        <v>3</v>
      </c>
    </row>
    <row r="1045" spans="1:13" x14ac:dyDescent="0.25">
      <c r="A1045" t="str">
        <f>'RAW DATA'!A1045</f>
        <v>B07YR26BJ3</v>
      </c>
      <c r="B1045" t="str">
        <f>PROPER(LEFT('RAW DATA'!B1045,FIND(" ",'RAW DATA'!B1045,1)))</f>
        <v xml:space="preserve">Kent </v>
      </c>
      <c r="C1045" t="str">
        <f>SUBSTITUTE(LEFT('RAW DATA'!C1045,FIND("|",'RAW DATA'!C1045,1)-1),"&amp;"," &amp; ")</f>
        <v>Home &amp; Kitchen</v>
      </c>
      <c r="D1045" s="7">
        <f>'RAW DATA'!D1045</f>
        <v>1199</v>
      </c>
      <c r="E1045" s="7">
        <f>'RAW DATA'!E1045</f>
        <v>2000</v>
      </c>
      <c r="F1045" s="1">
        <f>'RAW DATA'!F1045</f>
        <v>0.4</v>
      </c>
      <c r="G1045" s="7">
        <f t="shared" si="80"/>
        <v>28060000</v>
      </c>
      <c r="H1045">
        <f>'RAW DATA'!G1045</f>
        <v>4</v>
      </c>
      <c r="I1045">
        <f>'RAW DATA'!H1045</f>
        <v>14030</v>
      </c>
      <c r="J1045">
        <f t="shared" si="81"/>
        <v>3</v>
      </c>
      <c r="K1045">
        <f t="shared" si="82"/>
        <v>2</v>
      </c>
      <c r="L1045" t="str">
        <f t="shared" si="83"/>
        <v>&lt;50%</v>
      </c>
      <c r="M1045">
        <f t="shared" si="84"/>
        <v>3</v>
      </c>
    </row>
    <row r="1046" spans="1:13" x14ac:dyDescent="0.25">
      <c r="A1046" t="str">
        <f>'RAW DATA'!A1046</f>
        <v>B097R45BH8</v>
      </c>
      <c r="B1046" t="str">
        <f>PROPER(LEFT('RAW DATA'!B1046,FIND(" ",'RAW DATA'!B1046,1)))</f>
        <v xml:space="preserve">Bajaj </v>
      </c>
      <c r="C1046" t="str">
        <f>SUBSTITUTE(LEFT('RAW DATA'!C1046,FIND("|",'RAW DATA'!C1046,1)-1),"&amp;"," &amp; ")</f>
        <v>Home &amp; Kitchen</v>
      </c>
      <c r="D1046" s="7">
        <f>'RAW DATA'!D1046</f>
        <v>5499</v>
      </c>
      <c r="E1046" s="7">
        <f>'RAW DATA'!E1046</f>
        <v>13150</v>
      </c>
      <c r="F1046" s="1">
        <f>'RAW DATA'!F1046</f>
        <v>0.57999999999999996</v>
      </c>
      <c r="G1046" s="7">
        <f t="shared" si="80"/>
        <v>84133700</v>
      </c>
      <c r="H1046">
        <f>'RAW DATA'!G1046</f>
        <v>4.2</v>
      </c>
      <c r="I1046">
        <f>'RAW DATA'!H1046</f>
        <v>6398</v>
      </c>
      <c r="J1046">
        <f t="shared" si="81"/>
        <v>3</v>
      </c>
      <c r="K1046">
        <f t="shared" si="82"/>
        <v>1</v>
      </c>
      <c r="L1046" t="str">
        <f t="shared" si="83"/>
        <v>&gt;=50%</v>
      </c>
      <c r="M1046">
        <f t="shared" si="84"/>
        <v>3</v>
      </c>
    </row>
    <row r="1047" spans="1:13" x14ac:dyDescent="0.25">
      <c r="A1047" t="str">
        <f>'RAW DATA'!A1047</f>
        <v>B09X5C9VLK</v>
      </c>
      <c r="B1047" t="str">
        <f>PROPER(LEFT('RAW DATA'!B1047,FIND(" ",'RAW DATA'!B1047,1)))</f>
        <v xml:space="preserve">Lifelong </v>
      </c>
      <c r="C1047" t="str">
        <f>SUBSTITUTE(LEFT('RAW DATA'!C1047,FIND("|",'RAW DATA'!C1047,1)-1),"&amp;"," &amp; ")</f>
        <v>Home &amp; Kitchen</v>
      </c>
      <c r="D1047" s="7">
        <f>'RAW DATA'!D1047</f>
        <v>1299</v>
      </c>
      <c r="E1047" s="7">
        <f>'RAW DATA'!E1047</f>
        <v>3500</v>
      </c>
      <c r="F1047" s="1">
        <f>'RAW DATA'!F1047</f>
        <v>0.63</v>
      </c>
      <c r="G1047" s="7">
        <f t="shared" si="80"/>
        <v>154175000</v>
      </c>
      <c r="H1047">
        <f>'RAW DATA'!G1047</f>
        <v>3.8</v>
      </c>
      <c r="I1047">
        <f>'RAW DATA'!H1047</f>
        <v>44050</v>
      </c>
      <c r="J1047">
        <f t="shared" si="81"/>
        <v>3</v>
      </c>
      <c r="K1047">
        <f t="shared" si="82"/>
        <v>1</v>
      </c>
      <c r="L1047" t="str">
        <f t="shared" si="83"/>
        <v>&gt;=50%</v>
      </c>
      <c r="M1047">
        <f t="shared" si="84"/>
        <v>2</v>
      </c>
    </row>
    <row r="1048" spans="1:13" x14ac:dyDescent="0.25">
      <c r="A1048" t="str">
        <f>'RAW DATA'!A1048</f>
        <v>B01C8P29T4</v>
      </c>
      <c r="B1048" t="str">
        <f>PROPER(LEFT('RAW DATA'!B1048,FIND(" ",'RAW DATA'!B1048,1)))</f>
        <v xml:space="preserve">Bajaj </v>
      </c>
      <c r="C1048" t="str">
        <f>SUBSTITUTE(LEFT('RAW DATA'!C1048,FIND("|",'RAW DATA'!C1048,1)-1),"&amp;"," &amp; ")</f>
        <v>Home &amp; Kitchen</v>
      </c>
      <c r="D1048" s="7">
        <f>'RAW DATA'!D1048</f>
        <v>599</v>
      </c>
      <c r="E1048" s="7">
        <f>'RAW DATA'!E1048</f>
        <v>785</v>
      </c>
      <c r="F1048" s="1">
        <f>'RAW DATA'!F1048</f>
        <v>0.24</v>
      </c>
      <c r="G1048" s="7">
        <f t="shared" si="80"/>
        <v>19033895</v>
      </c>
      <c r="H1048">
        <f>'RAW DATA'!G1048</f>
        <v>4.2</v>
      </c>
      <c r="I1048">
        <f>'RAW DATA'!H1048</f>
        <v>24247</v>
      </c>
      <c r="J1048">
        <f t="shared" si="81"/>
        <v>3</v>
      </c>
      <c r="K1048">
        <f t="shared" si="82"/>
        <v>2</v>
      </c>
      <c r="L1048" t="str">
        <f t="shared" si="83"/>
        <v>&lt;50%</v>
      </c>
      <c r="M1048">
        <f t="shared" si="84"/>
        <v>3</v>
      </c>
    </row>
    <row r="1049" spans="1:13" x14ac:dyDescent="0.25">
      <c r="A1049" t="str">
        <f>'RAW DATA'!A1049</f>
        <v>B00HVXS7WC</v>
      </c>
      <c r="B1049" t="str">
        <f>PROPER(LEFT('RAW DATA'!B1049,FIND(" ",'RAW DATA'!B1049,1)))</f>
        <v xml:space="preserve">Bajaj </v>
      </c>
      <c r="C1049" t="str">
        <f>SUBSTITUTE(LEFT('RAW DATA'!C1049,FIND("|",'RAW DATA'!C1049,1)-1),"&amp;"," &amp; ")</f>
        <v>Home &amp; Kitchen</v>
      </c>
      <c r="D1049" s="7">
        <f>'RAW DATA'!D1049</f>
        <v>1999</v>
      </c>
      <c r="E1049" s="7">
        <f>'RAW DATA'!E1049</f>
        <v>3210</v>
      </c>
      <c r="F1049" s="1">
        <f>'RAW DATA'!F1049</f>
        <v>0.38</v>
      </c>
      <c r="G1049" s="7">
        <f t="shared" si="80"/>
        <v>132730290</v>
      </c>
      <c r="H1049">
        <f>'RAW DATA'!G1049</f>
        <v>4.2</v>
      </c>
      <c r="I1049">
        <f>'RAW DATA'!H1049</f>
        <v>41349</v>
      </c>
      <c r="J1049">
        <f t="shared" si="81"/>
        <v>3</v>
      </c>
      <c r="K1049">
        <f t="shared" si="82"/>
        <v>2</v>
      </c>
      <c r="L1049" t="str">
        <f t="shared" si="83"/>
        <v>&lt;50%</v>
      </c>
      <c r="M1049">
        <f t="shared" si="84"/>
        <v>3</v>
      </c>
    </row>
    <row r="1050" spans="1:13" x14ac:dyDescent="0.25">
      <c r="A1050" t="str">
        <f>'RAW DATA'!A1050</f>
        <v>B096YCN3SD</v>
      </c>
      <c r="B1050" t="str">
        <f>PROPER(LEFT('RAW DATA'!B1050,FIND(" ",'RAW DATA'!B1050,1)))</f>
        <v xml:space="preserve">Lifelong </v>
      </c>
      <c r="C1050" t="str">
        <f>SUBSTITUTE(LEFT('RAW DATA'!C1050,FIND("|",'RAW DATA'!C1050,1)-1),"&amp;"," &amp; ")</f>
        <v>Home &amp; Kitchen</v>
      </c>
      <c r="D1050" s="7">
        <f>'RAW DATA'!D1050</f>
        <v>549</v>
      </c>
      <c r="E1050" s="7">
        <f>'RAW DATA'!E1050</f>
        <v>1000</v>
      </c>
      <c r="F1050" s="1">
        <f>'RAW DATA'!F1050</f>
        <v>0.45</v>
      </c>
      <c r="G1050" s="7">
        <f t="shared" si="80"/>
        <v>1074000</v>
      </c>
      <c r="H1050">
        <f>'RAW DATA'!G1050</f>
        <v>3.6</v>
      </c>
      <c r="I1050">
        <f>'RAW DATA'!H1050</f>
        <v>1074</v>
      </c>
      <c r="J1050">
        <f t="shared" si="81"/>
        <v>3</v>
      </c>
      <c r="K1050">
        <f t="shared" si="82"/>
        <v>2</v>
      </c>
      <c r="L1050" t="str">
        <f t="shared" si="83"/>
        <v>&lt;50%</v>
      </c>
      <c r="M1050">
        <f t="shared" si="84"/>
        <v>2</v>
      </c>
    </row>
    <row r="1051" spans="1:13" x14ac:dyDescent="0.25">
      <c r="A1051" t="str">
        <f>'RAW DATA'!A1051</f>
        <v>B09LQH3SD9</v>
      </c>
      <c r="B1051" t="str">
        <f>PROPER(LEFT('RAW DATA'!B1051,FIND(" ",'RAW DATA'!B1051,1)))</f>
        <v xml:space="preserve">Lifelong </v>
      </c>
      <c r="C1051" t="str">
        <f>SUBSTITUTE(LEFT('RAW DATA'!C1051,FIND("|",'RAW DATA'!C1051,1)-1),"&amp;"," &amp; ")</f>
        <v>Home &amp; Kitchen</v>
      </c>
      <c r="D1051" s="7">
        <f>'RAW DATA'!D1051</f>
        <v>999</v>
      </c>
      <c r="E1051" s="7">
        <f>'RAW DATA'!E1051</f>
        <v>2000</v>
      </c>
      <c r="F1051" s="1">
        <f>'RAW DATA'!F1051</f>
        <v>0.5</v>
      </c>
      <c r="G1051" s="7">
        <f t="shared" si="80"/>
        <v>2326000</v>
      </c>
      <c r="H1051">
        <f>'RAW DATA'!G1051</f>
        <v>3.8</v>
      </c>
      <c r="I1051">
        <f>'RAW DATA'!H1051</f>
        <v>1163</v>
      </c>
      <c r="J1051">
        <f t="shared" si="81"/>
        <v>3</v>
      </c>
      <c r="K1051">
        <f t="shared" si="82"/>
        <v>1</v>
      </c>
      <c r="L1051" t="str">
        <f t="shared" si="83"/>
        <v>&gt;=50%</v>
      </c>
      <c r="M1051">
        <f t="shared" si="84"/>
        <v>2</v>
      </c>
    </row>
    <row r="1052" spans="1:13" x14ac:dyDescent="0.25">
      <c r="A1052" t="str">
        <f>'RAW DATA'!A1052</f>
        <v>B09KNMLH4Y</v>
      </c>
      <c r="B1052" t="str">
        <f>PROPER(LEFT('RAW DATA'!B1052,FIND(" ",'RAW DATA'!B1052,1)))</f>
        <v xml:space="preserve">R </v>
      </c>
      <c r="C1052" t="str">
        <f>SUBSTITUTE(LEFT('RAW DATA'!C1052,FIND("|",'RAW DATA'!C1052,1)-1),"&amp;"," &amp; ")</f>
        <v>Home &amp; Kitchen</v>
      </c>
      <c r="D1052" s="7">
        <f>'RAW DATA'!D1052</f>
        <v>398</v>
      </c>
      <c r="E1052" s="7">
        <f>'RAW DATA'!E1052</f>
        <v>1999</v>
      </c>
      <c r="F1052" s="1">
        <f>'RAW DATA'!F1052</f>
        <v>0.8</v>
      </c>
      <c r="G1052" s="7">
        <f t="shared" si="80"/>
        <v>513743</v>
      </c>
      <c r="H1052">
        <f>'RAW DATA'!G1052</f>
        <v>4.0999999999999996</v>
      </c>
      <c r="I1052">
        <f>'RAW DATA'!H1052</f>
        <v>257</v>
      </c>
      <c r="J1052">
        <f t="shared" si="81"/>
        <v>3</v>
      </c>
      <c r="K1052">
        <f t="shared" si="82"/>
        <v>1</v>
      </c>
      <c r="L1052" t="str">
        <f t="shared" si="83"/>
        <v>&gt;=50%</v>
      </c>
      <c r="M1052">
        <f t="shared" si="84"/>
        <v>3</v>
      </c>
    </row>
    <row r="1053" spans="1:13" x14ac:dyDescent="0.25">
      <c r="A1053" t="str">
        <f>'RAW DATA'!A1053</f>
        <v>B00ABMASXG</v>
      </c>
      <c r="B1053" t="str">
        <f>PROPER(LEFT('RAW DATA'!B1053,FIND(" ",'RAW DATA'!B1053,1)))</f>
        <v xml:space="preserve">Bajaj </v>
      </c>
      <c r="C1053" t="str">
        <f>SUBSTITUTE(LEFT('RAW DATA'!C1053,FIND("|",'RAW DATA'!C1053,1)-1),"&amp;"," &amp; ")</f>
        <v>Home &amp; Kitchen</v>
      </c>
      <c r="D1053" s="7">
        <f>'RAW DATA'!D1053</f>
        <v>539</v>
      </c>
      <c r="E1053" s="7">
        <f>'RAW DATA'!E1053</f>
        <v>720</v>
      </c>
      <c r="F1053" s="1">
        <f>'RAW DATA'!F1053</f>
        <v>0.25</v>
      </c>
      <c r="G1053" s="7">
        <f t="shared" si="80"/>
        <v>25932240</v>
      </c>
      <c r="H1053">
        <f>'RAW DATA'!G1053</f>
        <v>4.0999999999999996</v>
      </c>
      <c r="I1053">
        <f>'RAW DATA'!H1053</f>
        <v>36017</v>
      </c>
      <c r="J1053">
        <f t="shared" si="81"/>
        <v>3</v>
      </c>
      <c r="K1053">
        <f t="shared" si="82"/>
        <v>2</v>
      </c>
      <c r="L1053" t="str">
        <f t="shared" si="83"/>
        <v>&lt;50%</v>
      </c>
      <c r="M1053">
        <f t="shared" si="84"/>
        <v>3</v>
      </c>
    </row>
    <row r="1054" spans="1:13" x14ac:dyDescent="0.25">
      <c r="A1054" t="str">
        <f>'RAW DATA'!A1054</f>
        <v>B07QDSN9V6</v>
      </c>
      <c r="B1054" t="str">
        <f>PROPER(LEFT('RAW DATA'!B1054,FIND(" ",'RAW DATA'!B1054,1)))</f>
        <v xml:space="preserve">Inalsa </v>
      </c>
      <c r="C1054" t="str">
        <f>SUBSTITUTE(LEFT('RAW DATA'!C1054,FIND("|",'RAW DATA'!C1054,1)-1),"&amp;"," &amp; ")</f>
        <v>Home &amp; Kitchen</v>
      </c>
      <c r="D1054" s="7">
        <f>'RAW DATA'!D1054</f>
        <v>699</v>
      </c>
      <c r="E1054" s="7">
        <f>'RAW DATA'!E1054</f>
        <v>1595</v>
      </c>
      <c r="F1054" s="1">
        <f>'RAW DATA'!F1054</f>
        <v>0.56000000000000005</v>
      </c>
      <c r="G1054" s="7">
        <f t="shared" si="80"/>
        <v>12903550</v>
      </c>
      <c r="H1054">
        <f>'RAW DATA'!G1054</f>
        <v>4.0999999999999996</v>
      </c>
      <c r="I1054">
        <f>'RAW DATA'!H1054</f>
        <v>8090</v>
      </c>
      <c r="J1054">
        <f t="shared" si="81"/>
        <v>3</v>
      </c>
      <c r="K1054">
        <f t="shared" si="82"/>
        <v>1</v>
      </c>
      <c r="L1054" t="str">
        <f t="shared" si="83"/>
        <v>&gt;=50%</v>
      </c>
      <c r="M1054">
        <f t="shared" si="84"/>
        <v>3</v>
      </c>
    </row>
    <row r="1055" spans="1:13" x14ac:dyDescent="0.25">
      <c r="A1055" t="str">
        <f>'RAW DATA'!A1055</f>
        <v>B00YMJ0OI8</v>
      </c>
      <c r="B1055" t="str">
        <f>PROPER(LEFT('RAW DATA'!B1055,FIND(" ",'RAW DATA'!B1055,1)))</f>
        <v xml:space="preserve">Prestige </v>
      </c>
      <c r="C1055" t="str">
        <f>SUBSTITUTE(LEFT('RAW DATA'!C1055,FIND("|",'RAW DATA'!C1055,1)-1),"&amp;"," &amp; ")</f>
        <v>Home &amp; Kitchen</v>
      </c>
      <c r="D1055" s="7">
        <f>'RAW DATA'!D1055</f>
        <v>2148</v>
      </c>
      <c r="E1055" s="7">
        <f>'RAW DATA'!E1055</f>
        <v>3645</v>
      </c>
      <c r="F1055" s="1">
        <f>'RAW DATA'!F1055</f>
        <v>0.41</v>
      </c>
      <c r="G1055" s="7">
        <f t="shared" si="80"/>
        <v>114409260</v>
      </c>
      <c r="H1055">
        <f>'RAW DATA'!G1055</f>
        <v>4.0999999999999996</v>
      </c>
      <c r="I1055">
        <f>'RAW DATA'!H1055</f>
        <v>31388</v>
      </c>
      <c r="J1055">
        <f t="shared" si="81"/>
        <v>3</v>
      </c>
      <c r="K1055">
        <f t="shared" si="82"/>
        <v>2</v>
      </c>
      <c r="L1055" t="str">
        <f t="shared" si="83"/>
        <v>&lt;50%</v>
      </c>
      <c r="M1055">
        <f t="shared" si="84"/>
        <v>3</v>
      </c>
    </row>
    <row r="1056" spans="1:13" x14ac:dyDescent="0.25">
      <c r="A1056" t="str">
        <f>'RAW DATA'!A1056</f>
        <v>B0B8XNPQPN</v>
      </c>
      <c r="B1056" t="str">
        <f>PROPER(LEFT('RAW DATA'!B1056,FIND(" ",'RAW DATA'!B1056,1)))</f>
        <v xml:space="preserve">Pigeon </v>
      </c>
      <c r="C1056" t="str">
        <f>SUBSTITUTE(LEFT('RAW DATA'!C1056,FIND("|",'RAW DATA'!C1056,1)-1),"&amp;"," &amp; ")</f>
        <v>Home &amp; Kitchen</v>
      </c>
      <c r="D1056" s="7">
        <f>'RAW DATA'!D1056</f>
        <v>3599</v>
      </c>
      <c r="E1056" s="7">
        <f>'RAW DATA'!E1056</f>
        <v>7950</v>
      </c>
      <c r="F1056" s="1">
        <f>'RAW DATA'!F1056</f>
        <v>0.55000000000000004</v>
      </c>
      <c r="G1056" s="7">
        <f t="shared" si="80"/>
        <v>1081200</v>
      </c>
      <c r="H1056">
        <f>'RAW DATA'!G1056</f>
        <v>4.2</v>
      </c>
      <c r="I1056">
        <f>'RAW DATA'!H1056</f>
        <v>136</v>
      </c>
      <c r="J1056">
        <f t="shared" si="81"/>
        <v>3</v>
      </c>
      <c r="K1056">
        <f t="shared" si="82"/>
        <v>1</v>
      </c>
      <c r="L1056" t="str">
        <f t="shared" si="83"/>
        <v>&gt;=50%</v>
      </c>
      <c r="M1056">
        <f t="shared" si="84"/>
        <v>3</v>
      </c>
    </row>
    <row r="1057" spans="1:13" x14ac:dyDescent="0.25">
      <c r="A1057" t="str">
        <f>'RAW DATA'!A1057</f>
        <v>B0814P4L98</v>
      </c>
      <c r="B1057" t="str">
        <f>PROPER(LEFT('RAW DATA'!B1057,FIND(" ",'RAW DATA'!B1057,1)))</f>
        <v xml:space="preserve">Prettykrafts </v>
      </c>
      <c r="C1057" t="str">
        <f>SUBSTITUTE(LEFT('RAW DATA'!C1057,FIND("|",'RAW DATA'!C1057,1)-1),"&amp;"," &amp; ")</f>
        <v>Home &amp; Kitchen</v>
      </c>
      <c r="D1057" s="7">
        <f>'RAW DATA'!D1057</f>
        <v>351</v>
      </c>
      <c r="E1057" s="7">
        <f>'RAW DATA'!E1057</f>
        <v>999</v>
      </c>
      <c r="F1057" s="1">
        <f>'RAW DATA'!F1057</f>
        <v>0.65</v>
      </c>
      <c r="G1057" s="7">
        <f t="shared" si="80"/>
        <v>5374620</v>
      </c>
      <c r="H1057">
        <f>'RAW DATA'!G1057</f>
        <v>4</v>
      </c>
      <c r="I1057">
        <f>'RAW DATA'!H1057</f>
        <v>5380</v>
      </c>
      <c r="J1057">
        <f t="shared" si="81"/>
        <v>3</v>
      </c>
      <c r="K1057">
        <f t="shared" si="82"/>
        <v>1</v>
      </c>
      <c r="L1057" t="str">
        <f t="shared" si="83"/>
        <v>&gt;=50%</v>
      </c>
      <c r="M1057">
        <f t="shared" si="84"/>
        <v>3</v>
      </c>
    </row>
    <row r="1058" spans="1:13" x14ac:dyDescent="0.25">
      <c r="A1058" t="str">
        <f>'RAW DATA'!A1058</f>
        <v>B008QTK47Q</v>
      </c>
      <c r="B1058" t="str">
        <f>PROPER(LEFT('RAW DATA'!B1058,FIND(" ",'RAW DATA'!B1058,1)))</f>
        <v xml:space="preserve">Philips </v>
      </c>
      <c r="C1058" t="str">
        <f>SUBSTITUTE(LEFT('RAW DATA'!C1058,FIND("|",'RAW DATA'!C1058,1)-1),"&amp;"," &amp; ")</f>
        <v>Home &amp; Kitchen</v>
      </c>
      <c r="D1058" s="7">
        <f>'RAW DATA'!D1058</f>
        <v>1614</v>
      </c>
      <c r="E1058" s="7">
        <f>'RAW DATA'!E1058</f>
        <v>1745</v>
      </c>
      <c r="F1058" s="1">
        <f>'RAW DATA'!F1058</f>
        <v>0.08</v>
      </c>
      <c r="G1058" s="7">
        <f t="shared" si="80"/>
        <v>66264630</v>
      </c>
      <c r="H1058">
        <f>'RAW DATA'!G1058</f>
        <v>4.3</v>
      </c>
      <c r="I1058">
        <f>'RAW DATA'!H1058</f>
        <v>37974</v>
      </c>
      <c r="J1058">
        <f t="shared" si="81"/>
        <v>3</v>
      </c>
      <c r="K1058">
        <f t="shared" si="82"/>
        <v>2</v>
      </c>
      <c r="L1058" t="str">
        <f t="shared" si="83"/>
        <v>&lt;50%</v>
      </c>
      <c r="M1058">
        <f t="shared" si="84"/>
        <v>3</v>
      </c>
    </row>
    <row r="1059" spans="1:13" x14ac:dyDescent="0.25">
      <c r="A1059" t="str">
        <f>'RAW DATA'!A1059</f>
        <v>B088ZTJT2R</v>
      </c>
      <c r="B1059" t="str">
        <f>PROPER(LEFT('RAW DATA'!B1059,FIND(" ",'RAW DATA'!B1059,1)))</f>
        <v xml:space="preserve">Havells </v>
      </c>
      <c r="C1059" t="str">
        <f>SUBSTITUTE(LEFT('RAW DATA'!C1059,FIND("|",'RAW DATA'!C1059,1)-1),"&amp;"," &amp; ")</f>
        <v>Home &amp; Kitchen</v>
      </c>
      <c r="D1059" s="7">
        <f>'RAW DATA'!D1059</f>
        <v>719</v>
      </c>
      <c r="E1059" s="7">
        <f>'RAW DATA'!E1059</f>
        <v>1295</v>
      </c>
      <c r="F1059" s="1">
        <f>'RAW DATA'!F1059</f>
        <v>0.44</v>
      </c>
      <c r="G1059" s="7">
        <f t="shared" si="80"/>
        <v>22297310</v>
      </c>
      <c r="H1059">
        <f>'RAW DATA'!G1059</f>
        <v>4.2</v>
      </c>
      <c r="I1059">
        <f>'RAW DATA'!H1059</f>
        <v>17218</v>
      </c>
      <c r="J1059">
        <f t="shared" si="81"/>
        <v>3</v>
      </c>
      <c r="K1059">
        <f t="shared" si="82"/>
        <v>2</v>
      </c>
      <c r="L1059" t="str">
        <f t="shared" si="83"/>
        <v>&lt;50%</v>
      </c>
      <c r="M1059">
        <f t="shared" si="84"/>
        <v>3</v>
      </c>
    </row>
    <row r="1060" spans="1:13" x14ac:dyDescent="0.25">
      <c r="A1060" t="str">
        <f>'RAW DATA'!A1060</f>
        <v>B0BK1K598K</v>
      </c>
      <c r="B1060" t="str">
        <f>PROPER(LEFT('RAW DATA'!B1060,FIND(" ",'RAW DATA'!B1060,1)))</f>
        <v xml:space="preserve">Agaro </v>
      </c>
      <c r="C1060" t="str">
        <f>SUBSTITUTE(LEFT('RAW DATA'!C1060,FIND("|",'RAW DATA'!C1060,1)-1),"&amp;"," &amp; ")</f>
        <v>Home &amp; Kitchen</v>
      </c>
      <c r="D1060" s="7">
        <f>'RAW DATA'!D1060</f>
        <v>678</v>
      </c>
      <c r="E1060" s="7">
        <f>'RAW DATA'!E1060</f>
        <v>1499</v>
      </c>
      <c r="F1060" s="1">
        <f>'RAW DATA'!F1060</f>
        <v>0.55000000000000004</v>
      </c>
      <c r="G1060" s="7">
        <f t="shared" si="80"/>
        <v>1349100</v>
      </c>
      <c r="H1060">
        <f>'RAW DATA'!G1060</f>
        <v>4.2</v>
      </c>
      <c r="I1060">
        <f>'RAW DATA'!H1060</f>
        <v>900</v>
      </c>
      <c r="J1060">
        <f t="shared" si="81"/>
        <v>3</v>
      </c>
      <c r="K1060">
        <f t="shared" si="82"/>
        <v>1</v>
      </c>
      <c r="L1060" t="str">
        <f t="shared" si="83"/>
        <v>&gt;=50%</v>
      </c>
      <c r="M1060">
        <f t="shared" si="84"/>
        <v>3</v>
      </c>
    </row>
    <row r="1061" spans="1:13" x14ac:dyDescent="0.25">
      <c r="A1061" t="str">
        <f>'RAW DATA'!A1061</f>
        <v>B09Y5FZK9N</v>
      </c>
      <c r="B1061" t="str">
        <f>PROPER(LEFT('RAW DATA'!B1061,FIND(" ",'RAW DATA'!B1061,1)))</f>
        <v xml:space="preserve">Pigeon </v>
      </c>
      <c r="C1061" t="str">
        <f>SUBSTITUTE(LEFT('RAW DATA'!C1061,FIND("|",'RAW DATA'!C1061,1)-1),"&amp;"," &amp; ")</f>
        <v>Home &amp; Kitchen</v>
      </c>
      <c r="D1061" s="7">
        <f>'RAW DATA'!D1061</f>
        <v>809</v>
      </c>
      <c r="E1061" s="7">
        <f>'RAW DATA'!E1061</f>
        <v>1545</v>
      </c>
      <c r="F1061" s="1">
        <f>'RAW DATA'!F1061</f>
        <v>0.48</v>
      </c>
      <c r="G1061" s="7">
        <f t="shared" si="80"/>
        <v>1507920</v>
      </c>
      <c r="H1061">
        <f>'RAW DATA'!G1061</f>
        <v>3.7</v>
      </c>
      <c r="I1061">
        <f>'RAW DATA'!H1061</f>
        <v>976</v>
      </c>
      <c r="J1061">
        <f t="shared" si="81"/>
        <v>3</v>
      </c>
      <c r="K1061">
        <f t="shared" si="82"/>
        <v>2</v>
      </c>
      <c r="L1061" t="str">
        <f t="shared" si="83"/>
        <v>&lt;50%</v>
      </c>
      <c r="M1061">
        <f t="shared" si="84"/>
        <v>2</v>
      </c>
    </row>
    <row r="1062" spans="1:13" x14ac:dyDescent="0.25">
      <c r="A1062" t="str">
        <f>'RAW DATA'!A1062</f>
        <v>B09J2SCVQT</v>
      </c>
      <c r="B1062" t="str">
        <f>PROPER(LEFT('RAW DATA'!B1062,FIND(" ",'RAW DATA'!B1062,1)))</f>
        <v xml:space="preserve">Nutripro </v>
      </c>
      <c r="C1062" t="str">
        <f>SUBSTITUTE(LEFT('RAW DATA'!C1062,FIND("|",'RAW DATA'!C1062,1)-1),"&amp;"," &amp; ")</f>
        <v>Home &amp; Kitchen</v>
      </c>
      <c r="D1062" s="7">
        <f>'RAW DATA'!D1062</f>
        <v>1969</v>
      </c>
      <c r="E1062" s="7">
        <f>'RAW DATA'!E1062</f>
        <v>5000</v>
      </c>
      <c r="F1062" s="1">
        <f>'RAW DATA'!F1062</f>
        <v>0.61</v>
      </c>
      <c r="G1062" s="7">
        <f t="shared" si="80"/>
        <v>24635000</v>
      </c>
      <c r="H1062">
        <f>'RAW DATA'!G1062</f>
        <v>4.0999999999999996</v>
      </c>
      <c r="I1062">
        <f>'RAW DATA'!H1062</f>
        <v>4927</v>
      </c>
      <c r="J1062">
        <f t="shared" si="81"/>
        <v>3</v>
      </c>
      <c r="K1062">
        <f t="shared" si="82"/>
        <v>1</v>
      </c>
      <c r="L1062" t="str">
        <f t="shared" si="83"/>
        <v>&gt;=50%</v>
      </c>
      <c r="M1062">
        <f t="shared" si="84"/>
        <v>3</v>
      </c>
    </row>
    <row r="1063" spans="1:13" x14ac:dyDescent="0.25">
      <c r="A1063" t="str">
        <f>'RAW DATA'!A1063</f>
        <v>B00TDD0YM4</v>
      </c>
      <c r="B1063" t="str">
        <f>PROPER(LEFT('RAW DATA'!B1063,FIND(" ",'RAW DATA'!B1063,1)))</f>
        <v xml:space="preserve">Philips </v>
      </c>
      <c r="C1063" t="str">
        <f>SUBSTITUTE(LEFT('RAW DATA'!C1063,FIND("|",'RAW DATA'!C1063,1)-1),"&amp;"," &amp; ")</f>
        <v>Home &amp; Kitchen</v>
      </c>
      <c r="D1063" s="7">
        <f>'RAW DATA'!D1063</f>
        <v>1490</v>
      </c>
      <c r="E1063" s="7">
        <f>'RAW DATA'!E1063</f>
        <v>1695</v>
      </c>
      <c r="F1063" s="1">
        <f>'RAW DATA'!F1063</f>
        <v>0.12</v>
      </c>
      <c r="G1063" s="7">
        <f t="shared" si="80"/>
        <v>6005385</v>
      </c>
      <c r="H1063">
        <f>'RAW DATA'!G1063</f>
        <v>4.4000000000000004</v>
      </c>
      <c r="I1063">
        <f>'RAW DATA'!H1063</f>
        <v>3543</v>
      </c>
      <c r="J1063">
        <f t="shared" si="81"/>
        <v>3</v>
      </c>
      <c r="K1063">
        <f t="shared" si="82"/>
        <v>2</v>
      </c>
      <c r="L1063" t="str">
        <f t="shared" si="83"/>
        <v>&lt;50%</v>
      </c>
      <c r="M1063">
        <f t="shared" si="84"/>
        <v>3</v>
      </c>
    </row>
    <row r="1064" spans="1:13" x14ac:dyDescent="0.25">
      <c r="A1064" t="str">
        <f>'RAW DATA'!A1064</f>
        <v>B078KRFWQB</v>
      </c>
      <c r="B1064" t="str">
        <f>PROPER(LEFT('RAW DATA'!B1064,FIND(" ",'RAW DATA'!B1064,1)))</f>
        <v xml:space="preserve">Havells </v>
      </c>
      <c r="C1064" t="str">
        <f>SUBSTITUTE(LEFT('RAW DATA'!C1064,FIND("|",'RAW DATA'!C1064,1)-1),"&amp;"," &amp; ")</f>
        <v>Home &amp; Kitchen</v>
      </c>
      <c r="D1064" s="7">
        <f>'RAW DATA'!D1064</f>
        <v>2499</v>
      </c>
      <c r="E1064" s="7">
        <f>'RAW DATA'!E1064</f>
        <v>3945</v>
      </c>
      <c r="F1064" s="1">
        <f>'RAW DATA'!F1064</f>
        <v>0.37</v>
      </c>
      <c r="G1064" s="7">
        <f t="shared" si="80"/>
        <v>10777740</v>
      </c>
      <c r="H1064">
        <f>'RAW DATA'!G1064</f>
        <v>3.8</v>
      </c>
      <c r="I1064">
        <f>'RAW DATA'!H1064</f>
        <v>2732</v>
      </c>
      <c r="J1064">
        <f t="shared" si="81"/>
        <v>3</v>
      </c>
      <c r="K1064">
        <f t="shared" si="82"/>
        <v>2</v>
      </c>
      <c r="L1064" t="str">
        <f t="shared" si="83"/>
        <v>&lt;50%</v>
      </c>
      <c r="M1064">
        <f t="shared" si="84"/>
        <v>2</v>
      </c>
    </row>
    <row r="1065" spans="1:13" x14ac:dyDescent="0.25">
      <c r="A1065" t="str">
        <f>'RAW DATA'!A1065</f>
        <v>B07SRM58TP</v>
      </c>
      <c r="B1065" t="str">
        <f>PROPER(LEFT('RAW DATA'!B1065,FIND(" ",'RAW DATA'!B1065,1)))</f>
        <v xml:space="preserve">Agaro </v>
      </c>
      <c r="C1065" t="str">
        <f>SUBSTITUTE(LEFT('RAW DATA'!C1065,FIND("|",'RAW DATA'!C1065,1)-1),"&amp;"," &amp; ")</f>
        <v>Home &amp; Kitchen</v>
      </c>
      <c r="D1065" s="7">
        <f>'RAW DATA'!D1065</f>
        <v>1665</v>
      </c>
      <c r="E1065" s="7">
        <f>'RAW DATA'!E1065</f>
        <v>2099</v>
      </c>
      <c r="F1065" s="1">
        <f>'RAW DATA'!F1065</f>
        <v>0.21</v>
      </c>
      <c r="G1065" s="7">
        <f t="shared" si="80"/>
        <v>30158432</v>
      </c>
      <c r="H1065">
        <f>'RAW DATA'!G1065</f>
        <v>4</v>
      </c>
      <c r="I1065">
        <f>'RAW DATA'!H1065</f>
        <v>14368</v>
      </c>
      <c r="J1065">
        <f t="shared" si="81"/>
        <v>3</v>
      </c>
      <c r="K1065">
        <f t="shared" si="82"/>
        <v>2</v>
      </c>
      <c r="L1065" t="str">
        <f t="shared" si="83"/>
        <v>&lt;50%</v>
      </c>
      <c r="M1065">
        <f t="shared" si="84"/>
        <v>3</v>
      </c>
    </row>
    <row r="1066" spans="1:13" x14ac:dyDescent="0.25">
      <c r="A1066" t="str">
        <f>'RAW DATA'!A1066</f>
        <v>B00EDJJ7FS</v>
      </c>
      <c r="B1066" t="str">
        <f>PROPER(LEFT('RAW DATA'!B1066,FIND(" ",'RAW DATA'!B1066,1)))</f>
        <v xml:space="preserve">Philips </v>
      </c>
      <c r="C1066" t="str">
        <f>SUBSTITUTE(LEFT('RAW DATA'!C1066,FIND("|",'RAW DATA'!C1066,1)-1),"&amp;"," &amp; ")</f>
        <v>Home &amp; Kitchen</v>
      </c>
      <c r="D1066" s="7">
        <f>'RAW DATA'!D1066</f>
        <v>3229</v>
      </c>
      <c r="E1066" s="7">
        <f>'RAW DATA'!E1066</f>
        <v>5295</v>
      </c>
      <c r="F1066" s="1">
        <f>'RAW DATA'!F1066</f>
        <v>0.39</v>
      </c>
      <c r="G1066" s="7">
        <f t="shared" si="80"/>
        <v>210338580</v>
      </c>
      <c r="H1066">
        <f>'RAW DATA'!G1066</f>
        <v>4.2</v>
      </c>
      <c r="I1066">
        <f>'RAW DATA'!H1066</f>
        <v>39724</v>
      </c>
      <c r="J1066">
        <f t="shared" si="81"/>
        <v>3</v>
      </c>
      <c r="K1066">
        <f t="shared" si="82"/>
        <v>2</v>
      </c>
      <c r="L1066" t="str">
        <f t="shared" si="83"/>
        <v>&lt;50%</v>
      </c>
      <c r="M1066">
        <f t="shared" si="84"/>
        <v>3</v>
      </c>
    </row>
    <row r="1067" spans="1:13" x14ac:dyDescent="0.25">
      <c r="A1067" t="str">
        <f>'RAW DATA'!A1067</f>
        <v>B0832W3B7Q</v>
      </c>
      <c r="B1067" t="str">
        <f>PROPER(LEFT('RAW DATA'!B1067,FIND(" ",'RAW DATA'!B1067,1)))</f>
        <v xml:space="preserve">Pigeon </v>
      </c>
      <c r="C1067" t="str">
        <f>SUBSTITUTE(LEFT('RAW DATA'!C1067,FIND("|",'RAW DATA'!C1067,1)-1),"&amp;"," &amp; ")</f>
        <v>Home &amp; Kitchen</v>
      </c>
      <c r="D1067" s="7">
        <f>'RAW DATA'!D1067</f>
        <v>1799</v>
      </c>
      <c r="E1067" s="7">
        <f>'RAW DATA'!E1067</f>
        <v>3595</v>
      </c>
      <c r="F1067" s="1">
        <f>'RAW DATA'!F1067</f>
        <v>0.5</v>
      </c>
      <c r="G1067" s="7">
        <f t="shared" si="80"/>
        <v>35198645</v>
      </c>
      <c r="H1067">
        <f>'RAW DATA'!G1067</f>
        <v>3.8</v>
      </c>
      <c r="I1067">
        <f>'RAW DATA'!H1067</f>
        <v>9791</v>
      </c>
      <c r="J1067">
        <f t="shared" si="81"/>
        <v>3</v>
      </c>
      <c r="K1067">
        <f t="shared" si="82"/>
        <v>1</v>
      </c>
      <c r="L1067" t="str">
        <f t="shared" si="83"/>
        <v>&gt;=50%</v>
      </c>
      <c r="M1067">
        <f t="shared" si="84"/>
        <v>2</v>
      </c>
    </row>
    <row r="1068" spans="1:13" x14ac:dyDescent="0.25">
      <c r="A1068" t="str">
        <f>'RAW DATA'!A1068</f>
        <v>B07WNK1FFN</v>
      </c>
      <c r="B1068" t="str">
        <f>PROPER(LEFT('RAW DATA'!B1068,FIND(" ",'RAW DATA'!B1068,1)))</f>
        <v xml:space="preserve">Agaro </v>
      </c>
      <c r="C1068" t="str">
        <f>SUBSTITUTE(LEFT('RAW DATA'!C1068,FIND("|",'RAW DATA'!C1068,1)-1),"&amp;"," &amp; ")</f>
        <v>Home &amp; Kitchen</v>
      </c>
      <c r="D1068" s="7">
        <f>'RAW DATA'!D1068</f>
        <v>1260</v>
      </c>
      <c r="E1068" s="7">
        <f>'RAW DATA'!E1068</f>
        <v>1699</v>
      </c>
      <c r="F1068" s="1">
        <f>'RAW DATA'!F1068</f>
        <v>0.26</v>
      </c>
      <c r="G1068" s="7">
        <f t="shared" si="80"/>
        <v>4911809</v>
      </c>
      <c r="H1068">
        <f>'RAW DATA'!G1068</f>
        <v>4.2</v>
      </c>
      <c r="I1068">
        <f>'RAW DATA'!H1068</f>
        <v>2891</v>
      </c>
      <c r="J1068">
        <f t="shared" si="81"/>
        <v>3</v>
      </c>
      <c r="K1068">
        <f t="shared" si="82"/>
        <v>2</v>
      </c>
      <c r="L1068" t="str">
        <f t="shared" si="83"/>
        <v>&lt;50%</v>
      </c>
      <c r="M1068">
        <f t="shared" si="84"/>
        <v>3</v>
      </c>
    </row>
    <row r="1069" spans="1:13" x14ac:dyDescent="0.25">
      <c r="A1069" t="str">
        <f>'RAW DATA'!A1069</f>
        <v>B009P2LK08</v>
      </c>
      <c r="B1069" t="str">
        <f>PROPER(LEFT('RAW DATA'!B1069,FIND(" ",'RAW DATA'!B1069,1)))</f>
        <v xml:space="preserve">Bajaj </v>
      </c>
      <c r="C1069" t="str">
        <f>SUBSTITUTE(LEFT('RAW DATA'!C1069,FIND("|",'RAW DATA'!C1069,1)-1),"&amp;"," &amp; ")</f>
        <v>Home &amp; Kitchen</v>
      </c>
      <c r="D1069" s="7">
        <f>'RAW DATA'!D1069</f>
        <v>749</v>
      </c>
      <c r="E1069" s="7">
        <f>'RAW DATA'!E1069</f>
        <v>1129</v>
      </c>
      <c r="F1069" s="1">
        <f>'RAW DATA'!F1069</f>
        <v>0.34</v>
      </c>
      <c r="G1069" s="7">
        <f t="shared" si="80"/>
        <v>2761534</v>
      </c>
      <c r="H1069">
        <f>'RAW DATA'!G1069</f>
        <v>4</v>
      </c>
      <c r="I1069">
        <f>'RAW DATA'!H1069</f>
        <v>2446</v>
      </c>
      <c r="J1069">
        <f t="shared" si="81"/>
        <v>3</v>
      </c>
      <c r="K1069">
        <f t="shared" si="82"/>
        <v>2</v>
      </c>
      <c r="L1069" t="str">
        <f t="shared" si="83"/>
        <v>&lt;50%</v>
      </c>
      <c r="M1069">
        <f t="shared" si="84"/>
        <v>3</v>
      </c>
    </row>
    <row r="1070" spans="1:13" x14ac:dyDescent="0.25">
      <c r="A1070" t="str">
        <f>'RAW DATA'!A1070</f>
        <v>B07DGD4Z4C</v>
      </c>
      <c r="B1070" t="str">
        <f>PROPER(LEFT('RAW DATA'!B1070,FIND(" ",'RAW DATA'!B1070,1)))</f>
        <v xml:space="preserve">Butterfly </v>
      </c>
      <c r="C1070" t="str">
        <f>SUBSTITUTE(LEFT('RAW DATA'!C1070,FIND("|",'RAW DATA'!C1070,1)-1),"&amp;"," &amp; ")</f>
        <v>Home &amp; Kitchen</v>
      </c>
      <c r="D1070" s="7">
        <f>'RAW DATA'!D1070</f>
        <v>3499</v>
      </c>
      <c r="E1070" s="7">
        <f>'RAW DATA'!E1070</f>
        <v>5795</v>
      </c>
      <c r="F1070" s="1">
        <f>'RAW DATA'!F1070</f>
        <v>0.4</v>
      </c>
      <c r="G1070" s="7">
        <f t="shared" si="80"/>
        <v>146845300</v>
      </c>
      <c r="H1070">
        <f>'RAW DATA'!G1070</f>
        <v>3.9</v>
      </c>
      <c r="I1070">
        <f>'RAW DATA'!H1070</f>
        <v>25340</v>
      </c>
      <c r="J1070">
        <f t="shared" si="81"/>
        <v>3</v>
      </c>
      <c r="K1070">
        <f t="shared" si="82"/>
        <v>2</v>
      </c>
      <c r="L1070" t="str">
        <f t="shared" si="83"/>
        <v>&lt;50%</v>
      </c>
      <c r="M1070">
        <f t="shared" si="84"/>
        <v>2</v>
      </c>
    </row>
    <row r="1071" spans="1:13" x14ac:dyDescent="0.25">
      <c r="A1071" t="str">
        <f>'RAW DATA'!A1071</f>
        <v>B07GMFY9QM</v>
      </c>
      <c r="B1071" t="str">
        <f>PROPER(LEFT('RAW DATA'!B1071,FIND(" ",'RAW DATA'!B1071,1)))</f>
        <v xml:space="preserve">Soflin </v>
      </c>
      <c r="C1071" t="str">
        <f>SUBSTITUTE(LEFT('RAW DATA'!C1071,FIND("|",'RAW DATA'!C1071,1)-1),"&amp;"," &amp; ")</f>
        <v>Home &amp; Kitchen</v>
      </c>
      <c r="D1071" s="7">
        <f>'RAW DATA'!D1071</f>
        <v>379</v>
      </c>
      <c r="E1071" s="7">
        <f>'RAW DATA'!E1071</f>
        <v>999</v>
      </c>
      <c r="F1071" s="1">
        <f>'RAW DATA'!F1071</f>
        <v>0.62</v>
      </c>
      <c r="G1071" s="7">
        <f t="shared" si="80"/>
        <v>3092904</v>
      </c>
      <c r="H1071">
        <f>'RAW DATA'!G1071</f>
        <v>4.3</v>
      </c>
      <c r="I1071">
        <f>'RAW DATA'!H1071</f>
        <v>3096</v>
      </c>
      <c r="J1071">
        <f t="shared" si="81"/>
        <v>3</v>
      </c>
      <c r="K1071">
        <f t="shared" si="82"/>
        <v>1</v>
      </c>
      <c r="L1071" t="str">
        <f t="shared" si="83"/>
        <v>&gt;=50%</v>
      </c>
      <c r="M1071">
        <f t="shared" si="84"/>
        <v>3</v>
      </c>
    </row>
    <row r="1072" spans="1:13" x14ac:dyDescent="0.25">
      <c r="A1072" t="str">
        <f>'RAW DATA'!A1072</f>
        <v>B0BGPN4GGH</v>
      </c>
      <c r="B1072" t="str">
        <f>PROPER(LEFT('RAW DATA'!B1072,FIND(" ",'RAW DATA'!B1072,1)))</f>
        <v xml:space="preserve">Lifelong </v>
      </c>
      <c r="C1072" t="str">
        <f>SUBSTITUTE(LEFT('RAW DATA'!C1072,FIND("|",'RAW DATA'!C1072,1)-1),"&amp;"," &amp; ")</f>
        <v>Home &amp; Kitchen</v>
      </c>
      <c r="D1072" s="7">
        <f>'RAW DATA'!D1072</f>
        <v>1099</v>
      </c>
      <c r="E1072" s="7">
        <f>'RAW DATA'!E1072</f>
        <v>2400</v>
      </c>
      <c r="F1072" s="1">
        <f>'RAW DATA'!F1072</f>
        <v>0.54</v>
      </c>
      <c r="G1072" s="7">
        <f t="shared" si="80"/>
        <v>9600</v>
      </c>
      <c r="H1072">
        <f>'RAW DATA'!G1072</f>
        <v>3.8</v>
      </c>
      <c r="I1072">
        <f>'RAW DATA'!H1072</f>
        <v>4</v>
      </c>
      <c r="J1072">
        <f t="shared" si="81"/>
        <v>3</v>
      </c>
      <c r="K1072">
        <f t="shared" si="82"/>
        <v>1</v>
      </c>
      <c r="L1072" t="str">
        <f t="shared" si="83"/>
        <v>&gt;=50%</v>
      </c>
      <c r="M1072">
        <f t="shared" si="84"/>
        <v>2</v>
      </c>
    </row>
    <row r="1073" spans="1:13" x14ac:dyDescent="0.25">
      <c r="A1073" t="str">
        <f>'RAW DATA'!A1073</f>
        <v>B0B2DZ5S6R</v>
      </c>
      <c r="B1073" t="str">
        <f>PROPER(LEFT('RAW DATA'!B1073,FIND(" ",'RAW DATA'!B1073,1)))</f>
        <v xml:space="preserve">Amazon </v>
      </c>
      <c r="C1073" t="str">
        <f>SUBSTITUTE(LEFT('RAW DATA'!C1073,FIND("|",'RAW DATA'!C1073,1)-1),"&amp;"," &amp; ")</f>
        <v>Home &amp; Kitchen</v>
      </c>
      <c r="D1073" s="7">
        <f>'RAW DATA'!D1073</f>
        <v>749</v>
      </c>
      <c r="E1073" s="7">
        <f>'RAW DATA'!E1073</f>
        <v>1299</v>
      </c>
      <c r="F1073" s="1">
        <f>'RAW DATA'!F1073</f>
        <v>0.42</v>
      </c>
      <c r="G1073" s="7">
        <f t="shared" si="80"/>
        <v>154581</v>
      </c>
      <c r="H1073">
        <f>'RAW DATA'!G1073</f>
        <v>4</v>
      </c>
      <c r="I1073">
        <f>'RAW DATA'!H1073</f>
        <v>119</v>
      </c>
      <c r="J1073">
        <f t="shared" si="81"/>
        <v>3</v>
      </c>
      <c r="K1073">
        <f t="shared" si="82"/>
        <v>2</v>
      </c>
      <c r="L1073" t="str">
        <f t="shared" si="83"/>
        <v>&lt;50%</v>
      </c>
      <c r="M1073">
        <f t="shared" si="84"/>
        <v>3</v>
      </c>
    </row>
    <row r="1074" spans="1:13" x14ac:dyDescent="0.25">
      <c r="A1074" t="str">
        <f>'RAW DATA'!A1074</f>
        <v>B07S851WX5</v>
      </c>
      <c r="B1074" t="str">
        <f>PROPER(LEFT('RAW DATA'!B1074,FIND(" ",'RAW DATA'!B1074,1)))</f>
        <v xml:space="preserve">Prestige </v>
      </c>
      <c r="C1074" t="str">
        <f>SUBSTITUTE(LEFT('RAW DATA'!C1074,FIND("|",'RAW DATA'!C1074,1)-1),"&amp;"," &amp; ")</f>
        <v>Home &amp; Kitchen</v>
      </c>
      <c r="D1074" s="7">
        <f>'RAW DATA'!D1074</f>
        <v>1299</v>
      </c>
      <c r="E1074" s="7">
        <f>'RAW DATA'!E1074</f>
        <v>1299</v>
      </c>
      <c r="F1074" s="1">
        <f>'RAW DATA'!F1074</f>
        <v>0</v>
      </c>
      <c r="G1074" s="7">
        <f t="shared" si="80"/>
        <v>52097694</v>
      </c>
      <c r="H1074">
        <f>'RAW DATA'!G1074</f>
        <v>4.2</v>
      </c>
      <c r="I1074">
        <f>'RAW DATA'!H1074</f>
        <v>40106</v>
      </c>
      <c r="J1074">
        <f t="shared" si="81"/>
        <v>3</v>
      </c>
      <c r="K1074">
        <f t="shared" si="82"/>
        <v>2</v>
      </c>
      <c r="L1074" t="str">
        <f t="shared" si="83"/>
        <v>&lt;50%</v>
      </c>
      <c r="M1074">
        <f t="shared" si="84"/>
        <v>3</v>
      </c>
    </row>
    <row r="1075" spans="1:13" x14ac:dyDescent="0.25">
      <c r="A1075" t="str">
        <f>'RAW DATA'!A1075</f>
        <v>B01MY839VW</v>
      </c>
      <c r="B1075" t="str">
        <f>PROPER(LEFT('RAW DATA'!B1075,FIND(" ",'RAW DATA'!B1075,1)))</f>
        <v xml:space="preserve">Orient </v>
      </c>
      <c r="C1075" t="str">
        <f>SUBSTITUTE(LEFT('RAW DATA'!C1075,FIND("|",'RAW DATA'!C1075,1)-1),"&amp;"," &amp; ")</f>
        <v>Home &amp; Kitchen</v>
      </c>
      <c r="D1075" s="7">
        <f>'RAW DATA'!D1075</f>
        <v>549</v>
      </c>
      <c r="E1075" s="7">
        <f>'RAW DATA'!E1075</f>
        <v>1090</v>
      </c>
      <c r="F1075" s="1">
        <f>'RAW DATA'!F1075</f>
        <v>0.5</v>
      </c>
      <c r="G1075" s="7">
        <f t="shared" si="80"/>
        <v>14201610</v>
      </c>
      <c r="H1075">
        <f>'RAW DATA'!G1075</f>
        <v>4.2</v>
      </c>
      <c r="I1075">
        <f>'RAW DATA'!H1075</f>
        <v>13029</v>
      </c>
      <c r="J1075">
        <f t="shared" si="81"/>
        <v>3</v>
      </c>
      <c r="K1075">
        <f t="shared" si="82"/>
        <v>1</v>
      </c>
      <c r="L1075" t="str">
        <f t="shared" si="83"/>
        <v>&gt;=50%</v>
      </c>
      <c r="M1075">
        <f t="shared" si="84"/>
        <v>3</v>
      </c>
    </row>
    <row r="1076" spans="1:13" x14ac:dyDescent="0.25">
      <c r="A1076" t="str">
        <f>'RAW DATA'!A1076</f>
        <v>B09LV1CMGH</v>
      </c>
      <c r="B1076" t="str">
        <f>PROPER(LEFT('RAW DATA'!B1076,FIND(" ",'RAW DATA'!B1076,1)))</f>
        <v xml:space="preserve">Lifelong </v>
      </c>
      <c r="C1076" t="str">
        <f>SUBSTITUTE(LEFT('RAW DATA'!C1076,FIND("|",'RAW DATA'!C1076,1)-1),"&amp;"," &amp; ")</f>
        <v>Home &amp; Kitchen</v>
      </c>
      <c r="D1076" s="7">
        <f>'RAW DATA'!D1076</f>
        <v>899</v>
      </c>
      <c r="E1076" s="7">
        <f>'RAW DATA'!E1076</f>
        <v>2000</v>
      </c>
      <c r="F1076" s="1">
        <f>'RAW DATA'!F1076</f>
        <v>0.55000000000000004</v>
      </c>
      <c r="G1076" s="7">
        <f t="shared" si="80"/>
        <v>582000</v>
      </c>
      <c r="H1076">
        <f>'RAW DATA'!G1076</f>
        <v>3.6</v>
      </c>
      <c r="I1076">
        <f>'RAW DATA'!H1076</f>
        <v>291</v>
      </c>
      <c r="J1076">
        <f t="shared" si="81"/>
        <v>3</v>
      </c>
      <c r="K1076">
        <f t="shared" si="82"/>
        <v>1</v>
      </c>
      <c r="L1076" t="str">
        <f t="shared" si="83"/>
        <v>&gt;=50%</v>
      </c>
      <c r="M1076">
        <f t="shared" si="84"/>
        <v>2</v>
      </c>
    </row>
    <row r="1077" spans="1:13" x14ac:dyDescent="0.25">
      <c r="A1077" t="str">
        <f>'RAW DATA'!A1077</f>
        <v>B01EY310UM</v>
      </c>
      <c r="B1077" t="str">
        <f>PROPER(LEFT('RAW DATA'!B1077,FIND(" ",'RAW DATA'!B1077,1)))</f>
        <v xml:space="preserve">Philips </v>
      </c>
      <c r="C1077" t="str">
        <f>SUBSTITUTE(LEFT('RAW DATA'!C1077,FIND("|",'RAW DATA'!C1077,1)-1),"&amp;"," &amp; ")</f>
        <v>Home &amp; Kitchen</v>
      </c>
      <c r="D1077" s="7">
        <f>'RAW DATA'!D1077</f>
        <v>1321</v>
      </c>
      <c r="E1077" s="7">
        <f>'RAW DATA'!E1077</f>
        <v>1545</v>
      </c>
      <c r="F1077" s="1">
        <f>'RAW DATA'!F1077</f>
        <v>0.14000000000000001</v>
      </c>
      <c r="G1077" s="7">
        <f t="shared" si="80"/>
        <v>23874885</v>
      </c>
      <c r="H1077">
        <f>'RAW DATA'!G1077</f>
        <v>4.3</v>
      </c>
      <c r="I1077">
        <f>'RAW DATA'!H1077</f>
        <v>15453</v>
      </c>
      <c r="J1077">
        <f t="shared" si="81"/>
        <v>3</v>
      </c>
      <c r="K1077">
        <f t="shared" si="82"/>
        <v>2</v>
      </c>
      <c r="L1077" t="str">
        <f t="shared" si="83"/>
        <v>&lt;50%</v>
      </c>
      <c r="M1077">
        <f t="shared" si="84"/>
        <v>3</v>
      </c>
    </row>
    <row r="1078" spans="1:13" x14ac:dyDescent="0.25">
      <c r="A1078" t="str">
        <f>'RAW DATA'!A1078</f>
        <v>B09NL7LBWT</v>
      </c>
      <c r="B1078" t="str">
        <f>PROPER(LEFT('RAW DATA'!B1078,FIND(" ",'RAW DATA'!B1078,1)))</f>
        <v xml:space="preserve">Bulfyss </v>
      </c>
      <c r="C1078" t="str">
        <f>SUBSTITUTE(LEFT('RAW DATA'!C1078,FIND("|",'RAW DATA'!C1078,1)-1),"&amp;"," &amp; ")</f>
        <v>Home &amp; Kitchen</v>
      </c>
      <c r="D1078" s="7">
        <f>'RAW DATA'!D1078</f>
        <v>1099</v>
      </c>
      <c r="E1078" s="7">
        <f>'RAW DATA'!E1078</f>
        <v>1999</v>
      </c>
      <c r="F1078" s="1">
        <f>'RAW DATA'!F1078</f>
        <v>0.45</v>
      </c>
      <c r="G1078" s="7">
        <f t="shared" si="80"/>
        <v>1207396</v>
      </c>
      <c r="H1078">
        <f>'RAW DATA'!G1078</f>
        <v>4</v>
      </c>
      <c r="I1078">
        <f>'RAW DATA'!H1078</f>
        <v>604</v>
      </c>
      <c r="J1078">
        <f t="shared" si="81"/>
        <v>3</v>
      </c>
      <c r="K1078">
        <f t="shared" si="82"/>
        <v>2</v>
      </c>
      <c r="L1078" t="str">
        <f t="shared" si="83"/>
        <v>&lt;50%</v>
      </c>
      <c r="M1078">
        <f t="shared" si="84"/>
        <v>3</v>
      </c>
    </row>
    <row r="1079" spans="1:13" x14ac:dyDescent="0.25">
      <c r="A1079" t="str">
        <f>'RAW DATA'!A1079</f>
        <v>B008YW8M0G</v>
      </c>
      <c r="B1079" t="str">
        <f>PROPER(LEFT('RAW DATA'!B1079,FIND(" ",'RAW DATA'!B1079,1)))</f>
        <v xml:space="preserve">Bajaj </v>
      </c>
      <c r="C1079" t="str">
        <f>SUBSTITUTE(LEFT('RAW DATA'!C1079,FIND("|",'RAW DATA'!C1079,1)-1),"&amp;"," &amp; ")</f>
        <v>Home &amp; Kitchen</v>
      </c>
      <c r="D1079" s="7">
        <f>'RAW DATA'!D1079</f>
        <v>775</v>
      </c>
      <c r="E1079" s="7">
        <f>'RAW DATA'!E1079</f>
        <v>875</v>
      </c>
      <c r="F1079" s="1">
        <f>'RAW DATA'!F1079</f>
        <v>0.11</v>
      </c>
      <c r="G1079" s="7">
        <f t="shared" si="80"/>
        <v>40816125</v>
      </c>
      <c r="H1079">
        <f>'RAW DATA'!G1079</f>
        <v>4.2</v>
      </c>
      <c r="I1079">
        <f>'RAW DATA'!H1079</f>
        <v>46647</v>
      </c>
      <c r="J1079">
        <f t="shared" si="81"/>
        <v>3</v>
      </c>
      <c r="K1079">
        <f t="shared" si="82"/>
        <v>2</v>
      </c>
      <c r="L1079" t="str">
        <f t="shared" si="83"/>
        <v>&lt;50%</v>
      </c>
      <c r="M1079">
        <f t="shared" si="84"/>
        <v>3</v>
      </c>
    </row>
    <row r="1080" spans="1:13" x14ac:dyDescent="0.25">
      <c r="A1080" t="str">
        <f>'RAW DATA'!A1080</f>
        <v>B097R3XH9R</v>
      </c>
      <c r="B1080" t="str">
        <f>PROPER(LEFT('RAW DATA'!B1080,FIND(" ",'RAW DATA'!B1080,1)))</f>
        <v xml:space="preserve">Bajaj </v>
      </c>
      <c r="C1080" t="str">
        <f>SUBSTITUTE(LEFT('RAW DATA'!C1080,FIND("|",'RAW DATA'!C1080,1)-1),"&amp;"," &amp; ")</f>
        <v>Home &amp; Kitchen</v>
      </c>
      <c r="D1080" s="7">
        <f>'RAW DATA'!D1080</f>
        <v>6299</v>
      </c>
      <c r="E1080" s="7">
        <f>'RAW DATA'!E1080</f>
        <v>15270</v>
      </c>
      <c r="F1080" s="1">
        <f>'RAW DATA'!F1080</f>
        <v>0.59</v>
      </c>
      <c r="G1080" s="7">
        <f t="shared" si="80"/>
        <v>49367910</v>
      </c>
      <c r="H1080">
        <f>'RAW DATA'!G1080</f>
        <v>4.0999999999999996</v>
      </c>
      <c r="I1080">
        <f>'RAW DATA'!H1080</f>
        <v>3233</v>
      </c>
      <c r="J1080">
        <f t="shared" si="81"/>
        <v>3</v>
      </c>
      <c r="K1080">
        <f t="shared" si="82"/>
        <v>1</v>
      </c>
      <c r="L1080" t="str">
        <f t="shared" si="83"/>
        <v>&gt;=50%</v>
      </c>
      <c r="M1080">
        <f t="shared" si="84"/>
        <v>3</v>
      </c>
    </row>
    <row r="1081" spans="1:13" x14ac:dyDescent="0.25">
      <c r="A1081" t="str">
        <f>'RAW DATA'!A1081</f>
        <v>B08TM71L54</v>
      </c>
      <c r="B1081" t="str">
        <f>PROPER(LEFT('RAW DATA'!B1081,FIND(" ",'RAW DATA'!B1081,1)))</f>
        <v xml:space="preserve">Philips </v>
      </c>
      <c r="C1081" t="str">
        <f>SUBSTITUTE(LEFT('RAW DATA'!C1081,FIND("|",'RAW DATA'!C1081,1)-1),"&amp;"," &amp; ")</f>
        <v>Home &amp; Kitchen</v>
      </c>
      <c r="D1081" s="7">
        <f>'RAW DATA'!D1081</f>
        <v>3190</v>
      </c>
      <c r="E1081" s="7">
        <f>'RAW DATA'!E1081</f>
        <v>4195</v>
      </c>
      <c r="F1081" s="1">
        <f>'RAW DATA'!F1081</f>
        <v>0.24</v>
      </c>
      <c r="G1081" s="7">
        <f t="shared" si="80"/>
        <v>5377990</v>
      </c>
      <c r="H1081">
        <f>'RAW DATA'!G1081</f>
        <v>4</v>
      </c>
      <c r="I1081">
        <f>'RAW DATA'!H1081</f>
        <v>1282</v>
      </c>
      <c r="J1081">
        <f t="shared" si="81"/>
        <v>3</v>
      </c>
      <c r="K1081">
        <f t="shared" si="82"/>
        <v>2</v>
      </c>
      <c r="L1081" t="str">
        <f t="shared" si="83"/>
        <v>&lt;50%</v>
      </c>
      <c r="M1081">
        <f t="shared" si="84"/>
        <v>3</v>
      </c>
    </row>
    <row r="1082" spans="1:13" x14ac:dyDescent="0.25">
      <c r="A1082" t="str">
        <f>'RAW DATA'!A1082</f>
        <v>B0BPBXNQQT</v>
      </c>
      <c r="B1082" t="str">
        <f>PROPER(LEFT('RAW DATA'!B1082,FIND(" ",'RAW DATA'!B1082,1)))</f>
        <v xml:space="preserve">Room </v>
      </c>
      <c r="C1082" t="str">
        <f>SUBSTITUTE(LEFT('RAW DATA'!C1082,FIND("|",'RAW DATA'!C1082,1)-1),"&amp;"," &amp; ")</f>
        <v>Home &amp; Kitchen</v>
      </c>
      <c r="D1082" s="7">
        <f>'RAW DATA'!D1082</f>
        <v>799</v>
      </c>
      <c r="E1082" s="7">
        <f>'RAW DATA'!E1082</f>
        <v>1989</v>
      </c>
      <c r="F1082" s="1">
        <f>'RAW DATA'!F1082</f>
        <v>0.6</v>
      </c>
      <c r="G1082" s="7">
        <f t="shared" si="80"/>
        <v>139230</v>
      </c>
      <c r="H1082">
        <f>'RAW DATA'!G1082</f>
        <v>4.3</v>
      </c>
      <c r="I1082">
        <f>'RAW DATA'!H1082</f>
        <v>70</v>
      </c>
      <c r="J1082">
        <f t="shared" si="81"/>
        <v>3</v>
      </c>
      <c r="K1082">
        <f t="shared" si="82"/>
        <v>1</v>
      </c>
      <c r="L1082" t="str">
        <f t="shared" si="83"/>
        <v>&gt;=50%</v>
      </c>
      <c r="M1082">
        <f t="shared" si="84"/>
        <v>3</v>
      </c>
    </row>
    <row r="1083" spans="1:13" x14ac:dyDescent="0.25">
      <c r="A1083" t="str">
        <f>'RAW DATA'!A1083</f>
        <v>B00W56GLOQ</v>
      </c>
      <c r="B1083" t="str">
        <f>PROPER(LEFT('RAW DATA'!B1083,FIND(" ",'RAW DATA'!B1083,1)))</f>
        <v xml:space="preserve">Wonderchef </v>
      </c>
      <c r="C1083" t="str">
        <f>SUBSTITUTE(LEFT('RAW DATA'!C1083,FIND("|",'RAW DATA'!C1083,1)-1),"&amp;"," &amp; ")</f>
        <v>Home &amp; Kitchen</v>
      </c>
      <c r="D1083" s="7">
        <f>'RAW DATA'!D1083</f>
        <v>2699</v>
      </c>
      <c r="E1083" s="7">
        <f>'RAW DATA'!E1083</f>
        <v>5000</v>
      </c>
      <c r="F1083" s="1">
        <f>'RAW DATA'!F1083</f>
        <v>0.46</v>
      </c>
      <c r="G1083" s="7">
        <f t="shared" si="80"/>
        <v>130820000</v>
      </c>
      <c r="H1083">
        <f>'RAW DATA'!G1083</f>
        <v>4</v>
      </c>
      <c r="I1083">
        <f>'RAW DATA'!H1083</f>
        <v>26164</v>
      </c>
      <c r="J1083">
        <f t="shared" si="81"/>
        <v>3</v>
      </c>
      <c r="K1083">
        <f t="shared" si="82"/>
        <v>2</v>
      </c>
      <c r="L1083" t="str">
        <f t="shared" si="83"/>
        <v>&lt;50%</v>
      </c>
      <c r="M1083">
        <f t="shared" si="84"/>
        <v>3</v>
      </c>
    </row>
    <row r="1084" spans="1:13" x14ac:dyDescent="0.25">
      <c r="A1084" t="str">
        <f>'RAW DATA'!A1084</f>
        <v>B0883KDSXC</v>
      </c>
      <c r="B1084" t="str">
        <f>PROPER(LEFT('RAW DATA'!B1084,FIND(" ",'RAW DATA'!B1084,1)))</f>
        <v xml:space="preserve">Usha </v>
      </c>
      <c r="C1084" t="str">
        <f>SUBSTITUTE(LEFT('RAW DATA'!C1084,FIND("|",'RAW DATA'!C1084,1)-1),"&amp;"," &amp; ")</f>
        <v>Home &amp; Kitchen</v>
      </c>
      <c r="D1084" s="7">
        <f>'RAW DATA'!D1084</f>
        <v>599</v>
      </c>
      <c r="E1084" s="7">
        <f>'RAW DATA'!E1084</f>
        <v>990</v>
      </c>
      <c r="F1084" s="1">
        <f>'RAW DATA'!F1084</f>
        <v>0.39</v>
      </c>
      <c r="G1084" s="7">
        <f t="shared" si="80"/>
        <v>16004340</v>
      </c>
      <c r="H1084">
        <f>'RAW DATA'!G1084</f>
        <v>3.9</v>
      </c>
      <c r="I1084">
        <f>'RAW DATA'!H1084</f>
        <v>16166</v>
      </c>
      <c r="J1084">
        <f t="shared" si="81"/>
        <v>3</v>
      </c>
      <c r="K1084">
        <f t="shared" si="82"/>
        <v>2</v>
      </c>
      <c r="L1084" t="str">
        <f t="shared" si="83"/>
        <v>&lt;50%</v>
      </c>
      <c r="M1084">
        <f t="shared" si="84"/>
        <v>2</v>
      </c>
    </row>
    <row r="1085" spans="1:13" x14ac:dyDescent="0.25">
      <c r="A1085" t="str">
        <f>'RAW DATA'!A1085</f>
        <v>B078V8R9BS</v>
      </c>
      <c r="B1085" t="str">
        <f>PROPER(LEFT('RAW DATA'!B1085,FIND(" ",'RAW DATA'!B1085,1)))</f>
        <v xml:space="preserve">Butterfly </v>
      </c>
      <c r="C1085" t="str">
        <f>SUBSTITUTE(LEFT('RAW DATA'!C1085,FIND("|",'RAW DATA'!C1085,1)-1),"&amp;"," &amp; ")</f>
        <v>Home &amp; Kitchen</v>
      </c>
      <c r="D1085" s="7">
        <f>'RAW DATA'!D1085</f>
        <v>749</v>
      </c>
      <c r="E1085" s="7">
        <f>'RAW DATA'!E1085</f>
        <v>1111</v>
      </c>
      <c r="F1085" s="1">
        <f>'RAW DATA'!F1085</f>
        <v>0.33</v>
      </c>
      <c r="G1085" s="7">
        <f t="shared" si="80"/>
        <v>39654923</v>
      </c>
      <c r="H1085">
        <f>'RAW DATA'!G1085</f>
        <v>4.2</v>
      </c>
      <c r="I1085">
        <f>'RAW DATA'!H1085</f>
        <v>35693</v>
      </c>
      <c r="J1085">
        <f t="shared" si="81"/>
        <v>3</v>
      </c>
      <c r="K1085">
        <f t="shared" si="82"/>
        <v>2</v>
      </c>
      <c r="L1085" t="str">
        <f t="shared" si="83"/>
        <v>&lt;50%</v>
      </c>
      <c r="M1085">
        <f t="shared" si="84"/>
        <v>3</v>
      </c>
    </row>
    <row r="1086" spans="1:13" x14ac:dyDescent="0.25">
      <c r="A1086" t="str">
        <f>'RAW DATA'!A1086</f>
        <v>B08GSQXLJ2</v>
      </c>
      <c r="B1086" t="str">
        <f>PROPER(LEFT('RAW DATA'!B1086,FIND(" ",'RAW DATA'!B1086,1)))</f>
        <v xml:space="preserve">Crompton </v>
      </c>
      <c r="C1086" t="str">
        <f>SUBSTITUTE(LEFT('RAW DATA'!C1086,FIND("|",'RAW DATA'!C1086,1)-1),"&amp;"," &amp; ")</f>
        <v>Home &amp; Kitchen</v>
      </c>
      <c r="D1086" s="7">
        <f>'RAW DATA'!D1086</f>
        <v>6199</v>
      </c>
      <c r="E1086" s="7">
        <f>'RAW DATA'!E1086</f>
        <v>10400</v>
      </c>
      <c r="F1086" s="1">
        <f>'RAW DATA'!F1086</f>
        <v>0.4</v>
      </c>
      <c r="G1086" s="7">
        <f t="shared" si="80"/>
        <v>149666400</v>
      </c>
      <c r="H1086">
        <f>'RAW DATA'!G1086</f>
        <v>4.0999999999999996</v>
      </c>
      <c r="I1086">
        <f>'RAW DATA'!H1086</f>
        <v>14391</v>
      </c>
      <c r="J1086">
        <f t="shared" si="81"/>
        <v>3</v>
      </c>
      <c r="K1086">
        <f t="shared" si="82"/>
        <v>2</v>
      </c>
      <c r="L1086" t="str">
        <f t="shared" si="83"/>
        <v>&lt;50%</v>
      </c>
      <c r="M1086">
        <f t="shared" si="84"/>
        <v>3</v>
      </c>
    </row>
    <row r="1087" spans="1:13" x14ac:dyDescent="0.25">
      <c r="A1087" t="str">
        <f>'RAW DATA'!A1087</f>
        <v>B01M5B0TPW</v>
      </c>
      <c r="B1087" t="str">
        <f>PROPER(LEFT('RAW DATA'!B1087,FIND(" ",'RAW DATA'!B1087,1)))</f>
        <v xml:space="preserve">Borosil </v>
      </c>
      <c r="C1087" t="str">
        <f>SUBSTITUTE(LEFT('RAW DATA'!C1087,FIND("|",'RAW DATA'!C1087,1)-1),"&amp;"," &amp; ")</f>
        <v>Home &amp; Kitchen</v>
      </c>
      <c r="D1087" s="7">
        <f>'RAW DATA'!D1087</f>
        <v>1819</v>
      </c>
      <c r="E1087" s="7">
        <f>'RAW DATA'!E1087</f>
        <v>2490</v>
      </c>
      <c r="F1087" s="1">
        <f>'RAW DATA'!F1087</f>
        <v>0.27</v>
      </c>
      <c r="G1087" s="7">
        <f t="shared" si="80"/>
        <v>19785540</v>
      </c>
      <c r="H1087">
        <f>'RAW DATA'!G1087</f>
        <v>4.4000000000000004</v>
      </c>
      <c r="I1087">
        <f>'RAW DATA'!H1087</f>
        <v>7946</v>
      </c>
      <c r="J1087">
        <f t="shared" si="81"/>
        <v>3</v>
      </c>
      <c r="K1087">
        <f t="shared" si="82"/>
        <v>2</v>
      </c>
      <c r="L1087" t="str">
        <f t="shared" si="83"/>
        <v>&lt;50%</v>
      </c>
      <c r="M1087">
        <f t="shared" si="84"/>
        <v>3</v>
      </c>
    </row>
    <row r="1088" spans="1:13" x14ac:dyDescent="0.25">
      <c r="A1088" t="str">
        <f>'RAW DATA'!A1088</f>
        <v>B082KVTRW8</v>
      </c>
      <c r="B1088" t="str">
        <f>PROPER(LEFT('RAW DATA'!B1088,FIND(" ",'RAW DATA'!B1088,1)))</f>
        <v xml:space="preserve">Kent </v>
      </c>
      <c r="C1088" t="str">
        <f>SUBSTITUTE(LEFT('RAW DATA'!C1088,FIND("|",'RAW DATA'!C1088,1)-1),"&amp;"," &amp; ")</f>
        <v>Home &amp; Kitchen</v>
      </c>
      <c r="D1088" s="7">
        <f>'RAW DATA'!D1088</f>
        <v>1199</v>
      </c>
      <c r="E1088" s="7">
        <f>'RAW DATA'!E1088</f>
        <v>1900</v>
      </c>
      <c r="F1088" s="1">
        <f>'RAW DATA'!F1088</f>
        <v>0.37</v>
      </c>
      <c r="G1088" s="7">
        <f t="shared" si="80"/>
        <v>3353500</v>
      </c>
      <c r="H1088">
        <f>'RAW DATA'!G1088</f>
        <v>4</v>
      </c>
      <c r="I1088">
        <f>'RAW DATA'!H1088</f>
        <v>1765</v>
      </c>
      <c r="J1088">
        <f t="shared" si="81"/>
        <v>3</v>
      </c>
      <c r="K1088">
        <f t="shared" si="82"/>
        <v>2</v>
      </c>
      <c r="L1088" t="str">
        <f t="shared" si="83"/>
        <v>&lt;50%</v>
      </c>
      <c r="M1088">
        <f t="shared" si="84"/>
        <v>3</v>
      </c>
    </row>
    <row r="1089" spans="1:13" x14ac:dyDescent="0.25">
      <c r="A1089" t="str">
        <f>'RAW DATA'!A1089</f>
        <v>B08CFJBZRK</v>
      </c>
      <c r="B1089" t="str">
        <f>PROPER(LEFT('RAW DATA'!B1089,FIND(" ",'RAW DATA'!B1089,1)))</f>
        <v xml:space="preserve">Prestige </v>
      </c>
      <c r="C1089" t="str">
        <f>SUBSTITUTE(LEFT('RAW DATA'!C1089,FIND("|",'RAW DATA'!C1089,1)-1),"&amp;"," &amp; ")</f>
        <v>Home &amp; Kitchen</v>
      </c>
      <c r="D1089" s="7">
        <f>'RAW DATA'!D1089</f>
        <v>3249</v>
      </c>
      <c r="E1089" s="7">
        <f>'RAW DATA'!E1089</f>
        <v>6295</v>
      </c>
      <c r="F1089" s="1">
        <f>'RAW DATA'!F1089</f>
        <v>0.48</v>
      </c>
      <c r="G1089" s="7">
        <f t="shared" si="80"/>
        <v>88520290</v>
      </c>
      <c r="H1089">
        <f>'RAW DATA'!G1089</f>
        <v>3.8</v>
      </c>
      <c r="I1089">
        <f>'RAW DATA'!H1089</f>
        <v>14062</v>
      </c>
      <c r="J1089">
        <f t="shared" si="81"/>
        <v>3</v>
      </c>
      <c r="K1089">
        <f t="shared" si="82"/>
        <v>2</v>
      </c>
      <c r="L1089" t="str">
        <f t="shared" si="83"/>
        <v>&lt;50%</v>
      </c>
      <c r="M1089">
        <f t="shared" si="84"/>
        <v>2</v>
      </c>
    </row>
    <row r="1090" spans="1:13" x14ac:dyDescent="0.25">
      <c r="A1090" t="str">
        <f>'RAW DATA'!A1090</f>
        <v>B07H3WDC4X</v>
      </c>
      <c r="B1090" t="str">
        <f>PROPER(LEFT('RAW DATA'!B1090,FIND(" ",'RAW DATA'!B1090,1)))</f>
        <v xml:space="preserve">Simxen </v>
      </c>
      <c r="C1090" t="str">
        <f>SUBSTITUTE(LEFT('RAW DATA'!C1090,FIND("|",'RAW DATA'!C1090,1)-1),"&amp;"," &amp; ")</f>
        <v>Home &amp; Kitchen</v>
      </c>
      <c r="D1090" s="7">
        <f>'RAW DATA'!D1090</f>
        <v>349</v>
      </c>
      <c r="E1090" s="7">
        <f>'RAW DATA'!E1090</f>
        <v>999</v>
      </c>
      <c r="F1090" s="1">
        <f>'RAW DATA'!F1090</f>
        <v>0.65</v>
      </c>
      <c r="G1090" s="7">
        <f t="shared" si="80"/>
        <v>15630354</v>
      </c>
      <c r="H1090">
        <f>'RAW DATA'!G1090</f>
        <v>4</v>
      </c>
      <c r="I1090">
        <f>'RAW DATA'!H1090</f>
        <v>15646</v>
      </c>
      <c r="J1090">
        <f t="shared" si="81"/>
        <v>3</v>
      </c>
      <c r="K1090">
        <f t="shared" si="82"/>
        <v>1</v>
      </c>
      <c r="L1090" t="str">
        <f t="shared" si="83"/>
        <v>&gt;=50%</v>
      </c>
      <c r="M1090">
        <f t="shared" si="84"/>
        <v>3</v>
      </c>
    </row>
    <row r="1091" spans="1:13" x14ac:dyDescent="0.25">
      <c r="A1091" t="str">
        <f>'RAW DATA'!A1091</f>
        <v>B09ZTZ9N3Q</v>
      </c>
      <c r="B1091" t="str">
        <f>PROPER(LEFT('RAW DATA'!B1091,FIND(" ",'RAW DATA'!B1091,1)))</f>
        <v xml:space="preserve">Amazon </v>
      </c>
      <c r="C1091" t="str">
        <f>SUBSTITUTE(LEFT('RAW DATA'!C1091,FIND("|",'RAW DATA'!C1091,1)-1),"&amp;"," &amp; ")</f>
        <v>Home &amp; Kitchen</v>
      </c>
      <c r="D1091" s="7">
        <f>'RAW DATA'!D1091</f>
        <v>1049</v>
      </c>
      <c r="E1091" s="7">
        <f>'RAW DATA'!E1091</f>
        <v>1699</v>
      </c>
      <c r="F1091" s="1">
        <f>'RAW DATA'!F1091</f>
        <v>0.38</v>
      </c>
      <c r="G1091" s="7">
        <f t="shared" ref="G1091:G1154" si="85">E1091*I1091</f>
        <v>188589</v>
      </c>
      <c r="H1091">
        <f>'RAW DATA'!G1091</f>
        <v>3.1</v>
      </c>
      <c r="I1091">
        <f>'RAW DATA'!H1091</f>
        <v>111</v>
      </c>
      <c r="J1091">
        <f t="shared" ref="J1091:J1154" si="86">IF(E1091&lt;200,1,IF(E1091&lt;=500,2,IF(E1091&gt;500,3,3)))</f>
        <v>3</v>
      </c>
      <c r="K1091">
        <f t="shared" ref="K1091:K1154" si="87">IF(F1091&gt;=50%,1,IF(F1091&lt;50%,2,0))</f>
        <v>2</v>
      </c>
      <c r="L1091" t="str">
        <f t="shared" ref="L1091:L1154" si="88">IF(K1091=1,"&gt;=50%","&lt;50%")</f>
        <v>&lt;50%</v>
      </c>
      <c r="M1091">
        <f t="shared" ref="M1091:M1154" si="89">IF(H1091&lt;=2.9,1,IF(H1091&lt;=3.9,2,IF(H1091&lt;=4.9,3,IF(H1091=5,4," "))))</f>
        <v>2</v>
      </c>
    </row>
    <row r="1092" spans="1:13" x14ac:dyDescent="0.25">
      <c r="A1092" t="str">
        <f>'RAW DATA'!A1092</f>
        <v>B083P71WKK</v>
      </c>
      <c r="B1092" t="str">
        <f>PROPER(LEFT('RAW DATA'!B1092,FIND(" ",'RAW DATA'!B1092,1)))</f>
        <v xml:space="preserve">Healthsense </v>
      </c>
      <c r="C1092" t="str">
        <f>SUBSTITUTE(LEFT('RAW DATA'!C1092,FIND("|",'RAW DATA'!C1092,1)-1),"&amp;"," &amp; ")</f>
        <v>Home &amp; Kitchen</v>
      </c>
      <c r="D1092" s="7">
        <f>'RAW DATA'!D1092</f>
        <v>799</v>
      </c>
      <c r="E1092" s="7">
        <f>'RAW DATA'!E1092</f>
        <v>1500</v>
      </c>
      <c r="F1092" s="1">
        <f>'RAW DATA'!F1092</f>
        <v>0.47</v>
      </c>
      <c r="G1092" s="7">
        <f t="shared" si="85"/>
        <v>14542500</v>
      </c>
      <c r="H1092">
        <f>'RAW DATA'!G1092</f>
        <v>4.3</v>
      </c>
      <c r="I1092">
        <f>'RAW DATA'!H1092</f>
        <v>9695</v>
      </c>
      <c r="J1092">
        <f t="shared" si="86"/>
        <v>3</v>
      </c>
      <c r="K1092">
        <f t="shared" si="87"/>
        <v>2</v>
      </c>
      <c r="L1092" t="str">
        <f t="shared" si="88"/>
        <v>&lt;50%</v>
      </c>
      <c r="M1092">
        <f t="shared" si="89"/>
        <v>3</v>
      </c>
    </row>
    <row r="1093" spans="1:13" x14ac:dyDescent="0.25">
      <c r="A1093" t="str">
        <f>'RAW DATA'!A1093</f>
        <v>B097R4D42G</v>
      </c>
      <c r="B1093" t="str">
        <f>PROPER(LEFT('RAW DATA'!B1093,FIND(" ",'RAW DATA'!B1093,1)))</f>
        <v xml:space="preserve">Bajaj </v>
      </c>
      <c r="C1093" t="str">
        <f>SUBSTITUTE(LEFT('RAW DATA'!C1093,FIND("|",'RAW DATA'!C1093,1)-1),"&amp;"," &amp; ")</f>
        <v>Home &amp; Kitchen</v>
      </c>
      <c r="D1093" s="7">
        <f>'RAW DATA'!D1093</f>
        <v>4999</v>
      </c>
      <c r="E1093" s="7">
        <f>'RAW DATA'!E1093</f>
        <v>9650</v>
      </c>
      <c r="F1093" s="1">
        <f>'RAW DATA'!F1093</f>
        <v>0.48</v>
      </c>
      <c r="G1093" s="7">
        <f t="shared" si="85"/>
        <v>17099800</v>
      </c>
      <c r="H1093">
        <f>'RAW DATA'!G1093</f>
        <v>4.2</v>
      </c>
      <c r="I1093">
        <f>'RAW DATA'!H1093</f>
        <v>1772</v>
      </c>
      <c r="J1093">
        <f t="shared" si="86"/>
        <v>3</v>
      </c>
      <c r="K1093">
        <f t="shared" si="87"/>
        <v>2</v>
      </c>
      <c r="L1093" t="str">
        <f t="shared" si="88"/>
        <v>&lt;50%</v>
      </c>
      <c r="M1093">
        <f t="shared" si="89"/>
        <v>3</v>
      </c>
    </row>
    <row r="1094" spans="1:13" x14ac:dyDescent="0.25">
      <c r="A1094" t="str">
        <f>'RAW DATA'!A1094</f>
        <v>B07MKMFKPG</v>
      </c>
      <c r="B1094" t="str">
        <f>PROPER(LEFT('RAW DATA'!B1094,FIND(" ",'RAW DATA'!B1094,1)))</f>
        <v xml:space="preserve">Bosch </v>
      </c>
      <c r="C1094" t="str">
        <f>SUBSTITUTE(LEFT('RAW DATA'!C1094,FIND("|",'RAW DATA'!C1094,1)-1),"&amp;"," &amp; ")</f>
        <v>Home &amp; Kitchen</v>
      </c>
      <c r="D1094" s="7">
        <f>'RAW DATA'!D1094</f>
        <v>6999</v>
      </c>
      <c r="E1094" s="7">
        <f>'RAW DATA'!E1094</f>
        <v>10590</v>
      </c>
      <c r="F1094" s="1">
        <f>'RAW DATA'!F1094</f>
        <v>0.34</v>
      </c>
      <c r="G1094" s="7">
        <f t="shared" si="85"/>
        <v>121774410</v>
      </c>
      <c r="H1094">
        <f>'RAW DATA'!G1094</f>
        <v>4.4000000000000004</v>
      </c>
      <c r="I1094">
        <f>'RAW DATA'!H1094</f>
        <v>11499</v>
      </c>
      <c r="J1094">
        <f t="shared" si="86"/>
        <v>3</v>
      </c>
      <c r="K1094">
        <f t="shared" si="87"/>
        <v>2</v>
      </c>
      <c r="L1094" t="str">
        <f t="shared" si="88"/>
        <v>&lt;50%</v>
      </c>
      <c r="M1094">
        <f t="shared" si="89"/>
        <v>3</v>
      </c>
    </row>
    <row r="1095" spans="1:13" x14ac:dyDescent="0.25">
      <c r="A1095" t="str">
        <f>'RAW DATA'!A1095</f>
        <v>B0949FPSFY</v>
      </c>
      <c r="B1095" t="str">
        <f>PROPER(LEFT('RAW DATA'!B1095,FIND(" ",'RAW DATA'!B1095,1)))</f>
        <v xml:space="preserve">Bulfyss </v>
      </c>
      <c r="C1095" t="str">
        <f>SUBSTITUTE(LEFT('RAW DATA'!C1095,FIND("|",'RAW DATA'!C1095,1)-1),"&amp;"," &amp; ")</f>
        <v>Home &amp; Kitchen</v>
      </c>
      <c r="D1095" s="7">
        <f>'RAW DATA'!D1095</f>
        <v>799</v>
      </c>
      <c r="E1095" s="7">
        <f>'RAW DATA'!E1095</f>
        <v>1999</v>
      </c>
      <c r="F1095" s="1">
        <f>'RAW DATA'!F1095</f>
        <v>0.6</v>
      </c>
      <c r="G1095" s="7">
        <f t="shared" si="85"/>
        <v>4321838</v>
      </c>
      <c r="H1095">
        <f>'RAW DATA'!G1095</f>
        <v>4.0999999999999996</v>
      </c>
      <c r="I1095">
        <f>'RAW DATA'!H1095</f>
        <v>2162</v>
      </c>
      <c r="J1095">
        <f t="shared" si="86"/>
        <v>3</v>
      </c>
      <c r="K1095">
        <f t="shared" si="87"/>
        <v>1</v>
      </c>
      <c r="L1095" t="str">
        <f t="shared" si="88"/>
        <v>&gt;=50%</v>
      </c>
      <c r="M1095">
        <f t="shared" si="89"/>
        <v>3</v>
      </c>
    </row>
    <row r="1096" spans="1:13" x14ac:dyDescent="0.25">
      <c r="A1096" t="str">
        <f>'RAW DATA'!A1096</f>
        <v>B08F47T4X5</v>
      </c>
      <c r="B1096" t="str">
        <f>PROPER(LEFT('RAW DATA'!B1096,FIND(" ",'RAW DATA'!B1096,1)))</f>
        <v xml:space="preserve">Vr </v>
      </c>
      <c r="C1096" t="str">
        <f>SUBSTITUTE(LEFT('RAW DATA'!C1096,FIND("|",'RAW DATA'!C1096,1)-1),"&amp;"," &amp; ")</f>
        <v>Home &amp; Kitchen</v>
      </c>
      <c r="D1096" s="7">
        <f>'RAW DATA'!D1096</f>
        <v>89</v>
      </c>
      <c r="E1096" s="7">
        <f>'RAW DATA'!E1096</f>
        <v>89</v>
      </c>
      <c r="F1096" s="1">
        <f>'RAW DATA'!F1096</f>
        <v>0</v>
      </c>
      <c r="G1096" s="7">
        <f t="shared" si="85"/>
        <v>1746269</v>
      </c>
      <c r="H1096">
        <f>'RAW DATA'!G1096</f>
        <v>4.2</v>
      </c>
      <c r="I1096">
        <f>'RAW DATA'!H1096</f>
        <v>19621</v>
      </c>
      <c r="J1096">
        <f t="shared" si="86"/>
        <v>1</v>
      </c>
      <c r="K1096">
        <f t="shared" si="87"/>
        <v>2</v>
      </c>
      <c r="L1096" t="str">
        <f t="shared" si="88"/>
        <v>&lt;50%</v>
      </c>
      <c r="M1096">
        <f t="shared" si="89"/>
        <v>3</v>
      </c>
    </row>
    <row r="1097" spans="1:13" x14ac:dyDescent="0.25">
      <c r="A1097" t="str">
        <f>'RAW DATA'!A1097</f>
        <v>B01M0505SJ</v>
      </c>
      <c r="B1097" t="str">
        <f>PROPER(LEFT('RAW DATA'!B1097,FIND(" ",'RAW DATA'!B1097,1)))</f>
        <v xml:space="preserve">Orient </v>
      </c>
      <c r="C1097" t="str">
        <f>SUBSTITUTE(LEFT('RAW DATA'!C1097,FIND("|",'RAW DATA'!C1097,1)-1),"&amp;"," &amp; ")</f>
        <v>Home &amp; Kitchen</v>
      </c>
      <c r="D1097" s="7">
        <f>'RAW DATA'!D1097</f>
        <v>1400</v>
      </c>
      <c r="E1097" s="7">
        <f>'RAW DATA'!E1097</f>
        <v>2485</v>
      </c>
      <c r="F1097" s="1">
        <f>'RAW DATA'!F1097</f>
        <v>0.44</v>
      </c>
      <c r="G1097" s="7">
        <f t="shared" si="85"/>
        <v>49695030</v>
      </c>
      <c r="H1097">
        <f>'RAW DATA'!G1097</f>
        <v>4.0999999999999996</v>
      </c>
      <c r="I1097">
        <f>'RAW DATA'!H1097</f>
        <v>19998</v>
      </c>
      <c r="J1097">
        <f t="shared" si="86"/>
        <v>3</v>
      </c>
      <c r="K1097">
        <f t="shared" si="87"/>
        <v>2</v>
      </c>
      <c r="L1097" t="str">
        <f t="shared" si="88"/>
        <v>&lt;50%</v>
      </c>
      <c r="M1097">
        <f t="shared" si="89"/>
        <v>3</v>
      </c>
    </row>
    <row r="1098" spans="1:13" x14ac:dyDescent="0.25">
      <c r="A1098" t="str">
        <f>'RAW DATA'!A1098</f>
        <v>B08D6RCM3Q</v>
      </c>
      <c r="B1098" t="str">
        <f>PROPER(LEFT('RAW DATA'!B1098,FIND(" ",'RAW DATA'!B1098,1)))</f>
        <v xml:space="preserve">Prettykrafts </v>
      </c>
      <c r="C1098" t="str">
        <f>SUBSTITUTE(LEFT('RAW DATA'!C1098,FIND("|",'RAW DATA'!C1098,1)-1),"&amp;"," &amp; ")</f>
        <v>Home &amp; Kitchen</v>
      </c>
      <c r="D1098" s="7">
        <f>'RAW DATA'!D1098</f>
        <v>355</v>
      </c>
      <c r="E1098" s="7">
        <f>'RAW DATA'!E1098</f>
        <v>899</v>
      </c>
      <c r="F1098" s="1">
        <f>'RAW DATA'!F1098</f>
        <v>0.61</v>
      </c>
      <c r="G1098" s="7">
        <f t="shared" si="85"/>
        <v>944849</v>
      </c>
      <c r="H1098">
        <f>'RAW DATA'!G1098</f>
        <v>4.0999999999999996</v>
      </c>
      <c r="I1098">
        <f>'RAW DATA'!H1098</f>
        <v>1051</v>
      </c>
      <c r="J1098">
        <f t="shared" si="86"/>
        <v>3</v>
      </c>
      <c r="K1098">
        <f t="shared" si="87"/>
        <v>1</v>
      </c>
      <c r="L1098" t="str">
        <f t="shared" si="88"/>
        <v>&gt;=50%</v>
      </c>
      <c r="M1098">
        <f t="shared" si="89"/>
        <v>3</v>
      </c>
    </row>
    <row r="1099" spans="1:13" x14ac:dyDescent="0.25">
      <c r="A1099" t="str">
        <f>'RAW DATA'!A1099</f>
        <v>B009P2LITG</v>
      </c>
      <c r="B1099" t="str">
        <f>PROPER(LEFT('RAW DATA'!B1099,FIND(" ",'RAW DATA'!B1099,1)))</f>
        <v xml:space="preserve">Bajaj </v>
      </c>
      <c r="C1099" t="str">
        <f>SUBSTITUTE(LEFT('RAW DATA'!C1099,FIND("|",'RAW DATA'!C1099,1)-1),"&amp;"," &amp; ")</f>
        <v>Home &amp; Kitchen</v>
      </c>
      <c r="D1099" s="7">
        <f>'RAW DATA'!D1099</f>
        <v>2169</v>
      </c>
      <c r="E1099" s="7">
        <f>'RAW DATA'!E1099</f>
        <v>3279</v>
      </c>
      <c r="F1099" s="1">
        <f>'RAW DATA'!F1099</f>
        <v>0.34</v>
      </c>
      <c r="G1099" s="7">
        <f t="shared" si="85"/>
        <v>5626764</v>
      </c>
      <c r="H1099">
        <f>'RAW DATA'!G1099</f>
        <v>4.0999999999999996</v>
      </c>
      <c r="I1099">
        <f>'RAW DATA'!H1099</f>
        <v>1716</v>
      </c>
      <c r="J1099">
        <f t="shared" si="86"/>
        <v>3</v>
      </c>
      <c r="K1099">
        <f t="shared" si="87"/>
        <v>2</v>
      </c>
      <c r="L1099" t="str">
        <f t="shared" si="88"/>
        <v>&lt;50%</v>
      </c>
      <c r="M1099">
        <f t="shared" si="89"/>
        <v>3</v>
      </c>
    </row>
    <row r="1100" spans="1:13" x14ac:dyDescent="0.25">
      <c r="A1100" t="str">
        <f>'RAW DATA'!A1100</f>
        <v>B00V9NHDI4</v>
      </c>
      <c r="B1100" t="str">
        <f>PROPER(LEFT('RAW DATA'!B1100,FIND(" ",'RAW DATA'!B1100,1)))</f>
        <v xml:space="preserve">Eureka </v>
      </c>
      <c r="C1100" t="str">
        <f>SUBSTITUTE(LEFT('RAW DATA'!C1100,FIND("|",'RAW DATA'!C1100,1)-1),"&amp;"," &amp; ")</f>
        <v>Home &amp; Kitchen</v>
      </c>
      <c r="D1100" s="7">
        <f>'RAW DATA'!D1100</f>
        <v>2799</v>
      </c>
      <c r="E1100" s="7">
        <f>'RAW DATA'!E1100</f>
        <v>3799</v>
      </c>
      <c r="F1100" s="1">
        <f>'RAW DATA'!F1100</f>
        <v>0.26</v>
      </c>
      <c r="G1100" s="7">
        <f t="shared" si="85"/>
        <v>125104869</v>
      </c>
      <c r="H1100">
        <f>'RAW DATA'!G1100</f>
        <v>3.9</v>
      </c>
      <c r="I1100">
        <f>'RAW DATA'!H1100</f>
        <v>32931</v>
      </c>
      <c r="J1100">
        <f t="shared" si="86"/>
        <v>3</v>
      </c>
      <c r="K1100">
        <f t="shared" si="87"/>
        <v>2</v>
      </c>
      <c r="L1100" t="str">
        <f t="shared" si="88"/>
        <v>&lt;50%</v>
      </c>
      <c r="M1100">
        <f t="shared" si="89"/>
        <v>2</v>
      </c>
    </row>
    <row r="1101" spans="1:13" x14ac:dyDescent="0.25">
      <c r="A1101" t="str">
        <f>'RAW DATA'!A1101</f>
        <v>B07WGPBXY9</v>
      </c>
      <c r="B1101" t="str">
        <f>PROPER(LEFT('RAW DATA'!B1101,FIND(" ",'RAW DATA'!B1101,1)))</f>
        <v xml:space="preserve">Pigeon </v>
      </c>
      <c r="C1101" t="str">
        <f>SUBSTITUTE(LEFT('RAW DATA'!C1101,FIND("|",'RAW DATA'!C1101,1)-1),"&amp;"," &amp; ")</f>
        <v>Home &amp; Kitchen</v>
      </c>
      <c r="D1101" s="7">
        <f>'RAW DATA'!D1101</f>
        <v>899</v>
      </c>
      <c r="E1101" s="7">
        <f>'RAW DATA'!E1101</f>
        <v>1249</v>
      </c>
      <c r="F1101" s="1">
        <f>'RAW DATA'!F1101</f>
        <v>0.28000000000000003</v>
      </c>
      <c r="G1101" s="7">
        <f t="shared" si="85"/>
        <v>21762576</v>
      </c>
      <c r="H1101">
        <f>'RAW DATA'!G1101</f>
        <v>3.9</v>
      </c>
      <c r="I1101">
        <f>'RAW DATA'!H1101</f>
        <v>17424</v>
      </c>
      <c r="J1101">
        <f t="shared" si="86"/>
        <v>3</v>
      </c>
      <c r="K1101">
        <f t="shared" si="87"/>
        <v>2</v>
      </c>
      <c r="L1101" t="str">
        <f t="shared" si="88"/>
        <v>&lt;50%</v>
      </c>
      <c r="M1101">
        <f t="shared" si="89"/>
        <v>2</v>
      </c>
    </row>
    <row r="1102" spans="1:13" x14ac:dyDescent="0.25">
      <c r="A1102" t="str">
        <f>'RAW DATA'!A1102</f>
        <v>B00KRCBA6E</v>
      </c>
      <c r="B1102" t="str">
        <f>PROPER(LEFT('RAW DATA'!B1102,FIND(" ",'RAW DATA'!B1102,1)))</f>
        <v xml:space="preserve">Maharaja </v>
      </c>
      <c r="C1102" t="str">
        <f>SUBSTITUTE(LEFT('RAW DATA'!C1102,FIND("|",'RAW DATA'!C1102,1)-1),"&amp;"," &amp; ")</f>
        <v>Home &amp; Kitchen</v>
      </c>
      <c r="D1102" s="7">
        <f>'RAW DATA'!D1102</f>
        <v>2499</v>
      </c>
      <c r="E1102" s="7">
        <f>'RAW DATA'!E1102</f>
        <v>5000</v>
      </c>
      <c r="F1102" s="1">
        <f>'RAW DATA'!F1102</f>
        <v>0.5</v>
      </c>
      <c r="G1102" s="7">
        <f t="shared" si="85"/>
        <v>9445000</v>
      </c>
      <c r="H1102">
        <f>'RAW DATA'!G1102</f>
        <v>3.8</v>
      </c>
      <c r="I1102">
        <f>'RAW DATA'!H1102</f>
        <v>1889</v>
      </c>
      <c r="J1102">
        <f t="shared" si="86"/>
        <v>3</v>
      </c>
      <c r="K1102">
        <f t="shared" si="87"/>
        <v>1</v>
      </c>
      <c r="L1102" t="str">
        <f t="shared" si="88"/>
        <v>&gt;=50%</v>
      </c>
      <c r="M1102">
        <f t="shared" si="89"/>
        <v>2</v>
      </c>
    </row>
    <row r="1103" spans="1:13" x14ac:dyDescent="0.25">
      <c r="A1103" t="str">
        <f>'RAW DATA'!A1103</f>
        <v>B0B3X2BY3M</v>
      </c>
      <c r="B1103" t="str">
        <f>PROPER(LEFT('RAW DATA'!B1103,FIND(" ",'RAW DATA'!B1103,1)))</f>
        <v xml:space="preserve">Crompton </v>
      </c>
      <c r="C1103" t="str">
        <f>SUBSTITUTE(LEFT('RAW DATA'!C1103,FIND("|",'RAW DATA'!C1103,1)-1),"&amp;"," &amp; ")</f>
        <v>Home &amp; Kitchen</v>
      </c>
      <c r="D1103" s="7">
        <f>'RAW DATA'!D1103</f>
        <v>3599</v>
      </c>
      <c r="E1103" s="7">
        <f>'RAW DATA'!E1103</f>
        <v>7299</v>
      </c>
      <c r="F1103" s="1">
        <f>'RAW DATA'!F1103</f>
        <v>0.51</v>
      </c>
      <c r="G1103" s="7">
        <f t="shared" si="85"/>
        <v>75354876</v>
      </c>
      <c r="H1103">
        <f>'RAW DATA'!G1103</f>
        <v>4</v>
      </c>
      <c r="I1103">
        <f>'RAW DATA'!H1103</f>
        <v>10324</v>
      </c>
      <c r="J1103">
        <f t="shared" si="86"/>
        <v>3</v>
      </c>
      <c r="K1103">
        <f t="shared" si="87"/>
        <v>1</v>
      </c>
      <c r="L1103" t="str">
        <f t="shared" si="88"/>
        <v>&gt;=50%</v>
      </c>
      <c r="M1103">
        <f t="shared" si="89"/>
        <v>3</v>
      </c>
    </row>
    <row r="1104" spans="1:13" x14ac:dyDescent="0.25">
      <c r="A1104" t="str">
        <f>'RAW DATA'!A1104</f>
        <v>B00F159RIK</v>
      </c>
      <c r="B1104" t="str">
        <f>PROPER(LEFT('RAW DATA'!B1104,FIND(" ",'RAW DATA'!B1104,1)))</f>
        <v xml:space="preserve">Bajaj </v>
      </c>
      <c r="C1104" t="str">
        <f>SUBSTITUTE(LEFT('RAW DATA'!C1104,FIND("|",'RAW DATA'!C1104,1)-1),"&amp;"," &amp; ")</f>
        <v>Home &amp; Kitchen</v>
      </c>
      <c r="D1104" s="7">
        <f>'RAW DATA'!D1104</f>
        <v>499</v>
      </c>
      <c r="E1104" s="7">
        <f>'RAW DATA'!E1104</f>
        <v>625</v>
      </c>
      <c r="F1104" s="1">
        <f>'RAW DATA'!F1104</f>
        <v>0.2</v>
      </c>
      <c r="G1104" s="7">
        <f t="shared" si="85"/>
        <v>3346875</v>
      </c>
      <c r="H1104">
        <f>'RAW DATA'!G1104</f>
        <v>4.2</v>
      </c>
      <c r="I1104">
        <f>'RAW DATA'!H1104</f>
        <v>5355</v>
      </c>
      <c r="J1104">
        <f t="shared" si="86"/>
        <v>3</v>
      </c>
      <c r="K1104">
        <f t="shared" si="87"/>
        <v>2</v>
      </c>
      <c r="L1104" t="str">
        <f t="shared" si="88"/>
        <v>&lt;50%</v>
      </c>
      <c r="M1104">
        <f t="shared" si="89"/>
        <v>3</v>
      </c>
    </row>
    <row r="1105" spans="1:13" x14ac:dyDescent="0.25">
      <c r="A1105" t="str">
        <f>'RAW DATA'!A1105</f>
        <v>B08MV82R99</v>
      </c>
      <c r="B1105" t="str">
        <f>PROPER(LEFT('RAW DATA'!B1105,FIND(" ",'RAW DATA'!B1105,1)))</f>
        <v xml:space="preserve">Bajaj </v>
      </c>
      <c r="C1105" t="str">
        <f>SUBSTITUTE(LEFT('RAW DATA'!C1105,FIND("|",'RAW DATA'!C1105,1)-1),"&amp;"," &amp; ")</f>
        <v>Home &amp; Kitchen</v>
      </c>
      <c r="D1105" s="7">
        <f>'RAW DATA'!D1105</f>
        <v>653</v>
      </c>
      <c r="E1105" s="7">
        <f>'RAW DATA'!E1105</f>
        <v>1020</v>
      </c>
      <c r="F1105" s="1">
        <f>'RAW DATA'!F1105</f>
        <v>0.36</v>
      </c>
      <c r="G1105" s="7">
        <f t="shared" si="85"/>
        <v>3433320</v>
      </c>
      <c r="H1105">
        <f>'RAW DATA'!G1105</f>
        <v>4.0999999999999996</v>
      </c>
      <c r="I1105">
        <f>'RAW DATA'!H1105</f>
        <v>3366</v>
      </c>
      <c r="J1105">
        <f t="shared" si="86"/>
        <v>3</v>
      </c>
      <c r="K1105">
        <f t="shared" si="87"/>
        <v>2</v>
      </c>
      <c r="L1105" t="str">
        <f t="shared" si="88"/>
        <v>&lt;50%</v>
      </c>
      <c r="M1105">
        <f t="shared" si="89"/>
        <v>3</v>
      </c>
    </row>
    <row r="1106" spans="1:13" x14ac:dyDescent="0.25">
      <c r="A1106" t="str">
        <f>'RAW DATA'!A1106</f>
        <v>B09VKWGZD7</v>
      </c>
      <c r="B1106" t="str">
        <f>PROPER(LEFT('RAW DATA'!B1106,FIND(" ",'RAW DATA'!B1106,1)))</f>
        <v xml:space="preserve">Agaro </v>
      </c>
      <c r="C1106" t="str">
        <f>SUBSTITUTE(LEFT('RAW DATA'!C1106,FIND("|",'RAW DATA'!C1106,1)-1),"&amp;"," &amp; ")</f>
        <v>Home &amp; Kitchen</v>
      </c>
      <c r="D1106" s="7">
        <f>'RAW DATA'!D1106</f>
        <v>4789</v>
      </c>
      <c r="E1106" s="7">
        <f>'RAW DATA'!E1106</f>
        <v>8990</v>
      </c>
      <c r="F1106" s="1">
        <f>'RAW DATA'!F1106</f>
        <v>0.47</v>
      </c>
      <c r="G1106" s="7">
        <f t="shared" si="85"/>
        <v>9142830</v>
      </c>
      <c r="H1106">
        <f>'RAW DATA'!G1106</f>
        <v>4.3</v>
      </c>
      <c r="I1106">
        <f>'RAW DATA'!H1106</f>
        <v>1017</v>
      </c>
      <c r="J1106">
        <f t="shared" si="86"/>
        <v>3</v>
      </c>
      <c r="K1106">
        <f t="shared" si="87"/>
        <v>2</v>
      </c>
      <c r="L1106" t="str">
        <f t="shared" si="88"/>
        <v>&lt;50%</v>
      </c>
      <c r="M1106">
        <f t="shared" si="89"/>
        <v>3</v>
      </c>
    </row>
    <row r="1107" spans="1:13" x14ac:dyDescent="0.25">
      <c r="A1107" t="str">
        <f>'RAW DATA'!A1107</f>
        <v>B009P2LK80</v>
      </c>
      <c r="B1107" t="str">
        <f>PROPER(LEFT('RAW DATA'!B1107,FIND(" ",'RAW DATA'!B1107,1)))</f>
        <v xml:space="preserve">Bajaj </v>
      </c>
      <c r="C1107" t="str">
        <f>SUBSTITUTE(LEFT('RAW DATA'!C1107,FIND("|",'RAW DATA'!C1107,1)-1),"&amp;"," &amp; ")</f>
        <v>Home &amp; Kitchen</v>
      </c>
      <c r="D1107" s="7">
        <f>'RAW DATA'!D1107</f>
        <v>1409</v>
      </c>
      <c r="E1107" s="7">
        <f>'RAW DATA'!E1107</f>
        <v>1639</v>
      </c>
      <c r="F1107" s="1">
        <f>'RAW DATA'!F1107</f>
        <v>0.14000000000000001</v>
      </c>
      <c r="G1107" s="7">
        <f t="shared" si="85"/>
        <v>1289893</v>
      </c>
      <c r="H1107">
        <f>'RAW DATA'!G1107</f>
        <v>3.7</v>
      </c>
      <c r="I1107">
        <f>'RAW DATA'!H1107</f>
        <v>787</v>
      </c>
      <c r="J1107">
        <f t="shared" si="86"/>
        <v>3</v>
      </c>
      <c r="K1107">
        <f t="shared" si="87"/>
        <v>2</v>
      </c>
      <c r="L1107" t="str">
        <f t="shared" si="88"/>
        <v>&lt;50%</v>
      </c>
      <c r="M1107">
        <f t="shared" si="89"/>
        <v>2</v>
      </c>
    </row>
    <row r="1108" spans="1:13" x14ac:dyDescent="0.25">
      <c r="A1108" t="str">
        <f>'RAW DATA'!A1108</f>
        <v>B00A7PLVU6</v>
      </c>
      <c r="B1108" t="str">
        <f>PROPER(LEFT('RAW DATA'!B1108,FIND(" ",'RAW DATA'!B1108,1)))</f>
        <v xml:space="preserve">Orpat </v>
      </c>
      <c r="C1108" t="str">
        <f>SUBSTITUTE(LEFT('RAW DATA'!C1108,FIND("|",'RAW DATA'!C1108,1)-1),"&amp;"," &amp; ")</f>
        <v>Home &amp; Kitchen</v>
      </c>
      <c r="D1108" s="7">
        <f>'RAW DATA'!D1108</f>
        <v>753</v>
      </c>
      <c r="E1108" s="7">
        <f>'RAW DATA'!E1108</f>
        <v>899</v>
      </c>
      <c r="F1108" s="1">
        <f>'RAW DATA'!F1108</f>
        <v>0.16</v>
      </c>
      <c r="G1108" s="7">
        <f t="shared" si="85"/>
        <v>16597338</v>
      </c>
      <c r="H1108">
        <f>'RAW DATA'!G1108</f>
        <v>4.2</v>
      </c>
      <c r="I1108">
        <f>'RAW DATA'!H1108</f>
        <v>18462</v>
      </c>
      <c r="J1108">
        <f t="shared" si="86"/>
        <v>3</v>
      </c>
      <c r="K1108">
        <f t="shared" si="87"/>
        <v>2</v>
      </c>
      <c r="L1108" t="str">
        <f t="shared" si="88"/>
        <v>&lt;50%</v>
      </c>
      <c r="M1108">
        <f t="shared" si="89"/>
        <v>3</v>
      </c>
    </row>
    <row r="1109" spans="1:13" x14ac:dyDescent="0.25">
      <c r="A1109" t="str">
        <f>'RAW DATA'!A1109</f>
        <v>B0B25DJ352</v>
      </c>
      <c r="B1109" t="str">
        <f>PROPER(LEFT('RAW DATA'!B1109,FIND(" ",'RAW DATA'!B1109,1)))</f>
        <v xml:space="preserve">Gilton </v>
      </c>
      <c r="C1109" t="str">
        <f>SUBSTITUTE(LEFT('RAW DATA'!C1109,FIND("|",'RAW DATA'!C1109,1)-1),"&amp;"," &amp; ")</f>
        <v>Home &amp; Kitchen</v>
      </c>
      <c r="D1109" s="7">
        <f>'RAW DATA'!D1109</f>
        <v>353</v>
      </c>
      <c r="E1109" s="7">
        <f>'RAW DATA'!E1109</f>
        <v>1199</v>
      </c>
      <c r="F1109" s="1">
        <f>'RAW DATA'!F1109</f>
        <v>0.71</v>
      </c>
      <c r="G1109" s="7">
        <f t="shared" si="85"/>
        <v>754171</v>
      </c>
      <c r="H1109">
        <f>'RAW DATA'!G1109</f>
        <v>4.3</v>
      </c>
      <c r="I1109">
        <f>'RAW DATA'!H1109</f>
        <v>629</v>
      </c>
      <c r="J1109">
        <f t="shared" si="86"/>
        <v>3</v>
      </c>
      <c r="K1109">
        <f t="shared" si="87"/>
        <v>1</v>
      </c>
      <c r="L1109" t="str">
        <f t="shared" si="88"/>
        <v>&gt;=50%</v>
      </c>
      <c r="M1109">
        <f t="shared" si="89"/>
        <v>3</v>
      </c>
    </row>
    <row r="1110" spans="1:13" x14ac:dyDescent="0.25">
      <c r="A1110" t="str">
        <f>'RAW DATA'!A1110</f>
        <v>B013B2WGT6</v>
      </c>
      <c r="B1110" t="str">
        <f>PROPER(LEFT('RAW DATA'!B1110,FIND(" ",'RAW DATA'!B1110,1)))</f>
        <v xml:space="preserve">Healthsense </v>
      </c>
      <c r="C1110" t="str">
        <f>SUBSTITUTE(LEFT('RAW DATA'!C1110,FIND("|",'RAW DATA'!C1110,1)-1),"&amp;"," &amp; ")</f>
        <v>Home &amp; Kitchen</v>
      </c>
      <c r="D1110" s="7">
        <f>'RAW DATA'!D1110</f>
        <v>1099</v>
      </c>
      <c r="E1110" s="7">
        <f>'RAW DATA'!E1110</f>
        <v>1899</v>
      </c>
      <c r="F1110" s="1">
        <f>'RAW DATA'!F1110</f>
        <v>0.42</v>
      </c>
      <c r="G1110" s="7">
        <f t="shared" si="85"/>
        <v>29009124</v>
      </c>
      <c r="H1110">
        <f>'RAW DATA'!G1110</f>
        <v>4.3</v>
      </c>
      <c r="I1110">
        <f>'RAW DATA'!H1110</f>
        <v>15276</v>
      </c>
      <c r="J1110">
        <f t="shared" si="86"/>
        <v>3</v>
      </c>
      <c r="K1110">
        <f t="shared" si="87"/>
        <v>2</v>
      </c>
      <c r="L1110" t="str">
        <f t="shared" si="88"/>
        <v>&lt;50%</v>
      </c>
      <c r="M1110">
        <f t="shared" si="89"/>
        <v>3</v>
      </c>
    </row>
    <row r="1111" spans="1:13" x14ac:dyDescent="0.25">
      <c r="A1111" t="str">
        <f>'RAW DATA'!A1111</f>
        <v>B097RJ867P</v>
      </c>
      <c r="B1111" t="str">
        <f>PROPER(LEFT('RAW DATA'!B1111,FIND(" ",'RAW DATA'!B1111,1)))</f>
        <v xml:space="preserve">Philips </v>
      </c>
      <c r="C1111" t="str">
        <f>SUBSTITUTE(LEFT('RAW DATA'!C1111,FIND("|",'RAW DATA'!C1111,1)-1),"&amp;"," &amp; ")</f>
        <v>Home &amp; Kitchen</v>
      </c>
      <c r="D1111" s="7">
        <f>'RAW DATA'!D1111</f>
        <v>8799</v>
      </c>
      <c r="E1111" s="7">
        <f>'RAW DATA'!E1111</f>
        <v>11595</v>
      </c>
      <c r="F1111" s="1">
        <f>'RAW DATA'!F1111</f>
        <v>0.24</v>
      </c>
      <c r="G1111" s="7">
        <f t="shared" si="85"/>
        <v>34564695</v>
      </c>
      <c r="H1111">
        <f>'RAW DATA'!G1111</f>
        <v>4.4000000000000004</v>
      </c>
      <c r="I1111">
        <f>'RAW DATA'!H1111</f>
        <v>2981</v>
      </c>
      <c r="J1111">
        <f t="shared" si="86"/>
        <v>3</v>
      </c>
      <c r="K1111">
        <f t="shared" si="87"/>
        <v>2</v>
      </c>
      <c r="L1111" t="str">
        <f t="shared" si="88"/>
        <v>&lt;50%</v>
      </c>
      <c r="M1111">
        <f t="shared" si="89"/>
        <v>3</v>
      </c>
    </row>
    <row r="1112" spans="1:13" x14ac:dyDescent="0.25">
      <c r="A1112" t="str">
        <f>'RAW DATA'!A1112</f>
        <v>B091V8HK8Z</v>
      </c>
      <c r="B1112" t="str">
        <f>PROPER(LEFT('RAW DATA'!B1112,FIND(" ",'RAW DATA'!B1112,1)))</f>
        <v xml:space="preserve">Milton </v>
      </c>
      <c r="C1112" t="str">
        <f>SUBSTITUTE(LEFT('RAW DATA'!C1112,FIND("|",'RAW DATA'!C1112,1)-1),"&amp;"," &amp; ")</f>
        <v>Home &amp; Kitchen</v>
      </c>
      <c r="D1112" s="7">
        <f>'RAW DATA'!D1112</f>
        <v>1345</v>
      </c>
      <c r="E1112" s="7">
        <f>'RAW DATA'!E1112</f>
        <v>1750</v>
      </c>
      <c r="F1112" s="1">
        <f>'RAW DATA'!F1112</f>
        <v>0.23</v>
      </c>
      <c r="G1112" s="7">
        <f t="shared" si="85"/>
        <v>4315500</v>
      </c>
      <c r="H1112">
        <f>'RAW DATA'!G1112</f>
        <v>3.8</v>
      </c>
      <c r="I1112">
        <f>'RAW DATA'!H1112</f>
        <v>2466</v>
      </c>
      <c r="J1112">
        <f t="shared" si="86"/>
        <v>3</v>
      </c>
      <c r="K1112">
        <f t="shared" si="87"/>
        <v>2</v>
      </c>
      <c r="L1112" t="str">
        <f t="shared" si="88"/>
        <v>&lt;50%</v>
      </c>
      <c r="M1112">
        <f t="shared" si="89"/>
        <v>2</v>
      </c>
    </row>
    <row r="1113" spans="1:13" x14ac:dyDescent="0.25">
      <c r="A1113" t="str">
        <f>'RAW DATA'!A1113</f>
        <v>B071VNHMX2</v>
      </c>
      <c r="B1113" t="str">
        <f>PROPER(LEFT('RAW DATA'!B1113,FIND(" ",'RAW DATA'!B1113,1)))</f>
        <v xml:space="preserve">Philips </v>
      </c>
      <c r="C1113" t="str">
        <f>SUBSTITUTE(LEFT('RAW DATA'!C1113,FIND("|",'RAW DATA'!C1113,1)-1),"&amp;"," &amp; ")</f>
        <v>Home &amp; Kitchen</v>
      </c>
      <c r="D1113" s="7">
        <f>'RAW DATA'!D1113</f>
        <v>2095</v>
      </c>
      <c r="E1113" s="7">
        <f>'RAW DATA'!E1113</f>
        <v>2095</v>
      </c>
      <c r="F1113" s="1">
        <f>'RAW DATA'!F1113</f>
        <v>0</v>
      </c>
      <c r="G1113" s="7">
        <f t="shared" si="85"/>
        <v>16653155</v>
      </c>
      <c r="H1113">
        <f>'RAW DATA'!G1113</f>
        <v>4.5</v>
      </c>
      <c r="I1113">
        <f>'RAW DATA'!H1113</f>
        <v>7949</v>
      </c>
      <c r="J1113">
        <f t="shared" si="86"/>
        <v>3</v>
      </c>
      <c r="K1113">
        <f t="shared" si="87"/>
        <v>2</v>
      </c>
      <c r="L1113" t="str">
        <f t="shared" si="88"/>
        <v>&lt;50%</v>
      </c>
      <c r="M1113">
        <f t="shared" si="89"/>
        <v>3</v>
      </c>
    </row>
    <row r="1114" spans="1:13" x14ac:dyDescent="0.25">
      <c r="A1114" t="str">
        <f>'RAW DATA'!A1114</f>
        <v>B08MVSGXMY</v>
      </c>
      <c r="B1114" t="str">
        <f>PROPER(LEFT('RAW DATA'!B1114,FIND(" ",'RAW DATA'!B1114,1)))</f>
        <v xml:space="preserve">Crompton </v>
      </c>
      <c r="C1114" t="str">
        <f>SUBSTITUTE(LEFT('RAW DATA'!C1114,FIND("|",'RAW DATA'!C1114,1)-1),"&amp;"," &amp; ")</f>
        <v>Home &amp; Kitchen</v>
      </c>
      <c r="D1114" s="7">
        <f>'RAW DATA'!D1114</f>
        <v>1498</v>
      </c>
      <c r="E1114" s="7">
        <f>'RAW DATA'!E1114</f>
        <v>2300</v>
      </c>
      <c r="F1114" s="1">
        <f>'RAW DATA'!F1114</f>
        <v>0.35</v>
      </c>
      <c r="G1114" s="7">
        <f t="shared" si="85"/>
        <v>218500</v>
      </c>
      <c r="H1114">
        <f>'RAW DATA'!G1114</f>
        <v>3.8</v>
      </c>
      <c r="I1114">
        <f>'RAW DATA'!H1114</f>
        <v>95</v>
      </c>
      <c r="J1114">
        <f t="shared" si="86"/>
        <v>3</v>
      </c>
      <c r="K1114">
        <f t="shared" si="87"/>
        <v>2</v>
      </c>
      <c r="L1114" t="str">
        <f t="shared" si="88"/>
        <v>&lt;50%</v>
      </c>
      <c r="M1114">
        <f t="shared" si="89"/>
        <v>2</v>
      </c>
    </row>
    <row r="1115" spans="1:13" x14ac:dyDescent="0.25">
      <c r="A1115" t="str">
        <f>'RAW DATA'!A1115</f>
        <v>B00H0B29DI</v>
      </c>
      <c r="B1115" t="str">
        <f>PROPER(LEFT('RAW DATA'!B1115,FIND(" ",'RAW DATA'!B1115,1)))</f>
        <v xml:space="preserve">Usha </v>
      </c>
      <c r="C1115" t="str">
        <f>SUBSTITUTE(LEFT('RAW DATA'!C1115,FIND("|",'RAW DATA'!C1115,1)-1),"&amp;"," &amp; ")</f>
        <v>Home &amp; Kitchen</v>
      </c>
      <c r="D1115" s="7">
        <f>'RAW DATA'!D1115</f>
        <v>2199</v>
      </c>
      <c r="E1115" s="7">
        <f>'RAW DATA'!E1115</f>
        <v>2990</v>
      </c>
      <c r="F1115" s="1">
        <f>'RAW DATA'!F1115</f>
        <v>0.26</v>
      </c>
      <c r="G1115" s="7">
        <f t="shared" si="85"/>
        <v>4658420</v>
      </c>
      <c r="H1115">
        <f>'RAW DATA'!G1115</f>
        <v>3.8</v>
      </c>
      <c r="I1115">
        <f>'RAW DATA'!H1115</f>
        <v>1558</v>
      </c>
      <c r="J1115">
        <f t="shared" si="86"/>
        <v>3</v>
      </c>
      <c r="K1115">
        <f t="shared" si="87"/>
        <v>2</v>
      </c>
      <c r="L1115" t="str">
        <f t="shared" si="88"/>
        <v>&lt;50%</v>
      </c>
      <c r="M1115">
        <f t="shared" si="89"/>
        <v>2</v>
      </c>
    </row>
    <row r="1116" spans="1:13" x14ac:dyDescent="0.25">
      <c r="A1116" t="str">
        <f>'RAW DATA'!A1116</f>
        <v>B01GZSQJPA</v>
      </c>
      <c r="B1116" t="str">
        <f>PROPER(LEFT('RAW DATA'!B1116,FIND(" ",'RAW DATA'!B1116,1)))</f>
        <v xml:space="preserve">Philips </v>
      </c>
      <c r="C1116" t="str">
        <f>SUBSTITUTE(LEFT('RAW DATA'!C1116,FIND("|",'RAW DATA'!C1116,1)-1),"&amp;"," &amp; ")</f>
        <v>Home &amp; Kitchen</v>
      </c>
      <c r="D1116" s="7">
        <f>'RAW DATA'!D1116</f>
        <v>3699</v>
      </c>
      <c r="E1116" s="7">
        <f>'RAW DATA'!E1116</f>
        <v>4295</v>
      </c>
      <c r="F1116" s="1">
        <f>'RAW DATA'!F1116</f>
        <v>0.14000000000000001</v>
      </c>
      <c r="G1116" s="7">
        <f t="shared" si="85"/>
        <v>114002185</v>
      </c>
      <c r="H1116">
        <f>'RAW DATA'!G1116</f>
        <v>4.0999999999999996</v>
      </c>
      <c r="I1116">
        <f>'RAW DATA'!H1116</f>
        <v>26543</v>
      </c>
      <c r="J1116">
        <f t="shared" si="86"/>
        <v>3</v>
      </c>
      <c r="K1116">
        <f t="shared" si="87"/>
        <v>2</v>
      </c>
      <c r="L1116" t="str">
        <f t="shared" si="88"/>
        <v>&lt;50%</v>
      </c>
      <c r="M1116">
        <f t="shared" si="89"/>
        <v>3</v>
      </c>
    </row>
    <row r="1117" spans="1:13" x14ac:dyDescent="0.25">
      <c r="A1117" t="str">
        <f>'RAW DATA'!A1117</f>
        <v>B08VGFX2B6</v>
      </c>
      <c r="B1117" t="str">
        <f>PROPER(LEFT('RAW DATA'!B1117,FIND(" ",'RAW DATA'!B1117,1)))</f>
        <v xml:space="preserve">Kuber </v>
      </c>
      <c r="C1117" t="str">
        <f>SUBSTITUTE(LEFT('RAW DATA'!C1117,FIND("|",'RAW DATA'!C1117,1)-1),"&amp;"," &amp; ")</f>
        <v>Home &amp; Kitchen</v>
      </c>
      <c r="D1117" s="7">
        <f>'RAW DATA'!D1117</f>
        <v>177</v>
      </c>
      <c r="E1117" s="7">
        <f>'RAW DATA'!E1117</f>
        <v>199</v>
      </c>
      <c r="F1117" s="1">
        <f>'RAW DATA'!F1117</f>
        <v>0.11</v>
      </c>
      <c r="G1117" s="7">
        <f t="shared" si="85"/>
        <v>733912</v>
      </c>
      <c r="H1117">
        <f>'RAW DATA'!G1117</f>
        <v>4.0999999999999996</v>
      </c>
      <c r="I1117">
        <f>'RAW DATA'!H1117</f>
        <v>3688</v>
      </c>
      <c r="J1117">
        <f t="shared" si="86"/>
        <v>1</v>
      </c>
      <c r="K1117">
        <f t="shared" si="87"/>
        <v>2</v>
      </c>
      <c r="L1117" t="str">
        <f t="shared" si="88"/>
        <v>&lt;50%</v>
      </c>
      <c r="M1117">
        <f t="shared" si="89"/>
        <v>3</v>
      </c>
    </row>
    <row r="1118" spans="1:13" x14ac:dyDescent="0.25">
      <c r="A1118" t="str">
        <f>'RAW DATA'!A1118</f>
        <v>B09GYBZPHF</v>
      </c>
      <c r="B1118" t="str">
        <f>PROPER(LEFT('RAW DATA'!B1118,FIND(" ",'RAW DATA'!B1118,1)))</f>
        <v xml:space="preserve">Lifelong </v>
      </c>
      <c r="C1118" t="str">
        <f>SUBSTITUTE(LEFT('RAW DATA'!C1118,FIND("|",'RAW DATA'!C1118,1)-1),"&amp;"," &amp; ")</f>
        <v>Home &amp; Kitchen</v>
      </c>
      <c r="D1118" s="7">
        <f>'RAW DATA'!D1118</f>
        <v>1149</v>
      </c>
      <c r="E1118" s="7">
        <f>'RAW DATA'!E1118</f>
        <v>2499</v>
      </c>
      <c r="F1118" s="1">
        <f>'RAW DATA'!F1118</f>
        <v>0.54</v>
      </c>
      <c r="G1118" s="7">
        <f t="shared" si="85"/>
        <v>10953117</v>
      </c>
      <c r="H1118">
        <f>'RAW DATA'!G1118</f>
        <v>3.8</v>
      </c>
      <c r="I1118">
        <f>'RAW DATA'!H1118</f>
        <v>4383</v>
      </c>
      <c r="J1118">
        <f t="shared" si="86"/>
        <v>3</v>
      </c>
      <c r="K1118">
        <f t="shared" si="87"/>
        <v>1</v>
      </c>
      <c r="L1118" t="str">
        <f t="shared" si="88"/>
        <v>&gt;=50%</v>
      </c>
      <c r="M1118">
        <f t="shared" si="89"/>
        <v>2</v>
      </c>
    </row>
    <row r="1119" spans="1:13" x14ac:dyDescent="0.25">
      <c r="A1119" t="str">
        <f>'RAW DATA'!A1119</f>
        <v>B0B4KPCBSH</v>
      </c>
      <c r="B1119" t="str">
        <f>PROPER(LEFT('RAW DATA'!B1119,FIND(" ",'RAW DATA'!B1119,1)))</f>
        <v xml:space="preserve">Ikea </v>
      </c>
      <c r="C1119" t="str">
        <f>SUBSTITUTE(LEFT('RAW DATA'!C1119,FIND("|",'RAW DATA'!C1119,1)-1),"&amp;"," &amp; ")</f>
        <v>Home &amp; Kitchen</v>
      </c>
      <c r="D1119" s="7">
        <f>'RAW DATA'!D1119</f>
        <v>244</v>
      </c>
      <c r="E1119" s="7">
        <f>'RAW DATA'!E1119</f>
        <v>499</v>
      </c>
      <c r="F1119" s="1">
        <f>'RAW DATA'!F1119</f>
        <v>0.51</v>
      </c>
      <c r="G1119" s="7">
        <f t="shared" si="85"/>
        <v>238522</v>
      </c>
      <c r="H1119">
        <f>'RAW DATA'!G1119</f>
        <v>3.3</v>
      </c>
      <c r="I1119">
        <f>'RAW DATA'!H1119</f>
        <v>478</v>
      </c>
      <c r="J1119">
        <f t="shared" si="86"/>
        <v>2</v>
      </c>
      <c r="K1119">
        <f t="shared" si="87"/>
        <v>1</v>
      </c>
      <c r="L1119" t="str">
        <f t="shared" si="88"/>
        <v>&gt;=50%</v>
      </c>
      <c r="M1119">
        <f t="shared" si="89"/>
        <v>2</v>
      </c>
    </row>
    <row r="1120" spans="1:13" x14ac:dyDescent="0.25">
      <c r="A1120" t="str">
        <f>'RAW DATA'!A1120</f>
        <v>B09CGLY5CX</v>
      </c>
      <c r="B1120" t="str">
        <f>PROPER(LEFT('RAW DATA'!B1120,FIND(" ",'RAW DATA'!B1120,1)))</f>
        <v xml:space="preserve">Crompton </v>
      </c>
      <c r="C1120" t="str">
        <f>SUBSTITUTE(LEFT('RAW DATA'!C1120,FIND("|",'RAW DATA'!C1120,1)-1),"&amp;"," &amp; ")</f>
        <v>Home &amp; Kitchen</v>
      </c>
      <c r="D1120" s="7">
        <f>'RAW DATA'!D1120</f>
        <v>1959</v>
      </c>
      <c r="E1120" s="7">
        <f>'RAW DATA'!E1120</f>
        <v>2400</v>
      </c>
      <c r="F1120" s="1">
        <f>'RAW DATA'!F1120</f>
        <v>0.18</v>
      </c>
      <c r="G1120" s="7">
        <f t="shared" si="85"/>
        <v>568800</v>
      </c>
      <c r="H1120">
        <f>'RAW DATA'!G1120</f>
        <v>4</v>
      </c>
      <c r="I1120">
        <f>'RAW DATA'!H1120</f>
        <v>237</v>
      </c>
      <c r="J1120">
        <f t="shared" si="86"/>
        <v>3</v>
      </c>
      <c r="K1120">
        <f t="shared" si="87"/>
        <v>2</v>
      </c>
      <c r="L1120" t="str">
        <f t="shared" si="88"/>
        <v>&lt;50%</v>
      </c>
      <c r="M1120">
        <f t="shared" si="89"/>
        <v>3</v>
      </c>
    </row>
    <row r="1121" spans="1:13" x14ac:dyDescent="0.25">
      <c r="A1121" t="str">
        <f>'RAW DATA'!A1121</f>
        <v>B09JN37WBX</v>
      </c>
      <c r="B1121" t="str">
        <f>PROPER(LEFT('RAW DATA'!B1121,FIND(" ",'RAW DATA'!B1121,1)))</f>
        <v xml:space="preserve">Lint </v>
      </c>
      <c r="C1121" t="str">
        <f>SUBSTITUTE(LEFT('RAW DATA'!C1121,FIND("|",'RAW DATA'!C1121,1)-1),"&amp;"," &amp; ")</f>
        <v>Home &amp; Kitchen</v>
      </c>
      <c r="D1121" s="7">
        <f>'RAW DATA'!D1121</f>
        <v>319</v>
      </c>
      <c r="E1121" s="7">
        <f>'RAW DATA'!E1121</f>
        <v>749</v>
      </c>
      <c r="F1121" s="1">
        <f>'RAW DATA'!F1121</f>
        <v>0.56999999999999995</v>
      </c>
      <c r="G1121" s="7">
        <f t="shared" si="85"/>
        <v>92876</v>
      </c>
      <c r="H1121">
        <f>'RAW DATA'!G1121</f>
        <v>4.5999999999999996</v>
      </c>
      <c r="I1121">
        <f>'RAW DATA'!H1121</f>
        <v>124</v>
      </c>
      <c r="J1121">
        <f t="shared" si="86"/>
        <v>3</v>
      </c>
      <c r="K1121">
        <f t="shared" si="87"/>
        <v>1</v>
      </c>
      <c r="L1121" t="str">
        <f t="shared" si="88"/>
        <v>&gt;=50%</v>
      </c>
      <c r="M1121">
        <f t="shared" si="89"/>
        <v>3</v>
      </c>
    </row>
    <row r="1122" spans="1:13" x14ac:dyDescent="0.25">
      <c r="A1122" t="str">
        <f>'RAW DATA'!A1122</f>
        <v>B01I1LDZGA</v>
      </c>
      <c r="B1122" t="str">
        <f>PROPER(LEFT('RAW DATA'!B1122,FIND(" ",'RAW DATA'!B1122,1)))</f>
        <v xml:space="preserve">Pigeon </v>
      </c>
      <c r="C1122" t="str">
        <f>SUBSTITUTE(LEFT('RAW DATA'!C1122,FIND("|",'RAW DATA'!C1122,1)-1),"&amp;"," &amp; ")</f>
        <v>Home &amp; Kitchen</v>
      </c>
      <c r="D1122" s="7">
        <f>'RAW DATA'!D1122</f>
        <v>1499</v>
      </c>
      <c r="E1122" s="7">
        <f>'RAW DATA'!E1122</f>
        <v>1775</v>
      </c>
      <c r="F1122" s="1">
        <f>'RAW DATA'!F1122</f>
        <v>0.16</v>
      </c>
      <c r="G1122" s="7">
        <f t="shared" si="85"/>
        <v>26033925</v>
      </c>
      <c r="H1122">
        <f>'RAW DATA'!G1122</f>
        <v>3.9</v>
      </c>
      <c r="I1122">
        <f>'RAW DATA'!H1122</f>
        <v>14667</v>
      </c>
      <c r="J1122">
        <f t="shared" si="86"/>
        <v>3</v>
      </c>
      <c r="K1122">
        <f t="shared" si="87"/>
        <v>2</v>
      </c>
      <c r="L1122" t="str">
        <f t="shared" si="88"/>
        <v>&lt;50%</v>
      </c>
      <c r="M1122">
        <f t="shared" si="89"/>
        <v>2</v>
      </c>
    </row>
    <row r="1123" spans="1:13" x14ac:dyDescent="0.25">
      <c r="A1123" t="str">
        <f>'RAW DATA'!A1123</f>
        <v>B0BN2576GQ</v>
      </c>
      <c r="B1123" t="str">
        <f>PROPER(LEFT('RAW DATA'!B1123,FIND(" ",'RAW DATA'!B1123,1)))</f>
        <v xml:space="preserve">C </v>
      </c>
      <c r="C1123" t="str">
        <f>SUBSTITUTE(LEFT('RAW DATA'!C1123,FIND("|",'RAW DATA'!C1123,1)-1),"&amp;"," &amp; ")</f>
        <v>Home &amp; Kitchen</v>
      </c>
      <c r="D1123" s="7">
        <f>'RAW DATA'!D1123</f>
        <v>469</v>
      </c>
      <c r="E1123" s="7">
        <f>'RAW DATA'!E1123</f>
        <v>1599</v>
      </c>
      <c r="F1123" s="1">
        <f>'RAW DATA'!F1123</f>
        <v>0.71</v>
      </c>
      <c r="G1123" s="7">
        <f t="shared" si="85"/>
        <v>9594</v>
      </c>
      <c r="H1123">
        <f>'RAW DATA'!G1123</f>
        <v>3.7</v>
      </c>
      <c r="I1123">
        <f>'RAW DATA'!H1123</f>
        <v>6</v>
      </c>
      <c r="J1123">
        <f t="shared" si="86"/>
        <v>3</v>
      </c>
      <c r="K1123">
        <f t="shared" si="87"/>
        <v>1</v>
      </c>
      <c r="L1123" t="str">
        <f t="shared" si="88"/>
        <v>&gt;=50%</v>
      </c>
      <c r="M1123">
        <f t="shared" si="89"/>
        <v>2</v>
      </c>
    </row>
    <row r="1124" spans="1:13" x14ac:dyDescent="0.25">
      <c r="A1124" t="str">
        <f>'RAW DATA'!A1124</f>
        <v>B06XPYRWV5</v>
      </c>
      <c r="B1124" t="str">
        <f>PROPER(LEFT('RAW DATA'!B1124,FIND(" ",'RAW DATA'!B1124,1)))</f>
        <v xml:space="preserve">Pigeon </v>
      </c>
      <c r="C1124" t="str">
        <f>SUBSTITUTE(LEFT('RAW DATA'!C1124,FIND("|",'RAW DATA'!C1124,1)-1),"&amp;"," &amp; ")</f>
        <v>Home &amp; Kitchen</v>
      </c>
      <c r="D1124" s="7">
        <f>'RAW DATA'!D1124</f>
        <v>1099</v>
      </c>
      <c r="E1124" s="7">
        <f>'RAW DATA'!E1124</f>
        <v>1795</v>
      </c>
      <c r="F1124" s="1">
        <f>'RAW DATA'!F1124</f>
        <v>0.39</v>
      </c>
      <c r="G1124" s="7">
        <f t="shared" si="85"/>
        <v>7617980</v>
      </c>
      <c r="H1124">
        <f>'RAW DATA'!G1124</f>
        <v>4.2</v>
      </c>
      <c r="I1124">
        <f>'RAW DATA'!H1124</f>
        <v>4244</v>
      </c>
      <c r="J1124">
        <f t="shared" si="86"/>
        <v>3</v>
      </c>
      <c r="K1124">
        <f t="shared" si="87"/>
        <v>2</v>
      </c>
      <c r="L1124" t="str">
        <f t="shared" si="88"/>
        <v>&lt;50%</v>
      </c>
      <c r="M1124">
        <f t="shared" si="89"/>
        <v>3</v>
      </c>
    </row>
    <row r="1125" spans="1:13" x14ac:dyDescent="0.25">
      <c r="A1125" t="str">
        <f>'RAW DATA'!A1125</f>
        <v>B01N1XVVLC</v>
      </c>
      <c r="B1125" t="str">
        <f>PROPER(LEFT('RAW DATA'!B1125,FIND(" ",'RAW DATA'!B1125,1)))</f>
        <v xml:space="preserve">Bajaj </v>
      </c>
      <c r="C1125" t="str">
        <f>SUBSTITUTE(LEFT('RAW DATA'!C1125,FIND("|",'RAW DATA'!C1125,1)-1),"&amp;"," &amp; ")</f>
        <v>Home &amp; Kitchen</v>
      </c>
      <c r="D1125" s="7">
        <f>'RAW DATA'!D1125</f>
        <v>9590</v>
      </c>
      <c r="E1125" s="7">
        <f>'RAW DATA'!E1125</f>
        <v>15999</v>
      </c>
      <c r="F1125" s="1">
        <f>'RAW DATA'!F1125</f>
        <v>0.4</v>
      </c>
      <c r="G1125" s="7">
        <f t="shared" si="85"/>
        <v>16270983</v>
      </c>
      <c r="H1125">
        <f>'RAW DATA'!G1125</f>
        <v>4.0999999999999996</v>
      </c>
      <c r="I1125">
        <f>'RAW DATA'!H1125</f>
        <v>1017</v>
      </c>
      <c r="J1125">
        <f t="shared" si="86"/>
        <v>3</v>
      </c>
      <c r="K1125">
        <f t="shared" si="87"/>
        <v>2</v>
      </c>
      <c r="L1125" t="str">
        <f t="shared" si="88"/>
        <v>&lt;50%</v>
      </c>
      <c r="M1125">
        <f t="shared" si="89"/>
        <v>3</v>
      </c>
    </row>
    <row r="1126" spans="1:13" x14ac:dyDescent="0.25">
      <c r="A1126" t="str">
        <f>'RAW DATA'!A1126</f>
        <v>B00O2R38C4</v>
      </c>
      <c r="B1126" t="str">
        <f>PROPER(LEFT('RAW DATA'!B1126,FIND(" ",'RAW DATA'!B1126,1)))</f>
        <v xml:space="preserve">Luminous </v>
      </c>
      <c r="C1126" t="str">
        <f>SUBSTITUTE(LEFT('RAW DATA'!C1126,FIND("|",'RAW DATA'!C1126,1)-1),"&amp;"," &amp; ")</f>
        <v>Home &amp; Kitchen</v>
      </c>
      <c r="D1126" s="7">
        <f>'RAW DATA'!D1126</f>
        <v>999</v>
      </c>
      <c r="E1126" s="7">
        <f>'RAW DATA'!E1126</f>
        <v>1490</v>
      </c>
      <c r="F1126" s="1">
        <f>'RAW DATA'!F1126</f>
        <v>0.33</v>
      </c>
      <c r="G1126" s="7">
        <f t="shared" si="85"/>
        <v>19368510</v>
      </c>
      <c r="H1126">
        <f>'RAW DATA'!G1126</f>
        <v>4.0999999999999996</v>
      </c>
      <c r="I1126">
        <f>'RAW DATA'!H1126</f>
        <v>12999</v>
      </c>
      <c r="J1126">
        <f t="shared" si="86"/>
        <v>3</v>
      </c>
      <c r="K1126">
        <f t="shared" si="87"/>
        <v>2</v>
      </c>
      <c r="L1126" t="str">
        <f t="shared" si="88"/>
        <v>&lt;50%</v>
      </c>
      <c r="M1126">
        <f t="shared" si="89"/>
        <v>3</v>
      </c>
    </row>
    <row r="1127" spans="1:13" x14ac:dyDescent="0.25">
      <c r="A1127" t="str">
        <f>'RAW DATA'!A1127</f>
        <v>B0B2CZTCL2</v>
      </c>
      <c r="B1127" t="str">
        <f>PROPER(LEFT('RAW DATA'!B1127,FIND(" ",'RAW DATA'!B1127,1)))</f>
        <v xml:space="preserve">Wipro </v>
      </c>
      <c r="C1127" t="str">
        <f>SUBSTITUTE(LEFT('RAW DATA'!C1127,FIND("|",'RAW DATA'!C1127,1)-1),"&amp;"," &amp; ")</f>
        <v>Home &amp; Kitchen</v>
      </c>
      <c r="D1127" s="7">
        <f>'RAW DATA'!D1127</f>
        <v>1299</v>
      </c>
      <c r="E1127" s="7">
        <f>'RAW DATA'!E1127</f>
        <v>1999</v>
      </c>
      <c r="F1127" s="1">
        <f>'RAW DATA'!F1127</f>
        <v>0.35</v>
      </c>
      <c r="G1127" s="7">
        <f t="shared" si="85"/>
        <v>621689</v>
      </c>
      <c r="H1127">
        <f>'RAW DATA'!G1127</f>
        <v>3.8</v>
      </c>
      <c r="I1127">
        <f>'RAW DATA'!H1127</f>
        <v>311</v>
      </c>
      <c r="J1127">
        <f t="shared" si="86"/>
        <v>3</v>
      </c>
      <c r="K1127">
        <f t="shared" si="87"/>
        <v>2</v>
      </c>
      <c r="L1127" t="str">
        <f t="shared" si="88"/>
        <v>&lt;50%</v>
      </c>
      <c r="M1127">
        <f t="shared" si="89"/>
        <v>2</v>
      </c>
    </row>
    <row r="1128" spans="1:13" x14ac:dyDescent="0.25">
      <c r="A1128" t="str">
        <f>'RAW DATA'!A1128</f>
        <v>B00PVT30YI</v>
      </c>
      <c r="B1128" t="str">
        <f>PROPER(LEFT('RAW DATA'!B1128,FIND(" ",'RAW DATA'!B1128,1)))</f>
        <v xml:space="preserve">Kitchen </v>
      </c>
      <c r="C1128" t="str">
        <f>SUBSTITUTE(LEFT('RAW DATA'!C1128,FIND("|",'RAW DATA'!C1128,1)-1),"&amp;"," &amp; ")</f>
        <v>Home &amp; Kitchen</v>
      </c>
      <c r="D1128" s="7">
        <f>'RAW DATA'!D1128</f>
        <v>292</v>
      </c>
      <c r="E1128" s="7">
        <f>'RAW DATA'!E1128</f>
        <v>499</v>
      </c>
      <c r="F1128" s="1">
        <f>'RAW DATA'!F1128</f>
        <v>0.41</v>
      </c>
      <c r="G1128" s="7">
        <f t="shared" si="85"/>
        <v>2114762</v>
      </c>
      <c r="H1128">
        <f>'RAW DATA'!G1128</f>
        <v>4.0999999999999996</v>
      </c>
      <c r="I1128">
        <f>'RAW DATA'!H1128</f>
        <v>4238</v>
      </c>
      <c r="J1128">
        <f t="shared" si="86"/>
        <v>2</v>
      </c>
      <c r="K1128">
        <f t="shared" si="87"/>
        <v>2</v>
      </c>
      <c r="L1128" t="str">
        <f t="shared" si="88"/>
        <v>&lt;50%</v>
      </c>
      <c r="M1128">
        <f t="shared" si="89"/>
        <v>3</v>
      </c>
    </row>
    <row r="1129" spans="1:13" x14ac:dyDescent="0.25">
      <c r="A1129" t="str">
        <f>'RAW DATA'!A1129</f>
        <v>B00SH18114</v>
      </c>
      <c r="B1129" t="str">
        <f>PROPER(LEFT('RAW DATA'!B1129,FIND(" ",'RAW DATA'!B1129,1)))</f>
        <v xml:space="preserve">Ikea </v>
      </c>
      <c r="C1129" t="str">
        <f>SUBSTITUTE(LEFT('RAW DATA'!C1129,FIND("|",'RAW DATA'!C1129,1)-1),"&amp;"," &amp; ")</f>
        <v>Home &amp; Kitchen</v>
      </c>
      <c r="D1129" s="7">
        <f>'RAW DATA'!D1129</f>
        <v>160</v>
      </c>
      <c r="E1129" s="7">
        <f>'RAW DATA'!E1129</f>
        <v>299</v>
      </c>
      <c r="F1129" s="1">
        <f>'RAW DATA'!F1129</f>
        <v>0.46</v>
      </c>
      <c r="G1129" s="7">
        <f t="shared" si="85"/>
        <v>831519</v>
      </c>
      <c r="H1129">
        <f>'RAW DATA'!G1129</f>
        <v>4.5999999999999996</v>
      </c>
      <c r="I1129">
        <f>'RAW DATA'!H1129</f>
        <v>2781</v>
      </c>
      <c r="J1129">
        <f t="shared" si="86"/>
        <v>2</v>
      </c>
      <c r="K1129">
        <f t="shared" si="87"/>
        <v>2</v>
      </c>
      <c r="L1129" t="str">
        <f t="shared" si="88"/>
        <v>&lt;50%</v>
      </c>
      <c r="M1129">
        <f t="shared" si="89"/>
        <v>3</v>
      </c>
    </row>
    <row r="1130" spans="1:13" x14ac:dyDescent="0.25">
      <c r="A1130" t="str">
        <f>'RAW DATA'!A1130</f>
        <v>B00E9G8KOY</v>
      </c>
      <c r="B1130" t="str">
        <f>PROPER(LEFT('RAW DATA'!B1130,FIND(" ",'RAW DATA'!B1130,1)))</f>
        <v xml:space="preserve">Hul </v>
      </c>
      <c r="C1130" t="str">
        <f>SUBSTITUTE(LEFT('RAW DATA'!C1130,FIND("|",'RAW DATA'!C1130,1)-1),"&amp;"," &amp; ")</f>
        <v>Home &amp; Kitchen</v>
      </c>
      <c r="D1130" s="7">
        <f>'RAW DATA'!D1130</f>
        <v>600</v>
      </c>
      <c r="E1130" s="7">
        <f>'RAW DATA'!E1130</f>
        <v>600</v>
      </c>
      <c r="F1130" s="1">
        <f>'RAW DATA'!F1130</f>
        <v>0</v>
      </c>
      <c r="G1130" s="7">
        <f t="shared" si="85"/>
        <v>6544200</v>
      </c>
      <c r="H1130">
        <f>'RAW DATA'!G1130</f>
        <v>4.0999999999999996</v>
      </c>
      <c r="I1130">
        <f>'RAW DATA'!H1130</f>
        <v>10907</v>
      </c>
      <c r="J1130">
        <f t="shared" si="86"/>
        <v>3</v>
      </c>
      <c r="K1130">
        <f t="shared" si="87"/>
        <v>2</v>
      </c>
      <c r="L1130" t="str">
        <f t="shared" si="88"/>
        <v>&lt;50%</v>
      </c>
      <c r="M1130">
        <f t="shared" si="89"/>
        <v>3</v>
      </c>
    </row>
    <row r="1131" spans="1:13" x14ac:dyDescent="0.25">
      <c r="A1131" t="str">
        <f>'RAW DATA'!A1131</f>
        <v>B00H3H03Q4</v>
      </c>
      <c r="B1131" t="str">
        <f>PROPER(LEFT('RAW DATA'!B1131,FIND(" ",'RAW DATA'!B1131,1)))</f>
        <v xml:space="preserve">Hul </v>
      </c>
      <c r="C1131" t="str">
        <f>SUBSTITUTE(LEFT('RAW DATA'!C1131,FIND("|",'RAW DATA'!C1131,1)-1),"&amp;"," &amp; ")</f>
        <v>Home &amp; Kitchen</v>
      </c>
      <c r="D1131" s="7">
        <f>'RAW DATA'!D1131</f>
        <v>1130</v>
      </c>
      <c r="E1131" s="7">
        <f>'RAW DATA'!E1131</f>
        <v>1130</v>
      </c>
      <c r="F1131" s="1">
        <f>'RAW DATA'!F1131</f>
        <v>0</v>
      </c>
      <c r="G1131" s="7">
        <f t="shared" si="85"/>
        <v>14972500</v>
      </c>
      <c r="H1131">
        <f>'RAW DATA'!G1131</f>
        <v>4.2</v>
      </c>
      <c r="I1131">
        <f>'RAW DATA'!H1131</f>
        <v>13250</v>
      </c>
      <c r="J1131">
        <f t="shared" si="86"/>
        <v>3</v>
      </c>
      <c r="K1131">
        <f t="shared" si="87"/>
        <v>2</v>
      </c>
      <c r="L1131" t="str">
        <f t="shared" si="88"/>
        <v>&lt;50%</v>
      </c>
      <c r="M1131">
        <f t="shared" si="89"/>
        <v>3</v>
      </c>
    </row>
    <row r="1132" spans="1:13" x14ac:dyDescent="0.25">
      <c r="A1132" t="str">
        <f>'RAW DATA'!A1132</f>
        <v>B0756K5DYZ</v>
      </c>
      <c r="B1132" t="str">
        <f>PROPER(LEFT('RAW DATA'!B1132,FIND(" ",'RAW DATA'!B1132,1)))</f>
        <v xml:space="preserve">Prestige </v>
      </c>
      <c r="C1132" t="str">
        <f>SUBSTITUTE(LEFT('RAW DATA'!C1132,FIND("|",'RAW DATA'!C1132,1)-1),"&amp;"," &amp; ")</f>
        <v>Home &amp; Kitchen</v>
      </c>
      <c r="D1132" s="7">
        <f>'RAW DATA'!D1132</f>
        <v>3249</v>
      </c>
      <c r="E1132" s="7">
        <f>'RAW DATA'!E1132</f>
        <v>6295</v>
      </c>
      <c r="F1132" s="1">
        <f>'RAW DATA'!F1132</f>
        <v>0.48</v>
      </c>
      <c r="G1132" s="7">
        <f t="shared" si="85"/>
        <v>271125650</v>
      </c>
      <c r="H1132">
        <f>'RAW DATA'!G1132</f>
        <v>3.9</v>
      </c>
      <c r="I1132">
        <f>'RAW DATA'!H1132</f>
        <v>43070</v>
      </c>
      <c r="J1132">
        <f t="shared" si="86"/>
        <v>3</v>
      </c>
      <c r="K1132">
        <f t="shared" si="87"/>
        <v>2</v>
      </c>
      <c r="L1132" t="str">
        <f t="shared" si="88"/>
        <v>&lt;50%</v>
      </c>
      <c r="M1132">
        <f t="shared" si="89"/>
        <v>2</v>
      </c>
    </row>
    <row r="1133" spans="1:13" x14ac:dyDescent="0.25">
      <c r="A1133" t="str">
        <f>'RAW DATA'!A1133</f>
        <v>B0188KPKB2</v>
      </c>
      <c r="B1133" t="str">
        <f>PROPER(LEFT('RAW DATA'!B1133,FIND(" ",'RAW DATA'!B1133,1)))</f>
        <v xml:space="preserve">Preethi </v>
      </c>
      <c r="C1133" t="str">
        <f>SUBSTITUTE(LEFT('RAW DATA'!C1133,FIND("|",'RAW DATA'!C1133,1)-1),"&amp;"," &amp; ")</f>
        <v>Home &amp; Kitchen</v>
      </c>
      <c r="D1133" s="7">
        <f>'RAW DATA'!D1133</f>
        <v>3599</v>
      </c>
      <c r="E1133" s="7">
        <f>'RAW DATA'!E1133</f>
        <v>9455</v>
      </c>
      <c r="F1133" s="1">
        <f>'RAW DATA'!F1133</f>
        <v>0.62</v>
      </c>
      <c r="G1133" s="7">
        <f t="shared" si="85"/>
        <v>111833740</v>
      </c>
      <c r="H1133">
        <f>'RAW DATA'!G1133</f>
        <v>4.0999999999999996</v>
      </c>
      <c r="I1133">
        <f>'RAW DATA'!H1133</f>
        <v>11828</v>
      </c>
      <c r="J1133">
        <f t="shared" si="86"/>
        <v>3</v>
      </c>
      <c r="K1133">
        <f t="shared" si="87"/>
        <v>1</v>
      </c>
      <c r="L1133" t="str">
        <f t="shared" si="88"/>
        <v>&gt;=50%</v>
      </c>
      <c r="M1133">
        <f t="shared" si="89"/>
        <v>3</v>
      </c>
    </row>
    <row r="1134" spans="1:13" x14ac:dyDescent="0.25">
      <c r="A1134" t="str">
        <f>'RAW DATA'!A1134</f>
        <v>B091KNVNS9</v>
      </c>
      <c r="B1134" t="str">
        <f>PROPER(LEFT('RAW DATA'!B1134,FIND(" ",'RAW DATA'!B1134,1)))</f>
        <v xml:space="preserve">Themisto </v>
      </c>
      <c r="C1134" t="str">
        <f>SUBSTITUTE(LEFT('RAW DATA'!C1134,FIND("|",'RAW DATA'!C1134,1)-1),"&amp;"," &amp; ")</f>
        <v>Home &amp; Kitchen</v>
      </c>
      <c r="D1134" s="7">
        <f>'RAW DATA'!D1134</f>
        <v>368</v>
      </c>
      <c r="E1134" s="7">
        <f>'RAW DATA'!E1134</f>
        <v>699</v>
      </c>
      <c r="F1134" s="1">
        <f>'RAW DATA'!F1134</f>
        <v>0.47</v>
      </c>
      <c r="G1134" s="7">
        <f t="shared" si="85"/>
        <v>866760</v>
      </c>
      <c r="H1134">
        <f>'RAW DATA'!G1134</f>
        <v>4.0999999999999996</v>
      </c>
      <c r="I1134">
        <f>'RAW DATA'!H1134</f>
        <v>1240</v>
      </c>
      <c r="J1134">
        <f t="shared" si="86"/>
        <v>3</v>
      </c>
      <c r="K1134">
        <f t="shared" si="87"/>
        <v>2</v>
      </c>
      <c r="L1134" t="str">
        <f t="shared" si="88"/>
        <v>&lt;50%</v>
      </c>
      <c r="M1134">
        <f t="shared" si="89"/>
        <v>3</v>
      </c>
    </row>
    <row r="1135" spans="1:13" x14ac:dyDescent="0.25">
      <c r="A1135" t="str">
        <f>'RAW DATA'!A1135</f>
        <v>B075JJ5NQC</v>
      </c>
      <c r="B1135" t="str">
        <f>PROPER(LEFT('RAW DATA'!B1135,FIND(" ",'RAW DATA'!B1135,1)))</f>
        <v xml:space="preserve">Butterfly </v>
      </c>
      <c r="C1135" t="str">
        <f>SUBSTITUTE(LEFT('RAW DATA'!C1135,FIND("|",'RAW DATA'!C1135,1)-1),"&amp;"," &amp; ")</f>
        <v>Home &amp; Kitchen</v>
      </c>
      <c r="D1135" s="7">
        <f>'RAW DATA'!D1135</f>
        <v>3199</v>
      </c>
      <c r="E1135" s="7">
        <f>'RAW DATA'!E1135</f>
        <v>4999</v>
      </c>
      <c r="F1135" s="1">
        <f>'RAW DATA'!F1135</f>
        <v>0.36</v>
      </c>
      <c r="G1135" s="7">
        <f t="shared" si="85"/>
        <v>104324131</v>
      </c>
      <c r="H1135">
        <f>'RAW DATA'!G1135</f>
        <v>4</v>
      </c>
      <c r="I1135">
        <f>'RAW DATA'!H1135</f>
        <v>20869</v>
      </c>
      <c r="J1135">
        <f t="shared" si="86"/>
        <v>3</v>
      </c>
      <c r="K1135">
        <f t="shared" si="87"/>
        <v>2</v>
      </c>
      <c r="L1135" t="str">
        <f t="shared" si="88"/>
        <v>&lt;50%</v>
      </c>
      <c r="M1135">
        <f t="shared" si="89"/>
        <v>3</v>
      </c>
    </row>
    <row r="1136" spans="1:13" x14ac:dyDescent="0.25">
      <c r="A1136" t="str">
        <f>'RAW DATA'!A1136</f>
        <v>B0B5KZ3C53</v>
      </c>
      <c r="B1136" t="str">
        <f>PROPER(LEFT('RAW DATA'!B1136,FIND(" ",'RAW DATA'!B1136,1)))</f>
        <v xml:space="preserve">Kent </v>
      </c>
      <c r="C1136" t="str">
        <f>SUBSTITUTE(LEFT('RAW DATA'!C1136,FIND("|",'RAW DATA'!C1136,1)-1),"&amp;"," &amp; ")</f>
        <v>Home &amp; Kitchen</v>
      </c>
      <c r="D1136" s="7">
        <f>'RAW DATA'!D1136</f>
        <v>1599</v>
      </c>
      <c r="E1136" s="7">
        <f>'RAW DATA'!E1136</f>
        <v>2900</v>
      </c>
      <c r="F1136" s="1">
        <f>'RAW DATA'!F1136</f>
        <v>0.45</v>
      </c>
      <c r="G1136" s="7">
        <f t="shared" si="85"/>
        <v>1278900</v>
      </c>
      <c r="H1136">
        <f>'RAW DATA'!G1136</f>
        <v>3.7</v>
      </c>
      <c r="I1136">
        <f>'RAW DATA'!H1136</f>
        <v>441</v>
      </c>
      <c r="J1136">
        <f t="shared" si="86"/>
        <v>3</v>
      </c>
      <c r="K1136">
        <f t="shared" si="87"/>
        <v>2</v>
      </c>
      <c r="L1136" t="str">
        <f t="shared" si="88"/>
        <v>&lt;50%</v>
      </c>
      <c r="M1136">
        <f t="shared" si="89"/>
        <v>2</v>
      </c>
    </row>
    <row r="1137" spans="1:13" x14ac:dyDescent="0.25">
      <c r="A1137" t="str">
        <f>'RAW DATA'!A1137</f>
        <v>B09NTHQRW3</v>
      </c>
      <c r="B1137" t="str">
        <f>PROPER(LEFT('RAW DATA'!B1137,FIND(" ",'RAW DATA'!B1137,1)))</f>
        <v xml:space="preserve">Instacuppa </v>
      </c>
      <c r="C1137" t="str">
        <f>SUBSTITUTE(LEFT('RAW DATA'!C1137,FIND("|",'RAW DATA'!C1137,1)-1),"&amp;"," &amp; ")</f>
        <v>Home &amp; Kitchen</v>
      </c>
      <c r="D1137" s="7">
        <f>'RAW DATA'!D1137</f>
        <v>1999</v>
      </c>
      <c r="E1137" s="7">
        <f>'RAW DATA'!E1137</f>
        <v>2499</v>
      </c>
      <c r="F1137" s="1">
        <f>'RAW DATA'!F1137</f>
        <v>0.2</v>
      </c>
      <c r="G1137" s="7">
        <f t="shared" si="85"/>
        <v>2583966</v>
      </c>
      <c r="H1137">
        <f>'RAW DATA'!G1137</f>
        <v>4.0999999999999996</v>
      </c>
      <c r="I1137">
        <f>'RAW DATA'!H1137</f>
        <v>1034</v>
      </c>
      <c r="J1137">
        <f t="shared" si="86"/>
        <v>3</v>
      </c>
      <c r="K1137">
        <f t="shared" si="87"/>
        <v>2</v>
      </c>
      <c r="L1137" t="str">
        <f t="shared" si="88"/>
        <v>&lt;50%</v>
      </c>
      <c r="M1137">
        <f t="shared" si="89"/>
        <v>3</v>
      </c>
    </row>
    <row r="1138" spans="1:13" x14ac:dyDescent="0.25">
      <c r="A1138" t="str">
        <f>'RAW DATA'!A1138</f>
        <v>B008YW3CYM</v>
      </c>
      <c r="B1138" t="str">
        <f>PROPER(LEFT('RAW DATA'!B1138,FIND(" ",'RAW DATA'!B1138,1)))</f>
        <v xml:space="preserve">Usha </v>
      </c>
      <c r="C1138" t="str">
        <f>SUBSTITUTE(LEFT('RAW DATA'!C1138,FIND("|",'RAW DATA'!C1138,1)-1),"&amp;"," &amp; ")</f>
        <v>Home &amp; Kitchen</v>
      </c>
      <c r="D1138" s="7">
        <f>'RAW DATA'!D1138</f>
        <v>616</v>
      </c>
      <c r="E1138" s="7">
        <f>'RAW DATA'!E1138</f>
        <v>1190</v>
      </c>
      <c r="F1138" s="1">
        <f>'RAW DATA'!F1138</f>
        <v>0.48</v>
      </c>
      <c r="G1138" s="7">
        <f t="shared" si="85"/>
        <v>44179940</v>
      </c>
      <c r="H1138">
        <f>'RAW DATA'!G1138</f>
        <v>4.0999999999999996</v>
      </c>
      <c r="I1138">
        <f>'RAW DATA'!H1138</f>
        <v>37126</v>
      </c>
      <c r="J1138">
        <f t="shared" si="86"/>
        <v>3</v>
      </c>
      <c r="K1138">
        <f t="shared" si="87"/>
        <v>2</v>
      </c>
      <c r="L1138" t="str">
        <f t="shared" si="88"/>
        <v>&lt;50%</v>
      </c>
      <c r="M1138">
        <f t="shared" si="89"/>
        <v>3</v>
      </c>
    </row>
    <row r="1139" spans="1:13" x14ac:dyDescent="0.25">
      <c r="A1139" t="str">
        <f>'RAW DATA'!A1139</f>
        <v>B07QHHCB27</v>
      </c>
      <c r="B1139" t="str">
        <f>PROPER(LEFT('RAW DATA'!B1139,FIND(" ",'RAW DATA'!B1139,1)))</f>
        <v xml:space="preserve">Kent </v>
      </c>
      <c r="C1139" t="str">
        <f>SUBSTITUTE(LEFT('RAW DATA'!C1139,FIND("|",'RAW DATA'!C1139,1)-1),"&amp;"," &amp; ")</f>
        <v>Home &amp; Kitchen</v>
      </c>
      <c r="D1139" s="7">
        <f>'RAW DATA'!D1139</f>
        <v>1499</v>
      </c>
      <c r="E1139" s="7">
        <f>'RAW DATA'!E1139</f>
        <v>2100</v>
      </c>
      <c r="F1139" s="1">
        <f>'RAW DATA'!F1139</f>
        <v>0.28999999999999998</v>
      </c>
      <c r="G1139" s="7">
        <f t="shared" si="85"/>
        <v>13345500</v>
      </c>
      <c r="H1139">
        <f>'RAW DATA'!G1139</f>
        <v>4.0999999999999996</v>
      </c>
      <c r="I1139">
        <f>'RAW DATA'!H1139</f>
        <v>6355</v>
      </c>
      <c r="J1139">
        <f t="shared" si="86"/>
        <v>3</v>
      </c>
      <c r="K1139">
        <f t="shared" si="87"/>
        <v>2</v>
      </c>
      <c r="L1139" t="str">
        <f t="shared" si="88"/>
        <v>&lt;50%</v>
      </c>
      <c r="M1139">
        <f t="shared" si="89"/>
        <v>3</v>
      </c>
    </row>
    <row r="1140" spans="1:13" x14ac:dyDescent="0.25">
      <c r="A1140" t="str">
        <f>'RAW DATA'!A1140</f>
        <v>B0BMFD94VD</v>
      </c>
      <c r="B1140" t="str">
        <f>PROPER(LEFT('RAW DATA'!B1140,FIND(" ",'RAW DATA'!B1140,1)))</f>
        <v xml:space="preserve">White </v>
      </c>
      <c r="C1140" t="str">
        <f>SUBSTITUTE(LEFT('RAW DATA'!C1140,FIND("|",'RAW DATA'!C1140,1)-1),"&amp;"," &amp; ")</f>
        <v>Home &amp; Kitchen</v>
      </c>
      <c r="D1140" s="7">
        <f>'RAW DATA'!D1140</f>
        <v>199</v>
      </c>
      <c r="E1140" s="7">
        <f>'RAW DATA'!E1140</f>
        <v>499</v>
      </c>
      <c r="F1140" s="1">
        <f>'RAW DATA'!F1140</f>
        <v>0.6</v>
      </c>
      <c r="G1140" s="7">
        <f t="shared" si="85"/>
        <v>5988</v>
      </c>
      <c r="H1140">
        <f>'RAW DATA'!G1140</f>
        <v>3.3</v>
      </c>
      <c r="I1140">
        <f>'RAW DATA'!H1140</f>
        <v>12</v>
      </c>
      <c r="J1140">
        <f t="shared" si="86"/>
        <v>2</v>
      </c>
      <c r="K1140">
        <f t="shared" si="87"/>
        <v>1</v>
      </c>
      <c r="L1140" t="str">
        <f t="shared" si="88"/>
        <v>&gt;=50%</v>
      </c>
      <c r="M1140">
        <f t="shared" si="89"/>
        <v>2</v>
      </c>
    </row>
    <row r="1141" spans="1:13" x14ac:dyDescent="0.25">
      <c r="A1141" t="str">
        <f>'RAW DATA'!A1141</f>
        <v>B00HZIOGXW</v>
      </c>
      <c r="B1141" t="str">
        <f>PROPER(LEFT('RAW DATA'!B1141,FIND(" ",'RAW DATA'!B1141,1)))</f>
        <v xml:space="preserve">Crompton </v>
      </c>
      <c r="C1141" t="str">
        <f>SUBSTITUTE(LEFT('RAW DATA'!C1141,FIND("|",'RAW DATA'!C1141,1)-1),"&amp;"," &amp; ")</f>
        <v>Home &amp; Kitchen</v>
      </c>
      <c r="D1141" s="7">
        <f>'RAW DATA'!D1141</f>
        <v>610</v>
      </c>
      <c r="E1141" s="7">
        <f>'RAW DATA'!E1141</f>
        <v>825</v>
      </c>
      <c r="F1141" s="1">
        <f>'RAW DATA'!F1141</f>
        <v>0.26</v>
      </c>
      <c r="G1141" s="7">
        <f t="shared" si="85"/>
        <v>10861125</v>
      </c>
      <c r="H1141">
        <f>'RAW DATA'!G1141</f>
        <v>4.0999999999999996</v>
      </c>
      <c r="I1141">
        <f>'RAW DATA'!H1141</f>
        <v>13165</v>
      </c>
      <c r="J1141">
        <f t="shared" si="86"/>
        <v>3</v>
      </c>
      <c r="K1141">
        <f t="shared" si="87"/>
        <v>2</v>
      </c>
      <c r="L1141" t="str">
        <f t="shared" si="88"/>
        <v>&lt;50%</v>
      </c>
      <c r="M1141">
        <f t="shared" si="89"/>
        <v>3</v>
      </c>
    </row>
    <row r="1142" spans="1:13" x14ac:dyDescent="0.25">
      <c r="A1142" t="str">
        <f>'RAW DATA'!A1142</f>
        <v>B09CKSYBLR</v>
      </c>
      <c r="B1142" t="str">
        <f>PROPER(LEFT('RAW DATA'!B1142,FIND(" ",'RAW DATA'!B1142,1)))</f>
        <v xml:space="preserve">Instacuppa </v>
      </c>
      <c r="C1142" t="str">
        <f>SUBSTITUTE(LEFT('RAW DATA'!C1142,FIND("|",'RAW DATA'!C1142,1)-1),"&amp;"," &amp; ")</f>
        <v>Home &amp; Kitchen</v>
      </c>
      <c r="D1142" s="7">
        <f>'RAW DATA'!D1142</f>
        <v>999</v>
      </c>
      <c r="E1142" s="7">
        <f>'RAW DATA'!E1142</f>
        <v>1499</v>
      </c>
      <c r="F1142" s="1">
        <f>'RAW DATA'!F1142</f>
        <v>0.33</v>
      </c>
      <c r="G1142" s="7">
        <f t="shared" si="85"/>
        <v>2467354</v>
      </c>
      <c r="H1142">
        <f>'RAW DATA'!G1142</f>
        <v>4.0999999999999996</v>
      </c>
      <c r="I1142">
        <f>'RAW DATA'!H1142</f>
        <v>1646</v>
      </c>
      <c r="J1142">
        <f t="shared" si="86"/>
        <v>3</v>
      </c>
      <c r="K1142">
        <f t="shared" si="87"/>
        <v>2</v>
      </c>
      <c r="L1142" t="str">
        <f t="shared" si="88"/>
        <v>&lt;50%</v>
      </c>
      <c r="M1142">
        <f t="shared" si="89"/>
        <v>3</v>
      </c>
    </row>
    <row r="1143" spans="1:13" x14ac:dyDescent="0.25">
      <c r="A1143" t="str">
        <f>'RAW DATA'!A1143</f>
        <v>B072J83V9W</v>
      </c>
      <c r="B1143" t="str">
        <f>PROPER(LEFT('RAW DATA'!B1143,FIND(" ",'RAW DATA'!B1143,1)))</f>
        <v xml:space="preserve">Philips </v>
      </c>
      <c r="C1143" t="str">
        <f>SUBSTITUTE(LEFT('RAW DATA'!C1143,FIND("|",'RAW DATA'!C1143,1)-1),"&amp;"," &amp; ")</f>
        <v>Home &amp; Kitchen</v>
      </c>
      <c r="D1143" s="7">
        <f>'RAW DATA'!D1143</f>
        <v>8999</v>
      </c>
      <c r="E1143" s="7">
        <f>'RAW DATA'!E1143</f>
        <v>9995</v>
      </c>
      <c r="F1143" s="1">
        <f>'RAW DATA'!F1143</f>
        <v>0.1</v>
      </c>
      <c r="G1143" s="7">
        <f t="shared" si="85"/>
        <v>179850030</v>
      </c>
      <c r="H1143">
        <f>'RAW DATA'!G1143</f>
        <v>4.4000000000000004</v>
      </c>
      <c r="I1143">
        <f>'RAW DATA'!H1143</f>
        <v>17994</v>
      </c>
      <c r="J1143">
        <f t="shared" si="86"/>
        <v>3</v>
      </c>
      <c r="K1143">
        <f t="shared" si="87"/>
        <v>2</v>
      </c>
      <c r="L1143" t="str">
        <f t="shared" si="88"/>
        <v>&lt;50%</v>
      </c>
      <c r="M1143">
        <f t="shared" si="89"/>
        <v>3</v>
      </c>
    </row>
    <row r="1144" spans="1:13" x14ac:dyDescent="0.25">
      <c r="A1144" t="str">
        <f>'RAW DATA'!A1144</f>
        <v>B09MTLG4TP</v>
      </c>
      <c r="B1144" t="str">
        <f>PROPER(LEFT('RAW DATA'!B1144,FIND(" ",'RAW DATA'!B1144,1)))</f>
        <v xml:space="preserve">Saiellin </v>
      </c>
      <c r="C1144" t="str">
        <f>SUBSTITUTE(LEFT('RAW DATA'!C1144,FIND("|",'RAW DATA'!C1144,1)-1),"&amp;"," &amp; ")</f>
        <v>Home &amp; Kitchen</v>
      </c>
      <c r="D1144" s="7">
        <f>'RAW DATA'!D1144</f>
        <v>453</v>
      </c>
      <c r="E1144" s="7">
        <f>'RAW DATA'!E1144</f>
        <v>999</v>
      </c>
      <c r="F1144" s="1">
        <f>'RAW DATA'!F1144</f>
        <v>0.55000000000000004</v>
      </c>
      <c r="G1144" s="7">
        <f t="shared" si="85"/>
        <v>609390</v>
      </c>
      <c r="H1144">
        <f>'RAW DATA'!G1144</f>
        <v>4.3</v>
      </c>
      <c r="I1144">
        <f>'RAW DATA'!H1144</f>
        <v>610</v>
      </c>
      <c r="J1144">
        <f t="shared" si="86"/>
        <v>3</v>
      </c>
      <c r="K1144">
        <f t="shared" si="87"/>
        <v>1</v>
      </c>
      <c r="L1144" t="str">
        <f t="shared" si="88"/>
        <v>&gt;=50%</v>
      </c>
      <c r="M1144">
        <f t="shared" si="89"/>
        <v>3</v>
      </c>
    </row>
    <row r="1145" spans="1:13" x14ac:dyDescent="0.25">
      <c r="A1145" t="str">
        <f>'RAW DATA'!A1145</f>
        <v>B097XJQZ8H</v>
      </c>
      <c r="B1145" t="str">
        <f>PROPER(LEFT('RAW DATA'!B1145,FIND(" ",'RAW DATA'!B1145,1)))</f>
        <v xml:space="preserve">Cookwell </v>
      </c>
      <c r="C1145" t="str">
        <f>SUBSTITUTE(LEFT('RAW DATA'!C1145,FIND("|",'RAW DATA'!C1145,1)-1),"&amp;"," &amp; ")</f>
        <v>Home &amp; Kitchen</v>
      </c>
      <c r="D1145" s="7">
        <f>'RAW DATA'!D1145</f>
        <v>2464</v>
      </c>
      <c r="E1145" s="7">
        <f>'RAW DATA'!E1145</f>
        <v>6000</v>
      </c>
      <c r="F1145" s="1">
        <f>'RAW DATA'!F1145</f>
        <v>0.59</v>
      </c>
      <c r="G1145" s="7">
        <f t="shared" si="85"/>
        <v>53196000</v>
      </c>
      <c r="H1145">
        <f>'RAW DATA'!G1145</f>
        <v>4.0999999999999996</v>
      </c>
      <c r="I1145">
        <f>'RAW DATA'!H1145</f>
        <v>8866</v>
      </c>
      <c r="J1145">
        <f t="shared" si="86"/>
        <v>3</v>
      </c>
      <c r="K1145">
        <f t="shared" si="87"/>
        <v>1</v>
      </c>
      <c r="L1145" t="str">
        <f t="shared" si="88"/>
        <v>&gt;=50%</v>
      </c>
      <c r="M1145">
        <f t="shared" si="89"/>
        <v>3</v>
      </c>
    </row>
    <row r="1146" spans="1:13" x14ac:dyDescent="0.25">
      <c r="A1146" t="str">
        <f>'RAW DATA'!A1146</f>
        <v>B00935MD1C</v>
      </c>
      <c r="B1146" t="str">
        <f>PROPER(LEFT('RAW DATA'!B1146,FIND(" ",'RAW DATA'!B1146,1)))</f>
        <v xml:space="preserve">Prestige </v>
      </c>
      <c r="C1146" t="str">
        <f>SUBSTITUTE(LEFT('RAW DATA'!C1146,FIND("|",'RAW DATA'!C1146,1)-1),"&amp;"," &amp; ")</f>
        <v>Home &amp; Kitchen</v>
      </c>
      <c r="D1146" s="7">
        <f>'RAW DATA'!D1146</f>
        <v>2719</v>
      </c>
      <c r="E1146" s="7">
        <f>'RAW DATA'!E1146</f>
        <v>3945</v>
      </c>
      <c r="F1146" s="1">
        <f>'RAW DATA'!F1146</f>
        <v>0.31</v>
      </c>
      <c r="G1146" s="7">
        <f t="shared" si="85"/>
        <v>52886670</v>
      </c>
      <c r="H1146">
        <f>'RAW DATA'!G1146</f>
        <v>3.7</v>
      </c>
      <c r="I1146">
        <f>'RAW DATA'!H1146</f>
        <v>13406</v>
      </c>
      <c r="J1146">
        <f t="shared" si="86"/>
        <v>3</v>
      </c>
      <c r="K1146">
        <f t="shared" si="87"/>
        <v>2</v>
      </c>
      <c r="L1146" t="str">
        <f t="shared" si="88"/>
        <v>&lt;50%</v>
      </c>
      <c r="M1146">
        <f t="shared" si="89"/>
        <v>2</v>
      </c>
    </row>
    <row r="1147" spans="1:13" x14ac:dyDescent="0.25">
      <c r="A1147" t="str">
        <f>'RAW DATA'!A1147</f>
        <v>B0BR4F878Q</v>
      </c>
      <c r="B1147" t="str">
        <f>PROPER(LEFT('RAW DATA'!B1147,FIND(" ",'RAW DATA'!B1147,1)))</f>
        <v xml:space="preserve">Swiffer </v>
      </c>
      <c r="C1147" t="str">
        <f>SUBSTITUTE(LEFT('RAW DATA'!C1147,FIND("|",'RAW DATA'!C1147,1)-1),"&amp;"," &amp; ")</f>
        <v>Home &amp; Kitchen</v>
      </c>
      <c r="D1147" s="7">
        <f>'RAW DATA'!D1147</f>
        <v>1439</v>
      </c>
      <c r="E1147" s="7">
        <f>'RAW DATA'!E1147</f>
        <v>1999</v>
      </c>
      <c r="F1147" s="1">
        <f>'RAW DATA'!F1147</f>
        <v>0.28000000000000003</v>
      </c>
      <c r="G1147" s="7">
        <f t="shared" si="85"/>
        <v>107552197</v>
      </c>
      <c r="H1147">
        <f>'RAW DATA'!G1147</f>
        <v>4.8</v>
      </c>
      <c r="I1147">
        <f>'RAW DATA'!H1147</f>
        <v>53803</v>
      </c>
      <c r="J1147">
        <f t="shared" si="86"/>
        <v>3</v>
      </c>
      <c r="K1147">
        <f t="shared" si="87"/>
        <v>2</v>
      </c>
      <c r="L1147" t="str">
        <f t="shared" si="88"/>
        <v>&lt;50%</v>
      </c>
      <c r="M1147">
        <f t="shared" si="89"/>
        <v>3</v>
      </c>
    </row>
    <row r="1148" spans="1:13" x14ac:dyDescent="0.25">
      <c r="A1148" t="str">
        <f>'RAW DATA'!A1148</f>
        <v>B0B3G5XZN5</v>
      </c>
      <c r="B1148" t="str">
        <f>PROPER(LEFT('RAW DATA'!B1148,FIND(" ",'RAW DATA'!B1148,1)))</f>
        <v xml:space="preserve">Instacuppa </v>
      </c>
      <c r="C1148" t="str">
        <f>SUBSTITUTE(LEFT('RAW DATA'!C1148,FIND("|",'RAW DATA'!C1148,1)-1),"&amp;"," &amp; ")</f>
        <v>Home &amp; Kitchen</v>
      </c>
      <c r="D1148" s="7">
        <f>'RAW DATA'!D1148</f>
        <v>2799</v>
      </c>
      <c r="E1148" s="7">
        <f>'RAW DATA'!E1148</f>
        <v>3499</v>
      </c>
      <c r="F1148" s="1">
        <f>'RAW DATA'!F1148</f>
        <v>0.2</v>
      </c>
      <c r="G1148" s="7">
        <f t="shared" si="85"/>
        <v>1910454</v>
      </c>
      <c r="H1148">
        <f>'RAW DATA'!G1148</f>
        <v>4.5</v>
      </c>
      <c r="I1148">
        <f>'RAW DATA'!H1148</f>
        <v>546</v>
      </c>
      <c r="J1148">
        <f t="shared" si="86"/>
        <v>3</v>
      </c>
      <c r="K1148">
        <f t="shared" si="87"/>
        <v>2</v>
      </c>
      <c r="L1148" t="str">
        <f t="shared" si="88"/>
        <v>&lt;50%</v>
      </c>
      <c r="M1148">
        <f t="shared" si="89"/>
        <v>3</v>
      </c>
    </row>
    <row r="1149" spans="1:13" x14ac:dyDescent="0.25">
      <c r="A1149" t="str">
        <f>'RAW DATA'!A1149</f>
        <v>B07WKB69RS</v>
      </c>
      <c r="B1149" t="str">
        <f>PROPER(LEFT('RAW DATA'!B1149,FIND(" ",'RAW DATA'!B1149,1)))</f>
        <v xml:space="preserve">Lifelong </v>
      </c>
      <c r="C1149" t="str">
        <f>SUBSTITUTE(LEFT('RAW DATA'!C1149,FIND("|",'RAW DATA'!C1149,1)-1),"&amp;"," &amp; ")</f>
        <v>Home &amp; Kitchen</v>
      </c>
      <c r="D1149" s="7">
        <f>'RAW DATA'!D1149</f>
        <v>2088</v>
      </c>
      <c r="E1149" s="7">
        <f>'RAW DATA'!E1149</f>
        <v>5550</v>
      </c>
      <c r="F1149" s="1">
        <f>'RAW DATA'!F1149</f>
        <v>0.62</v>
      </c>
      <c r="G1149" s="7">
        <f t="shared" si="85"/>
        <v>29370600</v>
      </c>
      <c r="H1149">
        <f>'RAW DATA'!G1149</f>
        <v>4</v>
      </c>
      <c r="I1149">
        <f>'RAW DATA'!H1149</f>
        <v>5292</v>
      </c>
      <c r="J1149">
        <f t="shared" si="86"/>
        <v>3</v>
      </c>
      <c r="K1149">
        <f t="shared" si="87"/>
        <v>1</v>
      </c>
      <c r="L1149" t="str">
        <f t="shared" si="88"/>
        <v>&gt;=50%</v>
      </c>
      <c r="M1149">
        <f t="shared" si="89"/>
        <v>3</v>
      </c>
    </row>
    <row r="1150" spans="1:13" x14ac:dyDescent="0.25">
      <c r="A1150" t="str">
        <f>'RAW DATA'!A1150</f>
        <v>B09DL9978Y</v>
      </c>
      <c r="B1150" t="str">
        <f>PROPER(LEFT('RAW DATA'!B1150,FIND(" ",'RAW DATA'!B1150,1)))</f>
        <v xml:space="preserve">Hindware </v>
      </c>
      <c r="C1150" t="str">
        <f>SUBSTITUTE(LEFT('RAW DATA'!C1150,FIND("|",'RAW DATA'!C1150,1)-1),"&amp;"," &amp; ")</f>
        <v>Home &amp; Kitchen</v>
      </c>
      <c r="D1150" s="7">
        <f>'RAW DATA'!D1150</f>
        <v>2399</v>
      </c>
      <c r="E1150" s="7">
        <f>'RAW DATA'!E1150</f>
        <v>4590</v>
      </c>
      <c r="F1150" s="1">
        <f>'RAW DATA'!F1150</f>
        <v>0.48</v>
      </c>
      <c r="G1150" s="7">
        <f t="shared" si="85"/>
        <v>2037960</v>
      </c>
      <c r="H1150">
        <f>'RAW DATA'!G1150</f>
        <v>4.0999999999999996</v>
      </c>
      <c r="I1150">
        <f>'RAW DATA'!H1150</f>
        <v>444</v>
      </c>
      <c r="J1150">
        <f t="shared" si="86"/>
        <v>3</v>
      </c>
      <c r="K1150">
        <f t="shared" si="87"/>
        <v>2</v>
      </c>
      <c r="L1150" t="str">
        <f t="shared" si="88"/>
        <v>&lt;50%</v>
      </c>
      <c r="M1150">
        <f t="shared" si="89"/>
        <v>3</v>
      </c>
    </row>
    <row r="1151" spans="1:13" x14ac:dyDescent="0.25">
      <c r="A1151" t="str">
        <f>'RAW DATA'!A1151</f>
        <v>B06XMZV7RH</v>
      </c>
      <c r="B1151" t="str">
        <f>PROPER(LEFT('RAW DATA'!B1151,FIND(" ",'RAW DATA'!B1151,1)))</f>
        <v xml:space="preserve">Atom </v>
      </c>
      <c r="C1151" t="str">
        <f>SUBSTITUTE(LEFT('RAW DATA'!C1151,FIND("|",'RAW DATA'!C1151,1)-1),"&amp;"," &amp; ")</f>
        <v>Home &amp; Kitchen</v>
      </c>
      <c r="D1151" s="7">
        <f>'RAW DATA'!D1151</f>
        <v>308</v>
      </c>
      <c r="E1151" s="7">
        <f>'RAW DATA'!E1151</f>
        <v>499</v>
      </c>
      <c r="F1151" s="1">
        <f>'RAW DATA'!F1151</f>
        <v>0.38</v>
      </c>
      <c r="G1151" s="7">
        <f t="shared" si="85"/>
        <v>2287416</v>
      </c>
      <c r="H1151">
        <f>'RAW DATA'!G1151</f>
        <v>3.9</v>
      </c>
      <c r="I1151">
        <f>'RAW DATA'!H1151</f>
        <v>4584</v>
      </c>
      <c r="J1151">
        <f t="shared" si="86"/>
        <v>2</v>
      </c>
      <c r="K1151">
        <f t="shared" si="87"/>
        <v>2</v>
      </c>
      <c r="L1151" t="str">
        <f t="shared" si="88"/>
        <v>&lt;50%</v>
      </c>
      <c r="M1151">
        <f t="shared" si="89"/>
        <v>2</v>
      </c>
    </row>
    <row r="1152" spans="1:13" x14ac:dyDescent="0.25">
      <c r="A1152" t="str">
        <f>'RAW DATA'!A1152</f>
        <v>B09WMTJPG7</v>
      </c>
      <c r="B1152" t="str">
        <f>PROPER(LEFT('RAW DATA'!B1152,FIND(" ",'RAW DATA'!B1152,1)))</f>
        <v xml:space="preserve">Crompton </v>
      </c>
      <c r="C1152" t="str">
        <f>SUBSTITUTE(LEFT('RAW DATA'!C1152,FIND("|",'RAW DATA'!C1152,1)-1),"&amp;"," &amp; ")</f>
        <v>Home &amp; Kitchen</v>
      </c>
      <c r="D1152" s="7">
        <f>'RAW DATA'!D1152</f>
        <v>2599</v>
      </c>
      <c r="E1152" s="7">
        <f>'RAW DATA'!E1152</f>
        <v>4400</v>
      </c>
      <c r="F1152" s="1">
        <f>'RAW DATA'!F1152</f>
        <v>0.41</v>
      </c>
      <c r="G1152" s="7">
        <f t="shared" si="85"/>
        <v>65766800</v>
      </c>
      <c r="H1152">
        <f>'RAW DATA'!G1152</f>
        <v>4.0999999999999996</v>
      </c>
      <c r="I1152">
        <f>'RAW DATA'!H1152</f>
        <v>14947</v>
      </c>
      <c r="J1152">
        <f t="shared" si="86"/>
        <v>3</v>
      </c>
      <c r="K1152">
        <f t="shared" si="87"/>
        <v>2</v>
      </c>
      <c r="L1152" t="str">
        <f t="shared" si="88"/>
        <v>&lt;50%</v>
      </c>
      <c r="M1152">
        <f t="shared" si="89"/>
        <v>3</v>
      </c>
    </row>
    <row r="1153" spans="1:13" x14ac:dyDescent="0.25">
      <c r="A1153" t="str">
        <f>'RAW DATA'!A1153</f>
        <v>B09ZK6THRR</v>
      </c>
      <c r="B1153" t="str">
        <f>PROPER(LEFT('RAW DATA'!B1153,FIND(" ",'RAW DATA'!B1153,1)))</f>
        <v xml:space="preserve">Croma </v>
      </c>
      <c r="C1153" t="str">
        <f>SUBSTITUTE(LEFT('RAW DATA'!C1153,FIND("|",'RAW DATA'!C1153,1)-1),"&amp;"," &amp; ")</f>
        <v>Home &amp; Kitchen</v>
      </c>
      <c r="D1153" s="7">
        <f>'RAW DATA'!D1153</f>
        <v>479</v>
      </c>
      <c r="E1153" s="7">
        <f>'RAW DATA'!E1153</f>
        <v>1000</v>
      </c>
      <c r="F1153" s="1">
        <f>'RAW DATA'!F1153</f>
        <v>0.52</v>
      </c>
      <c r="G1153" s="7">
        <f t="shared" si="85"/>
        <v>1559000</v>
      </c>
      <c r="H1153">
        <f>'RAW DATA'!G1153</f>
        <v>4.2</v>
      </c>
      <c r="I1153">
        <f>'RAW DATA'!H1153</f>
        <v>1559</v>
      </c>
      <c r="J1153">
        <f t="shared" si="86"/>
        <v>3</v>
      </c>
      <c r="K1153">
        <f t="shared" si="87"/>
        <v>1</v>
      </c>
      <c r="L1153" t="str">
        <f t="shared" si="88"/>
        <v>&gt;=50%</v>
      </c>
      <c r="M1153">
        <f t="shared" si="89"/>
        <v>3</v>
      </c>
    </row>
    <row r="1154" spans="1:13" x14ac:dyDescent="0.25">
      <c r="A1154" t="str">
        <f>'RAW DATA'!A1154</f>
        <v>B07MP21WJD</v>
      </c>
      <c r="B1154" t="str">
        <f>PROPER(LEFT('RAW DATA'!B1154,FIND(" ",'RAW DATA'!B1154,1)))</f>
        <v xml:space="preserve">Lint </v>
      </c>
      <c r="C1154" t="str">
        <f>SUBSTITUTE(LEFT('RAW DATA'!C1154,FIND("|",'RAW DATA'!C1154,1)-1),"&amp;"," &amp; ")</f>
        <v>Home &amp; Kitchen</v>
      </c>
      <c r="D1154" s="7">
        <f>'RAW DATA'!D1154</f>
        <v>245</v>
      </c>
      <c r="E1154" s="7">
        <f>'RAW DATA'!E1154</f>
        <v>299</v>
      </c>
      <c r="F1154" s="1">
        <f>'RAW DATA'!F1154</f>
        <v>0.18</v>
      </c>
      <c r="G1154" s="7">
        <f t="shared" si="85"/>
        <v>496340</v>
      </c>
      <c r="H1154">
        <f>'RAW DATA'!G1154</f>
        <v>4.0999999999999996</v>
      </c>
      <c r="I1154">
        <f>'RAW DATA'!H1154</f>
        <v>1660</v>
      </c>
      <c r="J1154">
        <f t="shared" si="86"/>
        <v>2</v>
      </c>
      <c r="K1154">
        <f t="shared" si="87"/>
        <v>2</v>
      </c>
      <c r="L1154" t="str">
        <f t="shared" si="88"/>
        <v>&lt;50%</v>
      </c>
      <c r="M1154">
        <f t="shared" si="89"/>
        <v>3</v>
      </c>
    </row>
    <row r="1155" spans="1:13" x14ac:dyDescent="0.25">
      <c r="A1155" t="str">
        <f>'RAW DATA'!A1155</f>
        <v>B09XB1R2F3</v>
      </c>
      <c r="B1155" t="str">
        <f>PROPER(LEFT('RAW DATA'!B1155,FIND(" ",'RAW DATA'!B1155,1)))</f>
        <v xml:space="preserve">Portable </v>
      </c>
      <c r="C1155" t="str">
        <f>SUBSTITUTE(LEFT('RAW DATA'!C1155,FIND("|",'RAW DATA'!C1155,1)-1),"&amp;"," &amp; ")</f>
        <v>Home &amp; Kitchen</v>
      </c>
      <c r="D1155" s="7">
        <f>'RAW DATA'!D1155</f>
        <v>179</v>
      </c>
      <c r="E1155" s="7">
        <f>'RAW DATA'!E1155</f>
        <v>799</v>
      </c>
      <c r="F1155" s="1">
        <f>'RAW DATA'!F1155</f>
        <v>0.78</v>
      </c>
      <c r="G1155" s="7">
        <f t="shared" ref="G1155:G1218" si="90">E1155*I1155</f>
        <v>105468</v>
      </c>
      <c r="H1155">
        <f>'RAW DATA'!G1155</f>
        <v>3.5</v>
      </c>
      <c r="I1155">
        <f>'RAW DATA'!H1155</f>
        <v>132</v>
      </c>
      <c r="J1155">
        <f t="shared" ref="J1155:J1218" si="91">IF(E1155&lt;200,1,IF(E1155&lt;=500,2,IF(E1155&gt;500,3,3)))</f>
        <v>3</v>
      </c>
      <c r="K1155">
        <f t="shared" ref="K1155:K1218" si="92">IF(F1155&gt;=50%,1,IF(F1155&lt;50%,2,0))</f>
        <v>1</v>
      </c>
      <c r="L1155" t="str">
        <f t="shared" ref="L1155:L1218" si="93">IF(K1155=1,"&gt;=50%","&lt;50%")</f>
        <v>&gt;=50%</v>
      </c>
      <c r="M1155">
        <f t="shared" ref="M1155:M1218" si="94">IF(H1155&lt;=2.9,1,IF(H1155&lt;=3.9,2,IF(H1155&lt;=4.9,3,IF(H1155=5,4," "))))</f>
        <v>2</v>
      </c>
    </row>
    <row r="1156" spans="1:13" x14ac:dyDescent="0.25">
      <c r="A1156" t="str">
        <f>'RAW DATA'!A1156</f>
        <v>B08Y5QJXSR</v>
      </c>
      <c r="B1156" t="str">
        <f>PROPER(LEFT('RAW DATA'!B1156,FIND(" ",'RAW DATA'!B1156,1)))</f>
        <v xml:space="preserve">Atomberg </v>
      </c>
      <c r="C1156" t="str">
        <f>SUBSTITUTE(LEFT('RAW DATA'!C1156,FIND("|",'RAW DATA'!C1156,1)-1),"&amp;"," &amp; ")</f>
        <v>Home &amp; Kitchen</v>
      </c>
      <c r="D1156" s="7">
        <f>'RAW DATA'!D1156</f>
        <v>3569</v>
      </c>
      <c r="E1156" s="7">
        <f>'RAW DATA'!E1156</f>
        <v>5190</v>
      </c>
      <c r="F1156" s="1">
        <f>'RAW DATA'!F1156</f>
        <v>0.31</v>
      </c>
      <c r="G1156" s="7">
        <f t="shared" si="90"/>
        <v>148584510</v>
      </c>
      <c r="H1156">
        <f>'RAW DATA'!G1156</f>
        <v>4.3</v>
      </c>
      <c r="I1156">
        <f>'RAW DATA'!H1156</f>
        <v>28629</v>
      </c>
      <c r="J1156">
        <f t="shared" si="91"/>
        <v>3</v>
      </c>
      <c r="K1156">
        <f t="shared" si="92"/>
        <v>2</v>
      </c>
      <c r="L1156" t="str">
        <f t="shared" si="93"/>
        <v>&lt;50%</v>
      </c>
      <c r="M1156">
        <f t="shared" si="94"/>
        <v>3</v>
      </c>
    </row>
    <row r="1157" spans="1:13" x14ac:dyDescent="0.25">
      <c r="A1157" t="str">
        <f>'RAW DATA'!A1157</f>
        <v>B07WJXCTG9</v>
      </c>
      <c r="B1157" t="str">
        <f>PROPER(LEFT('RAW DATA'!B1157,FIND(" ",'RAW DATA'!B1157,1)))</f>
        <v xml:space="preserve">Pigeon </v>
      </c>
      <c r="C1157" t="str">
        <f>SUBSTITUTE(LEFT('RAW DATA'!C1157,FIND("|",'RAW DATA'!C1157,1)-1),"&amp;"," &amp; ")</f>
        <v>Home &amp; Kitchen</v>
      </c>
      <c r="D1157" s="7">
        <f>'RAW DATA'!D1157</f>
        <v>699</v>
      </c>
      <c r="E1157" s="7">
        <f>'RAW DATA'!E1157</f>
        <v>1345</v>
      </c>
      <c r="F1157" s="1">
        <f>'RAW DATA'!F1157</f>
        <v>0.48</v>
      </c>
      <c r="G1157" s="7">
        <f t="shared" si="90"/>
        <v>11359870</v>
      </c>
      <c r="H1157">
        <f>'RAW DATA'!G1157</f>
        <v>3.9</v>
      </c>
      <c r="I1157">
        <f>'RAW DATA'!H1157</f>
        <v>8446</v>
      </c>
      <c r="J1157">
        <f t="shared" si="91"/>
        <v>3</v>
      </c>
      <c r="K1157">
        <f t="shared" si="92"/>
        <v>2</v>
      </c>
      <c r="L1157" t="str">
        <f t="shared" si="93"/>
        <v>&lt;50%</v>
      </c>
      <c r="M1157">
        <f t="shared" si="94"/>
        <v>2</v>
      </c>
    </row>
    <row r="1158" spans="1:13" x14ac:dyDescent="0.25">
      <c r="A1158" t="str">
        <f>'RAW DATA'!A1158</f>
        <v>B09NBZ36F7</v>
      </c>
      <c r="B1158" t="str">
        <f>PROPER(LEFT('RAW DATA'!B1158,FIND(" ",'RAW DATA'!B1158,1)))</f>
        <v xml:space="preserve">Usha </v>
      </c>
      <c r="C1158" t="str">
        <f>SUBSTITUTE(LEFT('RAW DATA'!C1158,FIND("|",'RAW DATA'!C1158,1)-1),"&amp;"," &amp; ")</f>
        <v>Home &amp; Kitchen</v>
      </c>
      <c r="D1158" s="7">
        <f>'RAW DATA'!D1158</f>
        <v>2089</v>
      </c>
      <c r="E1158" s="7">
        <f>'RAW DATA'!E1158</f>
        <v>4000</v>
      </c>
      <c r="F1158" s="1">
        <f>'RAW DATA'!F1158</f>
        <v>0.48</v>
      </c>
      <c r="G1158" s="7">
        <f t="shared" si="90"/>
        <v>44796000</v>
      </c>
      <c r="H1158">
        <f>'RAW DATA'!G1158</f>
        <v>4.2</v>
      </c>
      <c r="I1158">
        <f>'RAW DATA'!H1158</f>
        <v>11199</v>
      </c>
      <c r="J1158">
        <f t="shared" si="91"/>
        <v>3</v>
      </c>
      <c r="K1158">
        <f t="shared" si="92"/>
        <v>2</v>
      </c>
      <c r="L1158" t="str">
        <f t="shared" si="93"/>
        <v>&lt;50%</v>
      </c>
      <c r="M1158">
        <f t="shared" si="94"/>
        <v>3</v>
      </c>
    </row>
    <row r="1159" spans="1:13" x14ac:dyDescent="0.25">
      <c r="A1159" t="str">
        <f>'RAW DATA'!A1159</f>
        <v>B0912WJ87V</v>
      </c>
      <c r="B1159" t="str">
        <f>PROPER(LEFT('RAW DATA'!B1159,FIND(" ",'RAW DATA'!B1159,1)))</f>
        <v xml:space="preserve">Reffair </v>
      </c>
      <c r="C1159" t="str">
        <f>SUBSTITUTE(LEFT('RAW DATA'!C1159,FIND("|",'RAW DATA'!C1159,1)-1),"&amp;"," &amp; ")</f>
        <v>Car &amp; Motorbike</v>
      </c>
      <c r="D1159" s="7">
        <f>'RAW DATA'!D1159</f>
        <v>2339</v>
      </c>
      <c r="E1159" s="7">
        <f>'RAW DATA'!E1159</f>
        <v>4000</v>
      </c>
      <c r="F1159" s="1">
        <f>'RAW DATA'!F1159</f>
        <v>0.42</v>
      </c>
      <c r="G1159" s="7">
        <f t="shared" si="90"/>
        <v>4472000</v>
      </c>
      <c r="H1159">
        <f>'RAW DATA'!G1159</f>
        <v>3.8</v>
      </c>
      <c r="I1159">
        <f>'RAW DATA'!H1159</f>
        <v>1118</v>
      </c>
      <c r="J1159">
        <f t="shared" si="91"/>
        <v>3</v>
      </c>
      <c r="K1159">
        <f t="shared" si="92"/>
        <v>2</v>
      </c>
      <c r="L1159" t="str">
        <f t="shared" si="93"/>
        <v>&lt;50%</v>
      </c>
      <c r="M1159">
        <f t="shared" si="94"/>
        <v>2</v>
      </c>
    </row>
    <row r="1160" spans="1:13" x14ac:dyDescent="0.25">
      <c r="A1160" t="str">
        <f>'RAW DATA'!A1160</f>
        <v>B0BMTZ4T1D</v>
      </c>
      <c r="B1160" t="str">
        <f>PROPER(LEFT('RAW DATA'!B1160,FIND(" ",'RAW DATA'!B1160,1)))</f>
        <v xml:space="preserve">!!1000 </v>
      </c>
      <c r="C1160" t="str">
        <f>SUBSTITUTE(LEFT('RAW DATA'!C1160,FIND("|",'RAW DATA'!C1160,1)-1),"&amp;"," &amp; ")</f>
        <v>Home &amp; Kitchen</v>
      </c>
      <c r="D1160" s="7">
        <f>'RAW DATA'!D1160</f>
        <v>784</v>
      </c>
      <c r="E1160" s="7">
        <f>'RAW DATA'!E1160</f>
        <v>1599</v>
      </c>
      <c r="F1160" s="1">
        <f>'RAW DATA'!F1160</f>
        <v>0.51</v>
      </c>
      <c r="G1160" s="7">
        <f t="shared" si="90"/>
        <v>17589</v>
      </c>
      <c r="H1160">
        <f>'RAW DATA'!G1160</f>
        <v>4.5</v>
      </c>
      <c r="I1160">
        <f>'RAW DATA'!H1160</f>
        <v>11</v>
      </c>
      <c r="J1160">
        <f t="shared" si="91"/>
        <v>3</v>
      </c>
      <c r="K1160">
        <f t="shared" si="92"/>
        <v>1</v>
      </c>
      <c r="L1160" t="str">
        <f t="shared" si="93"/>
        <v>&gt;=50%</v>
      </c>
      <c r="M1160">
        <f t="shared" si="94"/>
        <v>3</v>
      </c>
    </row>
    <row r="1161" spans="1:13" x14ac:dyDescent="0.25">
      <c r="A1161" t="str">
        <f>'RAW DATA'!A1161</f>
        <v>B07Z51CGGH</v>
      </c>
      <c r="B1161" t="str">
        <f>PROPER(LEFT('RAW DATA'!B1161,FIND(" ",'RAW DATA'!B1161,1)))</f>
        <v xml:space="preserve">Eureka </v>
      </c>
      <c r="C1161" t="str">
        <f>SUBSTITUTE(LEFT('RAW DATA'!C1161,FIND("|",'RAW DATA'!C1161,1)-1),"&amp;"," &amp; ")</f>
        <v>Home &amp; Kitchen</v>
      </c>
      <c r="D1161" s="7">
        <f>'RAW DATA'!D1161</f>
        <v>5499</v>
      </c>
      <c r="E1161" s="7">
        <f>'RAW DATA'!E1161</f>
        <v>9999</v>
      </c>
      <c r="F1161" s="1">
        <f>'RAW DATA'!F1161</f>
        <v>0.45</v>
      </c>
      <c r="G1161" s="7">
        <f t="shared" si="90"/>
        <v>43525647</v>
      </c>
      <c r="H1161">
        <f>'RAW DATA'!G1161</f>
        <v>3.8</v>
      </c>
      <c r="I1161">
        <f>'RAW DATA'!H1161</f>
        <v>4353</v>
      </c>
      <c r="J1161">
        <f t="shared" si="91"/>
        <v>3</v>
      </c>
      <c r="K1161">
        <f t="shared" si="92"/>
        <v>2</v>
      </c>
      <c r="L1161" t="str">
        <f t="shared" si="93"/>
        <v>&lt;50%</v>
      </c>
      <c r="M1161">
        <f t="shared" si="94"/>
        <v>2</v>
      </c>
    </row>
    <row r="1162" spans="1:13" x14ac:dyDescent="0.25">
      <c r="A1162" t="str">
        <f>'RAW DATA'!A1162</f>
        <v>B0BDG6QDYD</v>
      </c>
      <c r="B1162" t="str">
        <f>PROPER(LEFT('RAW DATA'!B1162,FIND(" ",'RAW DATA'!B1162,1)))</f>
        <v xml:space="preserve">Activa </v>
      </c>
      <c r="C1162" t="str">
        <f>SUBSTITUTE(LEFT('RAW DATA'!C1162,FIND("|",'RAW DATA'!C1162,1)-1),"&amp;"," &amp; ")</f>
        <v>Home &amp; Kitchen</v>
      </c>
      <c r="D1162" s="7">
        <f>'RAW DATA'!D1162</f>
        <v>899</v>
      </c>
      <c r="E1162" s="7">
        <f>'RAW DATA'!E1162</f>
        <v>1990</v>
      </c>
      <c r="F1162" s="1">
        <f>'RAW DATA'!F1162</f>
        <v>0.55000000000000004</v>
      </c>
      <c r="G1162" s="7">
        <f t="shared" si="90"/>
        <v>368150</v>
      </c>
      <c r="H1162">
        <f>'RAW DATA'!G1162</f>
        <v>4.0999999999999996</v>
      </c>
      <c r="I1162">
        <f>'RAW DATA'!H1162</f>
        <v>185</v>
      </c>
      <c r="J1162">
        <f t="shared" si="91"/>
        <v>3</v>
      </c>
      <c r="K1162">
        <f t="shared" si="92"/>
        <v>1</v>
      </c>
      <c r="L1162" t="str">
        <f t="shared" si="93"/>
        <v>&gt;=50%</v>
      </c>
      <c r="M1162">
        <f t="shared" si="94"/>
        <v>3</v>
      </c>
    </row>
    <row r="1163" spans="1:13" x14ac:dyDescent="0.25">
      <c r="A1163" t="str">
        <f>'RAW DATA'!A1163</f>
        <v>B00YQLG7GK</v>
      </c>
      <c r="B1163" t="str">
        <f>PROPER(LEFT('RAW DATA'!B1163,FIND(" ",'RAW DATA'!B1163,1)))</f>
        <v xml:space="preserve">Philips </v>
      </c>
      <c r="C1163" t="str">
        <f>SUBSTITUTE(LEFT('RAW DATA'!C1163,FIND("|",'RAW DATA'!C1163,1)-1),"&amp;"," &amp; ")</f>
        <v>Home &amp; Kitchen</v>
      </c>
      <c r="D1163" s="7">
        <f>'RAW DATA'!D1163</f>
        <v>1695</v>
      </c>
      <c r="E1163" s="7">
        <f>'RAW DATA'!E1163</f>
        <v>1695</v>
      </c>
      <c r="F1163" s="1">
        <f>'RAW DATA'!F1163</f>
        <v>0</v>
      </c>
      <c r="G1163" s="7">
        <f t="shared" si="90"/>
        <v>24221550</v>
      </c>
      <c r="H1163">
        <f>'RAW DATA'!G1163</f>
        <v>4.2</v>
      </c>
      <c r="I1163">
        <f>'RAW DATA'!H1163</f>
        <v>14290</v>
      </c>
      <c r="J1163">
        <f t="shared" si="91"/>
        <v>3</v>
      </c>
      <c r="K1163">
        <f t="shared" si="92"/>
        <v>2</v>
      </c>
      <c r="L1163" t="str">
        <f t="shared" si="93"/>
        <v>&lt;50%</v>
      </c>
      <c r="M1163">
        <f t="shared" si="94"/>
        <v>3</v>
      </c>
    </row>
    <row r="1164" spans="1:13" x14ac:dyDescent="0.25">
      <c r="A1164" t="str">
        <f>'RAW DATA'!A1164</f>
        <v>B00SMJPA9C</v>
      </c>
      <c r="B1164" t="str">
        <f>PROPER(LEFT('RAW DATA'!B1164,FIND(" ",'RAW DATA'!B1164,1)))</f>
        <v xml:space="preserve">Bajaj </v>
      </c>
      <c r="C1164" t="str">
        <f>SUBSTITUTE(LEFT('RAW DATA'!C1164,FIND("|",'RAW DATA'!C1164,1)-1),"&amp;"," &amp; ")</f>
        <v>Home &amp; Kitchen</v>
      </c>
      <c r="D1164" s="7">
        <f>'RAW DATA'!D1164</f>
        <v>499</v>
      </c>
      <c r="E1164" s="7">
        <f>'RAW DATA'!E1164</f>
        <v>940</v>
      </c>
      <c r="F1164" s="1">
        <f>'RAW DATA'!F1164</f>
        <v>0.47</v>
      </c>
      <c r="G1164" s="7">
        <f t="shared" si="90"/>
        <v>2853840</v>
      </c>
      <c r="H1164">
        <f>'RAW DATA'!G1164</f>
        <v>4.0999999999999996</v>
      </c>
      <c r="I1164">
        <f>'RAW DATA'!H1164</f>
        <v>3036</v>
      </c>
      <c r="J1164">
        <f t="shared" si="91"/>
        <v>3</v>
      </c>
      <c r="K1164">
        <f t="shared" si="92"/>
        <v>2</v>
      </c>
      <c r="L1164" t="str">
        <f t="shared" si="93"/>
        <v>&lt;50%</v>
      </c>
      <c r="M1164">
        <f t="shared" si="94"/>
        <v>3</v>
      </c>
    </row>
    <row r="1165" spans="1:13" x14ac:dyDescent="0.25">
      <c r="A1165" t="str">
        <f>'RAW DATA'!A1165</f>
        <v>B0B9RN5X8B</v>
      </c>
      <c r="B1165" t="str">
        <f>PROPER(LEFT('RAW DATA'!B1165,FIND(" ",'RAW DATA'!B1165,1)))</f>
        <v xml:space="preserve">V-Guard </v>
      </c>
      <c r="C1165" t="str">
        <f>SUBSTITUTE(LEFT('RAW DATA'!C1165,FIND("|",'RAW DATA'!C1165,1)-1),"&amp;"," &amp; ")</f>
        <v>Home &amp; Kitchen</v>
      </c>
      <c r="D1165" s="7">
        <f>'RAW DATA'!D1165</f>
        <v>2699</v>
      </c>
      <c r="E1165" s="7">
        <f>'RAW DATA'!E1165</f>
        <v>4700</v>
      </c>
      <c r="F1165" s="1">
        <f>'RAW DATA'!F1165</f>
        <v>0.43</v>
      </c>
      <c r="G1165" s="7">
        <f t="shared" si="90"/>
        <v>6091200</v>
      </c>
      <c r="H1165">
        <f>'RAW DATA'!G1165</f>
        <v>4.2</v>
      </c>
      <c r="I1165">
        <f>'RAW DATA'!H1165</f>
        <v>1296</v>
      </c>
      <c r="J1165">
        <f t="shared" si="91"/>
        <v>3</v>
      </c>
      <c r="K1165">
        <f t="shared" si="92"/>
        <v>2</v>
      </c>
      <c r="L1165" t="str">
        <f t="shared" si="93"/>
        <v>&lt;50%</v>
      </c>
      <c r="M1165">
        <f t="shared" si="94"/>
        <v>3</v>
      </c>
    </row>
    <row r="1166" spans="1:13" x14ac:dyDescent="0.25">
      <c r="A1166" t="str">
        <f>'RAW DATA'!A1166</f>
        <v>B08QW937WV</v>
      </c>
      <c r="B1166" t="str">
        <f>PROPER(LEFT('RAW DATA'!B1166,FIND(" ",'RAW DATA'!B1166,1)))</f>
        <v xml:space="preserve">Homeistic </v>
      </c>
      <c r="C1166" t="str">
        <f>SUBSTITUTE(LEFT('RAW DATA'!C1166,FIND("|",'RAW DATA'!C1166,1)-1),"&amp;"," &amp; ")</f>
        <v>Home &amp; Kitchen</v>
      </c>
      <c r="D1166" s="7">
        <f>'RAW DATA'!D1166</f>
        <v>1448</v>
      </c>
      <c r="E1166" s="7">
        <f>'RAW DATA'!E1166</f>
        <v>2999</v>
      </c>
      <c r="F1166" s="1">
        <f>'RAW DATA'!F1166</f>
        <v>0.52</v>
      </c>
      <c r="G1166" s="7">
        <f t="shared" si="90"/>
        <v>56981</v>
      </c>
      <c r="H1166">
        <f>'RAW DATA'!G1166</f>
        <v>4.5</v>
      </c>
      <c r="I1166">
        <f>'RAW DATA'!H1166</f>
        <v>19</v>
      </c>
      <c r="J1166">
        <f t="shared" si="91"/>
        <v>3</v>
      </c>
      <c r="K1166">
        <f t="shared" si="92"/>
        <v>1</v>
      </c>
      <c r="L1166" t="str">
        <f t="shared" si="93"/>
        <v>&gt;=50%</v>
      </c>
      <c r="M1166">
        <f t="shared" si="94"/>
        <v>3</v>
      </c>
    </row>
    <row r="1167" spans="1:13" x14ac:dyDescent="0.25">
      <c r="A1167" t="str">
        <f>'RAW DATA'!A1167</f>
        <v>B0B4PPD89B</v>
      </c>
      <c r="B1167" t="str">
        <f>PROPER(LEFT('RAW DATA'!B1167,FIND(" ",'RAW DATA'!B1167,1)))</f>
        <v xml:space="preserve">Kitchenwell </v>
      </c>
      <c r="C1167" t="str">
        <f>SUBSTITUTE(LEFT('RAW DATA'!C1167,FIND("|",'RAW DATA'!C1167,1)-1),"&amp;"," &amp; ")</f>
        <v>Home &amp; Kitchen</v>
      </c>
      <c r="D1167" s="7">
        <f>'RAW DATA'!D1167</f>
        <v>79</v>
      </c>
      <c r="E1167" s="7">
        <f>'RAW DATA'!E1167</f>
        <v>79</v>
      </c>
      <c r="F1167" s="1">
        <f>'RAW DATA'!F1167</f>
        <v>0</v>
      </c>
      <c r="G1167" s="7">
        <f t="shared" si="90"/>
        <v>7663</v>
      </c>
      <c r="H1167">
        <f>'RAW DATA'!G1167</f>
        <v>4</v>
      </c>
      <c r="I1167">
        <f>'RAW DATA'!H1167</f>
        <v>97</v>
      </c>
      <c r="J1167">
        <f t="shared" si="91"/>
        <v>1</v>
      </c>
      <c r="K1167">
        <f t="shared" si="92"/>
        <v>2</v>
      </c>
      <c r="L1167" t="str">
        <f t="shared" si="93"/>
        <v>&lt;50%</v>
      </c>
      <c r="M1167">
        <f t="shared" si="94"/>
        <v>3</v>
      </c>
    </row>
    <row r="1168" spans="1:13" x14ac:dyDescent="0.25">
      <c r="A1168" t="str">
        <f>'RAW DATA'!A1168</f>
        <v>B08GM5S4CQ</v>
      </c>
      <c r="B1168" t="str">
        <f>PROPER(LEFT('RAW DATA'!B1168,FIND(" ",'RAW DATA'!B1168,1)))</f>
        <v xml:space="preserve">Havells </v>
      </c>
      <c r="C1168" t="str">
        <f>SUBSTITUTE(LEFT('RAW DATA'!C1168,FIND("|",'RAW DATA'!C1168,1)-1),"&amp;"," &amp; ")</f>
        <v>Home &amp; Kitchen</v>
      </c>
      <c r="D1168" s="7">
        <f>'RAW DATA'!D1168</f>
        <v>6990</v>
      </c>
      <c r="E1168" s="7">
        <f>'RAW DATA'!E1168</f>
        <v>14290</v>
      </c>
      <c r="F1168" s="1">
        <f>'RAW DATA'!F1168</f>
        <v>0.51</v>
      </c>
      <c r="G1168" s="7">
        <f t="shared" si="90"/>
        <v>25307590</v>
      </c>
      <c r="H1168">
        <f>'RAW DATA'!G1168</f>
        <v>4.4000000000000004</v>
      </c>
      <c r="I1168">
        <f>'RAW DATA'!H1168</f>
        <v>1771</v>
      </c>
      <c r="J1168">
        <f t="shared" si="91"/>
        <v>3</v>
      </c>
      <c r="K1168">
        <f t="shared" si="92"/>
        <v>1</v>
      </c>
      <c r="L1168" t="str">
        <f t="shared" si="93"/>
        <v>&gt;=50%</v>
      </c>
      <c r="M1168">
        <f t="shared" si="94"/>
        <v>3</v>
      </c>
    </row>
    <row r="1169" spans="1:13" x14ac:dyDescent="0.25">
      <c r="A1169" t="str">
        <f>'RAW DATA'!A1169</f>
        <v>B00NM6MO26</v>
      </c>
      <c r="B1169" t="str">
        <f>PROPER(LEFT('RAW DATA'!B1169,FIND(" ",'RAW DATA'!B1169,1)))</f>
        <v xml:space="preserve">Prestige </v>
      </c>
      <c r="C1169" t="str">
        <f>SUBSTITUTE(LEFT('RAW DATA'!C1169,FIND("|",'RAW DATA'!C1169,1)-1),"&amp;"," &amp; ")</f>
        <v>Home &amp; Kitchen</v>
      </c>
      <c r="D1169" s="7">
        <f>'RAW DATA'!D1169</f>
        <v>2698</v>
      </c>
      <c r="E1169" s="7">
        <f>'RAW DATA'!E1169</f>
        <v>3945</v>
      </c>
      <c r="F1169" s="1">
        <f>'RAW DATA'!F1169</f>
        <v>0.32</v>
      </c>
      <c r="G1169" s="7">
        <f t="shared" si="90"/>
        <v>59309130</v>
      </c>
      <c r="H1169">
        <f>'RAW DATA'!G1169</f>
        <v>4</v>
      </c>
      <c r="I1169">
        <f>'RAW DATA'!H1169</f>
        <v>15034</v>
      </c>
      <c r="J1169">
        <f t="shared" si="91"/>
        <v>3</v>
      </c>
      <c r="K1169">
        <f t="shared" si="92"/>
        <v>2</v>
      </c>
      <c r="L1169" t="str">
        <f t="shared" si="93"/>
        <v>&lt;50%</v>
      </c>
      <c r="M1169">
        <f t="shared" si="94"/>
        <v>3</v>
      </c>
    </row>
    <row r="1170" spans="1:13" x14ac:dyDescent="0.25">
      <c r="A1170" t="str">
        <f>'RAW DATA'!A1170</f>
        <v>B083M7WPZD</v>
      </c>
      <c r="B1170" t="str">
        <f>PROPER(LEFT('RAW DATA'!B1170,FIND(" ",'RAW DATA'!B1170,1)))</f>
        <v xml:space="preserve">Agaro </v>
      </c>
      <c r="C1170" t="str">
        <f>SUBSTITUTE(LEFT('RAW DATA'!C1170,FIND("|",'RAW DATA'!C1170,1)-1),"&amp;"," &amp; ")</f>
        <v>Home &amp; Kitchen</v>
      </c>
      <c r="D1170" s="7">
        <f>'RAW DATA'!D1170</f>
        <v>3199</v>
      </c>
      <c r="E1170" s="7">
        <f>'RAW DATA'!E1170</f>
        <v>5999</v>
      </c>
      <c r="F1170" s="1">
        <f>'RAW DATA'!F1170</f>
        <v>0.47</v>
      </c>
      <c r="G1170" s="7">
        <f t="shared" si="90"/>
        <v>19448758</v>
      </c>
      <c r="H1170">
        <f>'RAW DATA'!G1170</f>
        <v>4</v>
      </c>
      <c r="I1170">
        <f>'RAW DATA'!H1170</f>
        <v>3242</v>
      </c>
      <c r="J1170">
        <f t="shared" si="91"/>
        <v>3</v>
      </c>
      <c r="K1170">
        <f t="shared" si="92"/>
        <v>2</v>
      </c>
      <c r="L1170" t="str">
        <f t="shared" si="93"/>
        <v>&lt;50%</v>
      </c>
      <c r="M1170">
        <f t="shared" si="94"/>
        <v>3</v>
      </c>
    </row>
    <row r="1171" spans="1:13" x14ac:dyDescent="0.25">
      <c r="A1171" t="str">
        <f>'RAW DATA'!A1171</f>
        <v>B07GLSKXS1</v>
      </c>
      <c r="B1171" t="str">
        <f>PROPER(LEFT('RAW DATA'!B1171,FIND(" ",'RAW DATA'!B1171,1)))</f>
        <v xml:space="preserve">Kent </v>
      </c>
      <c r="C1171" t="str">
        <f>SUBSTITUTE(LEFT('RAW DATA'!C1171,FIND("|",'RAW DATA'!C1171,1)-1),"&amp;"," &amp; ")</f>
        <v>Home &amp; Kitchen</v>
      </c>
      <c r="D1171" s="7">
        <f>'RAW DATA'!D1171</f>
        <v>1199</v>
      </c>
      <c r="E1171" s="7">
        <f>'RAW DATA'!E1171</f>
        <v>1950</v>
      </c>
      <c r="F1171" s="1">
        <f>'RAW DATA'!F1171</f>
        <v>0.39</v>
      </c>
      <c r="G1171" s="7">
        <f t="shared" si="90"/>
        <v>5522400</v>
      </c>
      <c r="H1171">
        <f>'RAW DATA'!G1171</f>
        <v>3.9</v>
      </c>
      <c r="I1171">
        <f>'RAW DATA'!H1171</f>
        <v>2832</v>
      </c>
      <c r="J1171">
        <f t="shared" si="91"/>
        <v>3</v>
      </c>
      <c r="K1171">
        <f t="shared" si="92"/>
        <v>2</v>
      </c>
      <c r="L1171" t="str">
        <f t="shared" si="93"/>
        <v>&lt;50%</v>
      </c>
      <c r="M1171">
        <f t="shared" si="94"/>
        <v>2</v>
      </c>
    </row>
    <row r="1172" spans="1:13" x14ac:dyDescent="0.25">
      <c r="A1172" t="str">
        <f>'RAW DATA'!A1172</f>
        <v>B09F6KL23R</v>
      </c>
      <c r="B1172" t="str">
        <f>PROPER(LEFT('RAW DATA'!B1172,FIND(" ",'RAW DATA'!B1172,1)))</f>
        <v xml:space="preserve">Skytone </v>
      </c>
      <c r="C1172" t="str">
        <f>SUBSTITUTE(LEFT('RAW DATA'!C1172,FIND("|",'RAW DATA'!C1172,1)-1),"&amp;"," &amp; ")</f>
        <v>Home &amp; Kitchen</v>
      </c>
      <c r="D1172" s="7">
        <f>'RAW DATA'!D1172</f>
        <v>1414</v>
      </c>
      <c r="E1172" s="7">
        <f>'RAW DATA'!E1172</f>
        <v>2799</v>
      </c>
      <c r="F1172" s="1">
        <f>'RAW DATA'!F1172</f>
        <v>0.49</v>
      </c>
      <c r="G1172" s="7">
        <f t="shared" si="90"/>
        <v>4192902</v>
      </c>
      <c r="H1172">
        <f>'RAW DATA'!G1172</f>
        <v>4</v>
      </c>
      <c r="I1172">
        <f>'RAW DATA'!H1172</f>
        <v>1498</v>
      </c>
      <c r="J1172">
        <f t="shared" si="91"/>
        <v>3</v>
      </c>
      <c r="K1172">
        <f t="shared" si="92"/>
        <v>2</v>
      </c>
      <c r="L1172" t="str">
        <f t="shared" si="93"/>
        <v>&lt;50%</v>
      </c>
      <c r="M1172">
        <f t="shared" si="94"/>
        <v>3</v>
      </c>
    </row>
    <row r="1173" spans="1:13" x14ac:dyDescent="0.25">
      <c r="A1173" t="str">
        <f>'RAW DATA'!A1173</f>
        <v>B094G9L9LT</v>
      </c>
      <c r="B1173" t="str">
        <f>PROPER(LEFT('RAW DATA'!B1173,FIND(" ",'RAW DATA'!B1173,1)))</f>
        <v xml:space="preserve">Kent </v>
      </c>
      <c r="C1173" t="str">
        <f>SUBSTITUTE(LEFT('RAW DATA'!C1173,FIND("|",'RAW DATA'!C1173,1)-1),"&amp;"," &amp; ")</f>
        <v>Home &amp; Kitchen</v>
      </c>
      <c r="D1173" s="7">
        <f>'RAW DATA'!D1173</f>
        <v>999</v>
      </c>
      <c r="E1173" s="7">
        <f>'RAW DATA'!E1173</f>
        <v>1950</v>
      </c>
      <c r="F1173" s="1">
        <f>'RAW DATA'!F1173</f>
        <v>0.49</v>
      </c>
      <c r="G1173" s="7">
        <f t="shared" si="90"/>
        <v>594750</v>
      </c>
      <c r="H1173">
        <f>'RAW DATA'!G1173</f>
        <v>3.8</v>
      </c>
      <c r="I1173">
        <f>'RAW DATA'!H1173</f>
        <v>305</v>
      </c>
      <c r="J1173">
        <f t="shared" si="91"/>
        <v>3</v>
      </c>
      <c r="K1173">
        <f t="shared" si="92"/>
        <v>2</v>
      </c>
      <c r="L1173" t="str">
        <f t="shared" si="93"/>
        <v>&lt;50%</v>
      </c>
      <c r="M1173">
        <f t="shared" si="94"/>
        <v>2</v>
      </c>
    </row>
    <row r="1174" spans="1:13" x14ac:dyDescent="0.25">
      <c r="A1174" t="str">
        <f>'RAW DATA'!A1174</f>
        <v>B09FZ89DK6</v>
      </c>
      <c r="B1174" t="str">
        <f>PROPER(LEFT('RAW DATA'!B1174,FIND(" ",'RAW DATA'!B1174,1)))</f>
        <v xml:space="preserve">Eureka </v>
      </c>
      <c r="C1174" t="str">
        <f>SUBSTITUTE(LEFT('RAW DATA'!C1174,FIND("|",'RAW DATA'!C1174,1)-1),"&amp;"," &amp; ")</f>
        <v>Home &amp; Kitchen</v>
      </c>
      <c r="D1174" s="7">
        <f>'RAW DATA'!D1174</f>
        <v>5999</v>
      </c>
      <c r="E1174" s="7">
        <f>'RAW DATA'!E1174</f>
        <v>9999</v>
      </c>
      <c r="F1174" s="1">
        <f>'RAW DATA'!F1174</f>
        <v>0.4</v>
      </c>
      <c r="G1174" s="7">
        <f t="shared" si="90"/>
        <v>11908809</v>
      </c>
      <c r="H1174">
        <f>'RAW DATA'!G1174</f>
        <v>4.2</v>
      </c>
      <c r="I1174">
        <f>'RAW DATA'!H1174</f>
        <v>1191</v>
      </c>
      <c r="J1174">
        <f t="shared" si="91"/>
        <v>3</v>
      </c>
      <c r="K1174">
        <f t="shared" si="92"/>
        <v>2</v>
      </c>
      <c r="L1174" t="str">
        <f t="shared" si="93"/>
        <v>&lt;50%</v>
      </c>
      <c r="M1174">
        <f t="shared" si="94"/>
        <v>3</v>
      </c>
    </row>
    <row r="1175" spans="1:13" x14ac:dyDescent="0.25">
      <c r="A1175" t="str">
        <f>'RAW DATA'!A1175</f>
        <v>B0811VCGL5</v>
      </c>
      <c r="B1175" t="str">
        <f>PROPER(LEFT('RAW DATA'!B1175,FIND(" ",'RAW DATA'!B1175,1)))</f>
        <v xml:space="preserve">Mi </v>
      </c>
      <c r="C1175" t="str">
        <f>SUBSTITUTE(LEFT('RAW DATA'!C1175,FIND("|",'RAW DATA'!C1175,1)-1),"&amp;"," &amp; ")</f>
        <v>Home &amp; Kitchen</v>
      </c>
      <c r="D1175" s="7">
        <f>'RAW DATA'!D1175</f>
        <v>9970</v>
      </c>
      <c r="E1175" s="7">
        <f>'RAW DATA'!E1175</f>
        <v>12999</v>
      </c>
      <c r="F1175" s="1">
        <f>'RAW DATA'!F1175</f>
        <v>0.23</v>
      </c>
      <c r="G1175" s="7">
        <f t="shared" si="90"/>
        <v>52632951</v>
      </c>
      <c r="H1175">
        <f>'RAW DATA'!G1175</f>
        <v>4.3</v>
      </c>
      <c r="I1175">
        <f>'RAW DATA'!H1175</f>
        <v>4049</v>
      </c>
      <c r="J1175">
        <f t="shared" si="91"/>
        <v>3</v>
      </c>
      <c r="K1175">
        <f t="shared" si="92"/>
        <v>2</v>
      </c>
      <c r="L1175" t="str">
        <f t="shared" si="93"/>
        <v>&lt;50%</v>
      </c>
      <c r="M1175">
        <f t="shared" si="94"/>
        <v>3</v>
      </c>
    </row>
    <row r="1176" spans="1:13" x14ac:dyDescent="0.25">
      <c r="A1176" t="str">
        <f>'RAW DATA'!A1176</f>
        <v>B07FXLC2G2</v>
      </c>
      <c r="B1176" t="str">
        <f>PROPER(LEFT('RAW DATA'!B1176,FIND(" ",'RAW DATA'!B1176,1)))</f>
        <v xml:space="preserve">Tata </v>
      </c>
      <c r="C1176" t="str">
        <f>SUBSTITUTE(LEFT('RAW DATA'!C1176,FIND("|",'RAW DATA'!C1176,1)-1),"&amp;"," &amp; ")</f>
        <v>Home &amp; Kitchen</v>
      </c>
      <c r="D1176" s="7">
        <f>'RAW DATA'!D1176</f>
        <v>698</v>
      </c>
      <c r="E1176" s="7">
        <f>'RAW DATA'!E1176</f>
        <v>699</v>
      </c>
      <c r="F1176" s="1">
        <f>'RAW DATA'!F1176</f>
        <v>0</v>
      </c>
      <c r="G1176" s="7">
        <f t="shared" si="90"/>
        <v>2208840</v>
      </c>
      <c r="H1176">
        <f>'RAW DATA'!G1176</f>
        <v>4.2</v>
      </c>
      <c r="I1176">
        <f>'RAW DATA'!H1176</f>
        <v>3160</v>
      </c>
      <c r="J1176">
        <f t="shared" si="91"/>
        <v>3</v>
      </c>
      <c r="K1176">
        <f t="shared" si="92"/>
        <v>2</v>
      </c>
      <c r="L1176" t="str">
        <f t="shared" si="93"/>
        <v>&lt;50%</v>
      </c>
      <c r="M1176">
        <f t="shared" si="94"/>
        <v>3</v>
      </c>
    </row>
    <row r="1177" spans="1:13" x14ac:dyDescent="0.25">
      <c r="A1177" t="str">
        <f>'RAW DATA'!A1177</f>
        <v>B01LYU3BZF</v>
      </c>
      <c r="B1177" t="str">
        <f>PROPER(LEFT('RAW DATA'!B1177,FIND(" ",'RAW DATA'!B1177,1)))</f>
        <v xml:space="preserve">Havells </v>
      </c>
      <c r="C1177" t="str">
        <f>SUBSTITUTE(LEFT('RAW DATA'!C1177,FIND("|",'RAW DATA'!C1177,1)-1),"&amp;"," &amp; ")</f>
        <v>Home &amp; Kitchen</v>
      </c>
      <c r="D1177" s="7">
        <f>'RAW DATA'!D1177</f>
        <v>2199</v>
      </c>
      <c r="E1177" s="7">
        <f>'RAW DATA'!E1177</f>
        <v>3190</v>
      </c>
      <c r="F1177" s="1">
        <f>'RAW DATA'!F1177</f>
        <v>0.31</v>
      </c>
      <c r="G1177" s="7">
        <f t="shared" si="90"/>
        <v>30783500</v>
      </c>
      <c r="H1177">
        <f>'RAW DATA'!G1177</f>
        <v>4.3</v>
      </c>
      <c r="I1177">
        <f>'RAW DATA'!H1177</f>
        <v>9650</v>
      </c>
      <c r="J1177">
        <f t="shared" si="91"/>
        <v>3</v>
      </c>
      <c r="K1177">
        <f t="shared" si="92"/>
        <v>2</v>
      </c>
      <c r="L1177" t="str">
        <f t="shared" si="93"/>
        <v>&lt;50%</v>
      </c>
      <c r="M1177">
        <f t="shared" si="94"/>
        <v>3</v>
      </c>
    </row>
    <row r="1178" spans="1:13" x14ac:dyDescent="0.25">
      <c r="A1178" t="str">
        <f>'RAW DATA'!A1178</f>
        <v>B083RC4WFJ</v>
      </c>
      <c r="B1178" t="str">
        <f>PROPER(LEFT('RAW DATA'!B1178,FIND(" ",'RAW DATA'!B1178,1)))</f>
        <v xml:space="preserve">Prettykrafts </v>
      </c>
      <c r="C1178" t="str">
        <f>SUBSTITUTE(LEFT('RAW DATA'!C1178,FIND("|",'RAW DATA'!C1178,1)-1),"&amp;"," &amp; ")</f>
        <v>Home &amp; Kitchen</v>
      </c>
      <c r="D1178" s="7">
        <f>'RAW DATA'!D1178</f>
        <v>320</v>
      </c>
      <c r="E1178" s="7">
        <f>'RAW DATA'!E1178</f>
        <v>799</v>
      </c>
      <c r="F1178" s="1">
        <f>'RAW DATA'!F1178</f>
        <v>0.6</v>
      </c>
      <c r="G1178" s="7">
        <f t="shared" si="90"/>
        <v>3072954</v>
      </c>
      <c r="H1178">
        <f>'RAW DATA'!G1178</f>
        <v>4.2</v>
      </c>
      <c r="I1178">
        <f>'RAW DATA'!H1178</f>
        <v>3846</v>
      </c>
      <c r="J1178">
        <f t="shared" si="91"/>
        <v>3</v>
      </c>
      <c r="K1178">
        <f t="shared" si="92"/>
        <v>1</v>
      </c>
      <c r="L1178" t="str">
        <f t="shared" si="93"/>
        <v>&gt;=50%</v>
      </c>
      <c r="M1178">
        <f t="shared" si="94"/>
        <v>3</v>
      </c>
    </row>
    <row r="1179" spans="1:13" x14ac:dyDescent="0.25">
      <c r="A1179" t="str">
        <f>'RAW DATA'!A1179</f>
        <v>B09SFRNKSR</v>
      </c>
      <c r="B1179" t="str">
        <f>PROPER(LEFT('RAW DATA'!B1179,FIND(" ",'RAW DATA'!B1179,1)))</f>
        <v xml:space="preserve">Fabware </v>
      </c>
      <c r="C1179" t="str">
        <f>SUBSTITUTE(LEFT('RAW DATA'!C1179,FIND("|",'RAW DATA'!C1179,1)-1),"&amp;"," &amp; ")</f>
        <v>Home &amp; Kitchen</v>
      </c>
      <c r="D1179" s="7">
        <f>'RAW DATA'!D1179</f>
        <v>298</v>
      </c>
      <c r="E1179" s="7">
        <f>'RAW DATA'!E1179</f>
        <v>499</v>
      </c>
      <c r="F1179" s="1">
        <f>'RAW DATA'!F1179</f>
        <v>0.4</v>
      </c>
      <c r="G1179" s="7">
        <f t="shared" si="90"/>
        <v>144710</v>
      </c>
      <c r="H1179">
        <f>'RAW DATA'!G1179</f>
        <v>4.4000000000000004</v>
      </c>
      <c r="I1179">
        <f>'RAW DATA'!H1179</f>
        <v>290</v>
      </c>
      <c r="J1179">
        <f t="shared" si="91"/>
        <v>2</v>
      </c>
      <c r="K1179">
        <f t="shared" si="92"/>
        <v>2</v>
      </c>
      <c r="L1179" t="str">
        <f t="shared" si="93"/>
        <v>&lt;50%</v>
      </c>
      <c r="M1179">
        <f t="shared" si="94"/>
        <v>3</v>
      </c>
    </row>
    <row r="1180" spans="1:13" x14ac:dyDescent="0.25">
      <c r="A1180" t="str">
        <f>'RAW DATA'!A1180</f>
        <v>B07NRTCDS5</v>
      </c>
      <c r="B1180" t="str">
        <f>PROPER(LEFT('RAW DATA'!B1180,FIND(" ",'RAW DATA'!B1180,1)))</f>
        <v xml:space="preserve">Brayden </v>
      </c>
      <c r="C1180" t="str">
        <f>SUBSTITUTE(LEFT('RAW DATA'!C1180,FIND("|",'RAW DATA'!C1180,1)-1),"&amp;"," &amp; ")</f>
        <v>Home &amp; Kitchen</v>
      </c>
      <c r="D1180" s="7">
        <f>'RAW DATA'!D1180</f>
        <v>1199</v>
      </c>
      <c r="E1180" s="7">
        <f>'RAW DATA'!E1180</f>
        <v>1499</v>
      </c>
      <c r="F1180" s="1">
        <f>'RAW DATA'!F1180</f>
        <v>0.2</v>
      </c>
      <c r="G1180" s="7">
        <f t="shared" si="90"/>
        <v>3306794</v>
      </c>
      <c r="H1180">
        <f>'RAW DATA'!G1180</f>
        <v>3.8</v>
      </c>
      <c r="I1180">
        <f>'RAW DATA'!H1180</f>
        <v>2206</v>
      </c>
      <c r="J1180">
        <f t="shared" si="91"/>
        <v>3</v>
      </c>
      <c r="K1180">
        <f t="shared" si="92"/>
        <v>2</v>
      </c>
      <c r="L1180" t="str">
        <f t="shared" si="93"/>
        <v>&lt;50%</v>
      </c>
      <c r="M1180">
        <f t="shared" si="94"/>
        <v>2</v>
      </c>
    </row>
    <row r="1181" spans="1:13" x14ac:dyDescent="0.25">
      <c r="A1181" t="str">
        <f>'RAW DATA'!A1181</f>
        <v>B07SPVMSC6</v>
      </c>
      <c r="B1181" t="str">
        <f>PROPER(LEFT('RAW DATA'!B1181,FIND(" ",'RAW DATA'!B1181,1)))</f>
        <v xml:space="preserve">Bajaj </v>
      </c>
      <c r="C1181" t="str">
        <f>SUBSTITUTE(LEFT('RAW DATA'!C1181,FIND("|",'RAW DATA'!C1181,1)-1),"&amp;"," &amp; ")</f>
        <v>Home &amp; Kitchen</v>
      </c>
      <c r="D1181" s="7">
        <f>'RAW DATA'!D1181</f>
        <v>1399</v>
      </c>
      <c r="E1181" s="7">
        <f>'RAW DATA'!E1181</f>
        <v>2660</v>
      </c>
      <c r="F1181" s="1">
        <f>'RAW DATA'!F1181</f>
        <v>0.47</v>
      </c>
      <c r="G1181" s="7">
        <f t="shared" si="90"/>
        <v>24868340</v>
      </c>
      <c r="H1181">
        <f>'RAW DATA'!G1181</f>
        <v>4.0999999999999996</v>
      </c>
      <c r="I1181">
        <f>'RAW DATA'!H1181</f>
        <v>9349</v>
      </c>
      <c r="J1181">
        <f t="shared" si="91"/>
        <v>3</v>
      </c>
      <c r="K1181">
        <f t="shared" si="92"/>
        <v>2</v>
      </c>
      <c r="L1181" t="str">
        <f t="shared" si="93"/>
        <v>&lt;50%</v>
      </c>
      <c r="M1181">
        <f t="shared" si="94"/>
        <v>3</v>
      </c>
    </row>
    <row r="1182" spans="1:13" x14ac:dyDescent="0.25">
      <c r="A1182" t="str">
        <f>'RAW DATA'!A1182</f>
        <v>B09H3BXWTK</v>
      </c>
      <c r="B1182" t="str">
        <f>PROPER(LEFT('RAW DATA'!B1182,FIND(" ",'RAW DATA'!B1182,1)))</f>
        <v xml:space="preserve">Venus </v>
      </c>
      <c r="C1182" t="str">
        <f>SUBSTITUTE(LEFT('RAW DATA'!C1182,FIND("|",'RAW DATA'!C1182,1)-1),"&amp;"," &amp; ")</f>
        <v>Home &amp; Kitchen</v>
      </c>
      <c r="D1182" s="7">
        <f>'RAW DATA'!D1182</f>
        <v>599</v>
      </c>
      <c r="E1182" s="7">
        <f>'RAW DATA'!E1182</f>
        <v>2799</v>
      </c>
      <c r="F1182" s="1">
        <f>'RAW DATA'!F1182</f>
        <v>0.79</v>
      </c>
      <c r="G1182" s="7">
        <f t="shared" si="90"/>
        <v>1617822</v>
      </c>
      <c r="H1182">
        <f>'RAW DATA'!G1182</f>
        <v>3.9</v>
      </c>
      <c r="I1182">
        <f>'RAW DATA'!H1182</f>
        <v>578</v>
      </c>
      <c r="J1182">
        <f t="shared" si="91"/>
        <v>3</v>
      </c>
      <c r="K1182">
        <f t="shared" si="92"/>
        <v>1</v>
      </c>
      <c r="L1182" t="str">
        <f t="shared" si="93"/>
        <v>&gt;=50%</v>
      </c>
      <c r="M1182">
        <f t="shared" si="94"/>
        <v>2</v>
      </c>
    </row>
    <row r="1183" spans="1:13" x14ac:dyDescent="0.25">
      <c r="A1183" t="str">
        <f>'RAW DATA'!A1183</f>
        <v>B0073QGKAS</v>
      </c>
      <c r="B1183" t="str">
        <f>PROPER(LEFT('RAW DATA'!B1183,FIND(" ",'RAW DATA'!B1183,1)))</f>
        <v xml:space="preserve">Bajaj </v>
      </c>
      <c r="C1183" t="str">
        <f>SUBSTITUTE(LEFT('RAW DATA'!C1183,FIND("|",'RAW DATA'!C1183,1)-1),"&amp;"," &amp; ")</f>
        <v>Home &amp; Kitchen</v>
      </c>
      <c r="D1183" s="7">
        <f>'RAW DATA'!D1183</f>
        <v>1499</v>
      </c>
      <c r="E1183" s="7">
        <f>'RAW DATA'!E1183</f>
        <v>1499</v>
      </c>
      <c r="F1183" s="1">
        <f>'RAW DATA'!F1183</f>
        <v>0</v>
      </c>
      <c r="G1183" s="7">
        <f t="shared" si="90"/>
        <v>13987169</v>
      </c>
      <c r="H1183">
        <f>'RAW DATA'!G1183</f>
        <v>4.3</v>
      </c>
      <c r="I1183">
        <f>'RAW DATA'!H1183</f>
        <v>9331</v>
      </c>
      <c r="J1183">
        <f t="shared" si="91"/>
        <v>3</v>
      </c>
      <c r="K1183">
        <f t="shared" si="92"/>
        <v>2</v>
      </c>
      <c r="L1183" t="str">
        <f t="shared" si="93"/>
        <v>&lt;50%</v>
      </c>
      <c r="M1183">
        <f t="shared" si="94"/>
        <v>3</v>
      </c>
    </row>
    <row r="1184" spans="1:13" x14ac:dyDescent="0.25">
      <c r="A1184" t="str">
        <f>'RAW DATA'!A1184</f>
        <v>B08GJ57MKL</v>
      </c>
      <c r="B1184" t="str">
        <f>PROPER(LEFT('RAW DATA'!B1184,FIND(" ",'RAW DATA'!B1184,1)))</f>
        <v xml:space="preserve">Coway </v>
      </c>
      <c r="C1184" t="str">
        <f>SUBSTITUTE(LEFT('RAW DATA'!C1184,FIND("|",'RAW DATA'!C1184,1)-1),"&amp;"," &amp; ")</f>
        <v>Home &amp; Kitchen</v>
      </c>
      <c r="D1184" s="7">
        <f>'RAW DATA'!D1184</f>
        <v>14400</v>
      </c>
      <c r="E1184" s="7">
        <f>'RAW DATA'!E1184</f>
        <v>59900</v>
      </c>
      <c r="F1184" s="1">
        <f>'RAW DATA'!F1184</f>
        <v>0.76</v>
      </c>
      <c r="G1184" s="7">
        <f t="shared" si="90"/>
        <v>229836300</v>
      </c>
      <c r="H1184">
        <f>'RAW DATA'!G1184</f>
        <v>4.4000000000000004</v>
      </c>
      <c r="I1184">
        <f>'RAW DATA'!H1184</f>
        <v>3837</v>
      </c>
      <c r="J1184">
        <f t="shared" si="91"/>
        <v>3</v>
      </c>
      <c r="K1184">
        <f t="shared" si="92"/>
        <v>1</v>
      </c>
      <c r="L1184" t="str">
        <f t="shared" si="93"/>
        <v>&gt;=50%</v>
      </c>
      <c r="M1184">
        <f t="shared" si="94"/>
        <v>3</v>
      </c>
    </row>
    <row r="1185" spans="1:13" x14ac:dyDescent="0.25">
      <c r="A1185" t="str">
        <f>'RAW DATA'!A1185</f>
        <v>B009DA69W6</v>
      </c>
      <c r="B1185" t="str">
        <f>PROPER(LEFT('RAW DATA'!B1185,FIND(" ",'RAW DATA'!B1185,1)))</f>
        <v xml:space="preserve">Kent </v>
      </c>
      <c r="C1185" t="str">
        <f>SUBSTITUTE(LEFT('RAW DATA'!C1185,FIND("|",'RAW DATA'!C1185,1)-1),"&amp;"," &amp; ")</f>
        <v>Home &amp; Kitchen</v>
      </c>
      <c r="D1185" s="7">
        <f>'RAW DATA'!D1185</f>
        <v>1699</v>
      </c>
      <c r="E1185" s="7">
        <f>'RAW DATA'!E1185</f>
        <v>1900</v>
      </c>
      <c r="F1185" s="1">
        <f>'RAW DATA'!F1185</f>
        <v>0.11</v>
      </c>
      <c r="G1185" s="7">
        <f t="shared" si="90"/>
        <v>21766400</v>
      </c>
      <c r="H1185">
        <f>'RAW DATA'!G1185</f>
        <v>3.6</v>
      </c>
      <c r="I1185">
        <f>'RAW DATA'!H1185</f>
        <v>11456</v>
      </c>
      <c r="J1185">
        <f t="shared" si="91"/>
        <v>3</v>
      </c>
      <c r="K1185">
        <f t="shared" si="92"/>
        <v>2</v>
      </c>
      <c r="L1185" t="str">
        <f t="shared" si="93"/>
        <v>&lt;50%</v>
      </c>
      <c r="M1185">
        <f t="shared" si="94"/>
        <v>2</v>
      </c>
    </row>
    <row r="1186" spans="1:13" x14ac:dyDescent="0.25">
      <c r="A1186" t="str">
        <f>'RAW DATA'!A1186</f>
        <v>B099PR2GQJ</v>
      </c>
      <c r="B1186" t="str">
        <f>PROPER(LEFT('RAW DATA'!B1186,FIND(" ",'RAW DATA'!B1186,1)))</f>
        <v xml:space="preserve">Homepack </v>
      </c>
      <c r="C1186" t="str">
        <f>SUBSTITUTE(LEFT('RAW DATA'!C1186,FIND("|",'RAW DATA'!C1186,1)-1),"&amp;"," &amp; ")</f>
        <v>Home &amp; Kitchen</v>
      </c>
      <c r="D1186" s="7">
        <f>'RAW DATA'!D1186</f>
        <v>649</v>
      </c>
      <c r="E1186" s="7">
        <f>'RAW DATA'!E1186</f>
        <v>999</v>
      </c>
      <c r="F1186" s="1">
        <f>'RAW DATA'!F1186</f>
        <v>0.35</v>
      </c>
      <c r="G1186" s="7">
        <f t="shared" si="90"/>
        <v>48951</v>
      </c>
      <c r="H1186">
        <f>'RAW DATA'!G1186</f>
        <v>3.8</v>
      </c>
      <c r="I1186">
        <f>'RAW DATA'!H1186</f>
        <v>49</v>
      </c>
      <c r="J1186">
        <f t="shared" si="91"/>
        <v>3</v>
      </c>
      <c r="K1186">
        <f t="shared" si="92"/>
        <v>2</v>
      </c>
      <c r="L1186" t="str">
        <f t="shared" si="93"/>
        <v>&lt;50%</v>
      </c>
      <c r="M1186">
        <f t="shared" si="94"/>
        <v>2</v>
      </c>
    </row>
    <row r="1187" spans="1:13" x14ac:dyDescent="0.25">
      <c r="A1187" t="str">
        <f>'RAW DATA'!A1187</f>
        <v>B08G8H8DPL</v>
      </c>
      <c r="B1187" t="str">
        <f>PROPER(LEFT('RAW DATA'!B1187,FIND(" ",'RAW DATA'!B1187,1)))</f>
        <v xml:space="preserve">Bajaj </v>
      </c>
      <c r="C1187" t="str">
        <f>SUBSTITUTE(LEFT('RAW DATA'!C1187,FIND("|",'RAW DATA'!C1187,1)-1),"&amp;"," &amp; ")</f>
        <v>Home &amp; Kitchen</v>
      </c>
      <c r="D1187" s="7">
        <f>'RAW DATA'!D1187</f>
        <v>3249</v>
      </c>
      <c r="E1187" s="7">
        <f>'RAW DATA'!E1187</f>
        <v>6375</v>
      </c>
      <c r="F1187" s="1">
        <f>'RAW DATA'!F1187</f>
        <v>0.49</v>
      </c>
      <c r="G1187" s="7">
        <f t="shared" si="90"/>
        <v>31734750</v>
      </c>
      <c r="H1187">
        <f>'RAW DATA'!G1187</f>
        <v>4</v>
      </c>
      <c r="I1187">
        <f>'RAW DATA'!H1187</f>
        <v>4978</v>
      </c>
      <c r="J1187">
        <f t="shared" si="91"/>
        <v>3</v>
      </c>
      <c r="K1187">
        <f t="shared" si="92"/>
        <v>2</v>
      </c>
      <c r="L1187" t="str">
        <f t="shared" si="93"/>
        <v>&lt;50%</v>
      </c>
      <c r="M1187">
        <f t="shared" si="94"/>
        <v>3</v>
      </c>
    </row>
    <row r="1188" spans="1:13" x14ac:dyDescent="0.25">
      <c r="A1188" t="str">
        <f>'RAW DATA'!A1188</f>
        <v>B08VGM3YMF</v>
      </c>
      <c r="B1188" t="str">
        <f>PROPER(LEFT('RAW DATA'!B1188,FIND(" ",'RAW DATA'!B1188,1)))</f>
        <v xml:space="preserve">Heart </v>
      </c>
      <c r="C1188" t="str">
        <f>SUBSTITUTE(LEFT('RAW DATA'!C1188,FIND("|",'RAW DATA'!C1188,1)-1),"&amp;"," &amp; ")</f>
        <v>Home &amp; Kitchen</v>
      </c>
      <c r="D1188" s="7">
        <f>'RAW DATA'!D1188</f>
        <v>199</v>
      </c>
      <c r="E1188" s="7">
        <f>'RAW DATA'!E1188</f>
        <v>499</v>
      </c>
      <c r="F1188" s="1">
        <f>'RAW DATA'!F1188</f>
        <v>0.6</v>
      </c>
      <c r="G1188" s="7">
        <f t="shared" si="90"/>
        <v>996004</v>
      </c>
      <c r="H1188">
        <f>'RAW DATA'!G1188</f>
        <v>4.0999999999999996</v>
      </c>
      <c r="I1188">
        <f>'RAW DATA'!H1188</f>
        <v>1996</v>
      </c>
      <c r="J1188">
        <f t="shared" si="91"/>
        <v>2</v>
      </c>
      <c r="K1188">
        <f t="shared" si="92"/>
        <v>1</v>
      </c>
      <c r="L1188" t="str">
        <f t="shared" si="93"/>
        <v>&gt;=50%</v>
      </c>
      <c r="M1188">
        <f t="shared" si="94"/>
        <v>3</v>
      </c>
    </row>
    <row r="1189" spans="1:13" x14ac:dyDescent="0.25">
      <c r="A1189" t="str">
        <f>'RAW DATA'!A1189</f>
        <v>B08TTRVWKY</v>
      </c>
      <c r="B1189" t="str">
        <f>PROPER(LEFT('RAW DATA'!B1189,FIND(" ",'RAW DATA'!B1189,1)))</f>
        <v xml:space="preserve">Milton </v>
      </c>
      <c r="C1189" t="str">
        <f>SUBSTITUTE(LEFT('RAW DATA'!C1189,FIND("|",'RAW DATA'!C1189,1)-1),"&amp;"," &amp; ")</f>
        <v>Home &amp; Kitchen</v>
      </c>
      <c r="D1189" s="7">
        <f>'RAW DATA'!D1189</f>
        <v>1099</v>
      </c>
      <c r="E1189" s="7">
        <f>'RAW DATA'!E1189</f>
        <v>1899</v>
      </c>
      <c r="F1189" s="1">
        <f>'RAW DATA'!F1189</f>
        <v>0.42</v>
      </c>
      <c r="G1189" s="7">
        <f t="shared" si="90"/>
        <v>3439089</v>
      </c>
      <c r="H1189">
        <f>'RAW DATA'!G1189</f>
        <v>4.3</v>
      </c>
      <c r="I1189">
        <f>'RAW DATA'!H1189</f>
        <v>1811</v>
      </c>
      <c r="J1189">
        <f t="shared" si="91"/>
        <v>3</v>
      </c>
      <c r="K1189">
        <f t="shared" si="92"/>
        <v>2</v>
      </c>
      <c r="L1189" t="str">
        <f t="shared" si="93"/>
        <v>&lt;50%</v>
      </c>
      <c r="M1189">
        <f t="shared" si="94"/>
        <v>3</v>
      </c>
    </row>
    <row r="1190" spans="1:13" x14ac:dyDescent="0.25">
      <c r="A1190" t="str">
        <f>'RAW DATA'!A1190</f>
        <v>B07T4D9FNY</v>
      </c>
      <c r="B1190" t="str">
        <f>PROPER(LEFT('RAW DATA'!B1190,FIND(" ",'RAW DATA'!B1190,1)))</f>
        <v xml:space="preserve">Ibell </v>
      </c>
      <c r="C1190" t="str">
        <f>SUBSTITUTE(LEFT('RAW DATA'!C1190,FIND("|",'RAW DATA'!C1190,1)-1),"&amp;"," &amp; ")</f>
        <v>Home &amp; Kitchen</v>
      </c>
      <c r="D1190" s="7">
        <f>'RAW DATA'!D1190</f>
        <v>664</v>
      </c>
      <c r="E1190" s="7">
        <f>'RAW DATA'!E1190</f>
        <v>1490</v>
      </c>
      <c r="F1190" s="1">
        <f>'RAW DATA'!F1190</f>
        <v>0.55000000000000004</v>
      </c>
      <c r="G1190" s="7">
        <f t="shared" si="90"/>
        <v>3275020</v>
      </c>
      <c r="H1190">
        <f>'RAW DATA'!G1190</f>
        <v>4</v>
      </c>
      <c r="I1190">
        <f>'RAW DATA'!H1190</f>
        <v>2198</v>
      </c>
      <c r="J1190">
        <f t="shared" si="91"/>
        <v>3</v>
      </c>
      <c r="K1190">
        <f t="shared" si="92"/>
        <v>1</v>
      </c>
      <c r="L1190" t="str">
        <f t="shared" si="93"/>
        <v>&gt;=50%</v>
      </c>
      <c r="M1190">
        <f t="shared" si="94"/>
        <v>3</v>
      </c>
    </row>
    <row r="1191" spans="1:13" x14ac:dyDescent="0.25">
      <c r="A1191" t="str">
        <f>'RAW DATA'!A1191</f>
        <v>B07RX42D3D</v>
      </c>
      <c r="B1191" t="str">
        <f>PROPER(LEFT('RAW DATA'!B1191,FIND(" ",'RAW DATA'!B1191,1)))</f>
        <v xml:space="preserve">Tosaa </v>
      </c>
      <c r="C1191" t="str">
        <f>SUBSTITUTE(LEFT('RAW DATA'!C1191,FIND("|",'RAW DATA'!C1191,1)-1),"&amp;"," &amp; ")</f>
        <v>Home &amp; Kitchen</v>
      </c>
      <c r="D1191" s="7">
        <f>'RAW DATA'!D1191</f>
        <v>260</v>
      </c>
      <c r="E1191" s="7">
        <f>'RAW DATA'!E1191</f>
        <v>350</v>
      </c>
      <c r="F1191" s="1">
        <f>'RAW DATA'!F1191</f>
        <v>0.26</v>
      </c>
      <c r="G1191" s="7">
        <f t="shared" si="90"/>
        <v>4594450</v>
      </c>
      <c r="H1191">
        <f>'RAW DATA'!G1191</f>
        <v>3.9</v>
      </c>
      <c r="I1191">
        <f>'RAW DATA'!H1191</f>
        <v>13127</v>
      </c>
      <c r="J1191">
        <f t="shared" si="91"/>
        <v>2</v>
      </c>
      <c r="K1191">
        <f t="shared" si="92"/>
        <v>2</v>
      </c>
      <c r="L1191" t="str">
        <f t="shared" si="93"/>
        <v>&lt;50%</v>
      </c>
      <c r="M1191">
        <f t="shared" si="94"/>
        <v>2</v>
      </c>
    </row>
    <row r="1192" spans="1:13" x14ac:dyDescent="0.25">
      <c r="A1192" t="str">
        <f>'RAW DATA'!A1192</f>
        <v>B08WRKSF9D</v>
      </c>
      <c r="B1192" t="str">
        <f>PROPER(LEFT('RAW DATA'!B1192,FIND(" ",'RAW DATA'!B1192,1)))</f>
        <v xml:space="preserve">V-Guard </v>
      </c>
      <c r="C1192" t="str">
        <f>SUBSTITUTE(LEFT('RAW DATA'!C1192,FIND("|",'RAW DATA'!C1192,1)-1),"&amp;"," &amp; ")</f>
        <v>Home &amp; Kitchen</v>
      </c>
      <c r="D1192" s="7">
        <f>'RAW DATA'!D1192</f>
        <v>6499</v>
      </c>
      <c r="E1192" s="7">
        <f>'RAW DATA'!E1192</f>
        <v>8500</v>
      </c>
      <c r="F1192" s="1">
        <f>'RAW DATA'!F1192</f>
        <v>0.24</v>
      </c>
      <c r="G1192" s="7">
        <f t="shared" si="90"/>
        <v>49852500</v>
      </c>
      <c r="H1192">
        <f>'RAW DATA'!G1192</f>
        <v>4.4000000000000004</v>
      </c>
      <c r="I1192">
        <f>'RAW DATA'!H1192</f>
        <v>5865</v>
      </c>
      <c r="J1192">
        <f t="shared" si="91"/>
        <v>3</v>
      </c>
      <c r="K1192">
        <f t="shared" si="92"/>
        <v>2</v>
      </c>
      <c r="L1192" t="str">
        <f t="shared" si="93"/>
        <v>&lt;50%</v>
      </c>
      <c r="M1192">
        <f t="shared" si="94"/>
        <v>3</v>
      </c>
    </row>
    <row r="1193" spans="1:13" x14ac:dyDescent="0.25">
      <c r="A1193" t="str">
        <f>'RAW DATA'!A1193</f>
        <v>B09R83SFYV</v>
      </c>
      <c r="B1193" t="str">
        <f>PROPER(LEFT('RAW DATA'!B1193,FIND(" ",'RAW DATA'!B1193,1)))</f>
        <v xml:space="preserve">Akiara¬Æ </v>
      </c>
      <c r="C1193" t="str">
        <f>SUBSTITUTE(LEFT('RAW DATA'!C1193,FIND("|",'RAW DATA'!C1193,1)-1),"&amp;"," &amp; ")</f>
        <v>Home &amp; Kitchen</v>
      </c>
      <c r="D1193" s="7">
        <f>'RAW DATA'!D1193</f>
        <v>1484</v>
      </c>
      <c r="E1193" s="7">
        <f>'RAW DATA'!E1193</f>
        <v>2499</v>
      </c>
      <c r="F1193" s="1">
        <f>'RAW DATA'!F1193</f>
        <v>0.41</v>
      </c>
      <c r="G1193" s="7">
        <f t="shared" si="90"/>
        <v>2666433</v>
      </c>
      <c r="H1193">
        <f>'RAW DATA'!G1193</f>
        <v>3.7</v>
      </c>
      <c r="I1193">
        <f>'RAW DATA'!H1193</f>
        <v>1067</v>
      </c>
      <c r="J1193">
        <f t="shared" si="91"/>
        <v>3</v>
      </c>
      <c r="K1193">
        <f t="shared" si="92"/>
        <v>2</v>
      </c>
      <c r="L1193" t="str">
        <f t="shared" si="93"/>
        <v>&lt;50%</v>
      </c>
      <c r="M1193">
        <f t="shared" si="94"/>
        <v>2</v>
      </c>
    </row>
    <row r="1194" spans="1:13" x14ac:dyDescent="0.25">
      <c r="A1194" t="str">
        <f>'RAW DATA'!A1194</f>
        <v>B07989VV5K</v>
      </c>
      <c r="B1194" t="str">
        <f>PROPER(LEFT('RAW DATA'!B1194,FIND(" ",'RAW DATA'!B1194,1)))</f>
        <v xml:space="preserve">Usha </v>
      </c>
      <c r="C1194" t="str">
        <f>SUBSTITUTE(LEFT('RAW DATA'!C1194,FIND("|",'RAW DATA'!C1194,1)-1),"&amp;"," &amp; ")</f>
        <v>Home &amp; Kitchen</v>
      </c>
      <c r="D1194" s="7">
        <f>'RAW DATA'!D1194</f>
        <v>999</v>
      </c>
      <c r="E1194" s="7">
        <f>'RAW DATA'!E1194</f>
        <v>1560</v>
      </c>
      <c r="F1194" s="1">
        <f>'RAW DATA'!F1194</f>
        <v>0.36</v>
      </c>
      <c r="G1194" s="7">
        <f t="shared" si="90"/>
        <v>7614360</v>
      </c>
      <c r="H1194">
        <f>'RAW DATA'!G1194</f>
        <v>3.6</v>
      </c>
      <c r="I1194">
        <f>'RAW DATA'!H1194</f>
        <v>4881</v>
      </c>
      <c r="J1194">
        <f t="shared" si="91"/>
        <v>3</v>
      </c>
      <c r="K1194">
        <f t="shared" si="92"/>
        <v>2</v>
      </c>
      <c r="L1194" t="str">
        <f t="shared" si="93"/>
        <v>&lt;50%</v>
      </c>
      <c r="M1194">
        <f t="shared" si="94"/>
        <v>2</v>
      </c>
    </row>
    <row r="1195" spans="1:13" x14ac:dyDescent="0.25">
      <c r="A1195" t="str">
        <f>'RAW DATA'!A1195</f>
        <v>B07FL3WRX5</v>
      </c>
      <c r="B1195" t="str">
        <f>PROPER(LEFT('RAW DATA'!B1195,FIND(" ",'RAW DATA'!B1195,1)))</f>
        <v xml:space="preserve">Wonderchef </v>
      </c>
      <c r="C1195" t="str">
        <f>SUBSTITUTE(LEFT('RAW DATA'!C1195,FIND("|",'RAW DATA'!C1195,1)-1),"&amp;"," &amp; ")</f>
        <v>Home &amp; Kitchen</v>
      </c>
      <c r="D1195" s="7">
        <f>'RAW DATA'!D1195</f>
        <v>3299</v>
      </c>
      <c r="E1195" s="7">
        <f>'RAW DATA'!E1195</f>
        <v>6500</v>
      </c>
      <c r="F1195" s="1">
        <f>'RAW DATA'!F1195</f>
        <v>0.49</v>
      </c>
      <c r="G1195" s="7">
        <f t="shared" si="90"/>
        <v>72910500</v>
      </c>
      <c r="H1195">
        <f>'RAW DATA'!G1195</f>
        <v>3.7</v>
      </c>
      <c r="I1195">
        <f>'RAW DATA'!H1195</f>
        <v>11217</v>
      </c>
      <c r="J1195">
        <f t="shared" si="91"/>
        <v>3</v>
      </c>
      <c r="K1195">
        <f t="shared" si="92"/>
        <v>2</v>
      </c>
      <c r="L1195" t="str">
        <f t="shared" si="93"/>
        <v>&lt;50%</v>
      </c>
      <c r="M1195">
        <f t="shared" si="94"/>
        <v>2</v>
      </c>
    </row>
    <row r="1196" spans="1:13" x14ac:dyDescent="0.25">
      <c r="A1196" t="str">
        <f>'RAW DATA'!A1196</f>
        <v>B0BPCJM7TB</v>
      </c>
      <c r="B1196" t="str">
        <f>PROPER(LEFT('RAW DATA'!B1196,FIND(" ",'RAW DATA'!B1196,1)))</f>
        <v xml:space="preserve">Widewings </v>
      </c>
      <c r="C1196" t="str">
        <f>SUBSTITUTE(LEFT('RAW DATA'!C1196,FIND("|",'RAW DATA'!C1196,1)-1),"&amp;"," &amp; ")</f>
        <v>Home &amp; Kitchen</v>
      </c>
      <c r="D1196" s="7">
        <f>'RAW DATA'!D1196</f>
        <v>259</v>
      </c>
      <c r="E1196" s="7">
        <f>'RAW DATA'!E1196</f>
        <v>999</v>
      </c>
      <c r="F1196" s="1">
        <f>'RAW DATA'!F1196</f>
        <v>0.74</v>
      </c>
      <c r="G1196" s="7">
        <f t="shared" si="90"/>
        <v>42957</v>
      </c>
      <c r="H1196">
        <f>'RAW DATA'!G1196</f>
        <v>4</v>
      </c>
      <c r="I1196">
        <f>'RAW DATA'!H1196</f>
        <v>43</v>
      </c>
      <c r="J1196">
        <f t="shared" si="91"/>
        <v>3</v>
      </c>
      <c r="K1196">
        <f t="shared" si="92"/>
        <v>1</v>
      </c>
      <c r="L1196" t="str">
        <f t="shared" si="93"/>
        <v>&gt;=50%</v>
      </c>
      <c r="M1196">
        <f t="shared" si="94"/>
        <v>3</v>
      </c>
    </row>
    <row r="1197" spans="1:13" x14ac:dyDescent="0.25">
      <c r="A1197" t="str">
        <f>'RAW DATA'!A1197</f>
        <v>B08H673XKN</v>
      </c>
      <c r="B1197" t="str">
        <f>PROPER(LEFT('RAW DATA'!B1197,FIND(" ",'RAW DATA'!B1197,1)))</f>
        <v xml:space="preserve">Morphy </v>
      </c>
      <c r="C1197" t="str">
        <f>SUBSTITUTE(LEFT('RAW DATA'!C1197,FIND("|",'RAW DATA'!C1197,1)-1),"&amp;"," &amp; ")</f>
        <v>Home &amp; Kitchen</v>
      </c>
      <c r="D1197" s="7">
        <f>'RAW DATA'!D1197</f>
        <v>3249</v>
      </c>
      <c r="E1197" s="7">
        <f>'RAW DATA'!E1197</f>
        <v>7795</v>
      </c>
      <c r="F1197" s="1">
        <f>'RAW DATA'!F1197</f>
        <v>0.57999999999999996</v>
      </c>
      <c r="G1197" s="7">
        <f t="shared" si="90"/>
        <v>36355880</v>
      </c>
      <c r="H1197">
        <f>'RAW DATA'!G1197</f>
        <v>4.2</v>
      </c>
      <c r="I1197">
        <f>'RAW DATA'!H1197</f>
        <v>4664</v>
      </c>
      <c r="J1197">
        <f t="shared" si="91"/>
        <v>3</v>
      </c>
      <c r="K1197">
        <f t="shared" si="92"/>
        <v>1</v>
      </c>
      <c r="L1197" t="str">
        <f t="shared" si="93"/>
        <v>&gt;=50%</v>
      </c>
      <c r="M1197">
        <f t="shared" si="94"/>
        <v>3</v>
      </c>
    </row>
    <row r="1198" spans="1:13" x14ac:dyDescent="0.25">
      <c r="A1198" t="str">
        <f>'RAW DATA'!A1198</f>
        <v>B07DXRGWDJ</v>
      </c>
      <c r="B1198" t="str">
        <f>PROPER(LEFT('RAW DATA'!B1198,FIND(" ",'RAW DATA'!B1198,1)))</f>
        <v xml:space="preserve">Philips </v>
      </c>
      <c r="C1198" t="str">
        <f>SUBSTITUTE(LEFT('RAW DATA'!C1198,FIND("|",'RAW DATA'!C1198,1)-1),"&amp;"," &amp; ")</f>
        <v>Home &amp; Kitchen</v>
      </c>
      <c r="D1198" s="7">
        <f>'RAW DATA'!D1198</f>
        <v>4280</v>
      </c>
      <c r="E1198" s="7">
        <f>'RAW DATA'!E1198</f>
        <v>5995</v>
      </c>
      <c r="F1198" s="1">
        <f>'RAW DATA'!F1198</f>
        <v>0.28999999999999998</v>
      </c>
      <c r="G1198" s="7">
        <f t="shared" si="90"/>
        <v>12661440</v>
      </c>
      <c r="H1198">
        <f>'RAW DATA'!G1198</f>
        <v>3.8</v>
      </c>
      <c r="I1198">
        <f>'RAW DATA'!H1198</f>
        <v>2112</v>
      </c>
      <c r="J1198">
        <f t="shared" si="91"/>
        <v>3</v>
      </c>
      <c r="K1198">
        <f t="shared" si="92"/>
        <v>2</v>
      </c>
      <c r="L1198" t="str">
        <f t="shared" si="93"/>
        <v>&lt;50%</v>
      </c>
      <c r="M1198">
        <f t="shared" si="94"/>
        <v>2</v>
      </c>
    </row>
    <row r="1199" spans="1:13" x14ac:dyDescent="0.25">
      <c r="A1199" t="str">
        <f>'RAW DATA'!A1199</f>
        <v>B08243SKCK</v>
      </c>
      <c r="B1199" t="str">
        <f>PROPER(LEFT('RAW DATA'!B1199,FIND(" ",'RAW DATA'!B1199,1)))</f>
        <v xml:space="preserve">Vedini </v>
      </c>
      <c r="C1199" t="str">
        <f>SUBSTITUTE(LEFT('RAW DATA'!C1199,FIND("|",'RAW DATA'!C1199,1)-1),"&amp;"," &amp; ")</f>
        <v>Home &amp; Kitchen</v>
      </c>
      <c r="D1199" s="7">
        <f>'RAW DATA'!D1199</f>
        <v>189</v>
      </c>
      <c r="E1199" s="7">
        <f>'RAW DATA'!E1199</f>
        <v>299</v>
      </c>
      <c r="F1199" s="1">
        <f>'RAW DATA'!F1199</f>
        <v>0.37</v>
      </c>
      <c r="G1199" s="7">
        <f t="shared" si="90"/>
        <v>818363</v>
      </c>
      <c r="H1199">
        <f>'RAW DATA'!G1199</f>
        <v>4.2</v>
      </c>
      <c r="I1199">
        <f>'RAW DATA'!H1199</f>
        <v>2737</v>
      </c>
      <c r="J1199">
        <f t="shared" si="91"/>
        <v>2</v>
      </c>
      <c r="K1199">
        <f t="shared" si="92"/>
        <v>2</v>
      </c>
      <c r="L1199" t="str">
        <f t="shared" si="93"/>
        <v>&lt;50%</v>
      </c>
      <c r="M1199">
        <f t="shared" si="94"/>
        <v>3</v>
      </c>
    </row>
    <row r="1200" spans="1:13" x14ac:dyDescent="0.25">
      <c r="A1200" t="str">
        <f>'RAW DATA'!A1200</f>
        <v>B09SPTNG58</v>
      </c>
      <c r="B1200" t="str">
        <f>PROPER(LEFT('RAW DATA'!B1200,FIND(" ",'RAW DATA'!B1200,1)))</f>
        <v xml:space="preserve">Crompton </v>
      </c>
      <c r="C1200" t="str">
        <f>SUBSTITUTE(LEFT('RAW DATA'!C1200,FIND("|",'RAW DATA'!C1200,1)-1),"&amp;"," &amp; ")</f>
        <v>Home &amp; Kitchen</v>
      </c>
      <c r="D1200" s="7">
        <f>'RAW DATA'!D1200</f>
        <v>1449</v>
      </c>
      <c r="E1200" s="7">
        <f>'RAW DATA'!E1200</f>
        <v>2349</v>
      </c>
      <c r="F1200" s="1">
        <f>'RAW DATA'!F1200</f>
        <v>0.38</v>
      </c>
      <c r="G1200" s="7">
        <f t="shared" si="90"/>
        <v>21185631</v>
      </c>
      <c r="H1200">
        <f>'RAW DATA'!G1200</f>
        <v>3.9</v>
      </c>
      <c r="I1200">
        <f>'RAW DATA'!H1200</f>
        <v>9019</v>
      </c>
      <c r="J1200">
        <f t="shared" si="91"/>
        <v>3</v>
      </c>
      <c r="K1200">
        <f t="shared" si="92"/>
        <v>2</v>
      </c>
      <c r="L1200" t="str">
        <f t="shared" si="93"/>
        <v>&lt;50%</v>
      </c>
      <c r="M1200">
        <f t="shared" si="94"/>
        <v>2</v>
      </c>
    </row>
    <row r="1201" spans="1:13" x14ac:dyDescent="0.25">
      <c r="A1201" t="str">
        <f>'RAW DATA'!A1201</f>
        <v>B083J64CBB</v>
      </c>
      <c r="B1201" t="str">
        <f>PROPER(LEFT('RAW DATA'!B1201,FIND(" ",'RAW DATA'!B1201,1)))</f>
        <v xml:space="preserve">Kuber </v>
      </c>
      <c r="C1201" t="str">
        <f>SUBSTITUTE(LEFT('RAW DATA'!C1201,FIND("|",'RAW DATA'!C1201,1)-1),"&amp;"," &amp; ")</f>
        <v>Home &amp; Kitchen</v>
      </c>
      <c r="D1201" s="7">
        <f>'RAW DATA'!D1201</f>
        <v>199</v>
      </c>
      <c r="E1201" s="7">
        <f>'RAW DATA'!E1201</f>
        <v>499</v>
      </c>
      <c r="F1201" s="1">
        <f>'RAW DATA'!F1201</f>
        <v>0.6</v>
      </c>
      <c r="G1201" s="7">
        <f t="shared" si="90"/>
        <v>5106766</v>
      </c>
      <c r="H1201">
        <f>'RAW DATA'!G1201</f>
        <v>4</v>
      </c>
      <c r="I1201">
        <f>'RAW DATA'!H1201</f>
        <v>10234</v>
      </c>
      <c r="J1201">
        <f t="shared" si="91"/>
        <v>2</v>
      </c>
      <c r="K1201">
        <f t="shared" si="92"/>
        <v>1</v>
      </c>
      <c r="L1201" t="str">
        <f t="shared" si="93"/>
        <v>&gt;=50%</v>
      </c>
      <c r="M1201">
        <f t="shared" si="94"/>
        <v>3</v>
      </c>
    </row>
    <row r="1202" spans="1:13" x14ac:dyDescent="0.25">
      <c r="A1202" t="str">
        <f>'RAW DATA'!A1202</f>
        <v>B08JV91JTK</v>
      </c>
      <c r="B1202" t="str">
        <f>PROPER(LEFT('RAW DATA'!B1202,FIND(" ",'RAW DATA'!B1202,1)))</f>
        <v xml:space="preserve">Jm </v>
      </c>
      <c r="C1202" t="str">
        <f>SUBSTITUTE(LEFT('RAW DATA'!C1202,FIND("|",'RAW DATA'!C1202,1)-1),"&amp;"," &amp; ")</f>
        <v>Home &amp; Kitchen</v>
      </c>
      <c r="D1202" s="7">
        <f>'RAW DATA'!D1202</f>
        <v>474</v>
      </c>
      <c r="E1202" s="7">
        <f>'RAW DATA'!E1202</f>
        <v>1299</v>
      </c>
      <c r="F1202" s="1">
        <f>'RAW DATA'!F1202</f>
        <v>0.64</v>
      </c>
      <c r="G1202" s="7">
        <f t="shared" si="90"/>
        <v>714450</v>
      </c>
      <c r="H1202">
        <f>'RAW DATA'!G1202</f>
        <v>4.0999999999999996</v>
      </c>
      <c r="I1202">
        <f>'RAW DATA'!H1202</f>
        <v>550</v>
      </c>
      <c r="J1202">
        <f t="shared" si="91"/>
        <v>3</v>
      </c>
      <c r="K1202">
        <f t="shared" si="92"/>
        <v>1</v>
      </c>
      <c r="L1202" t="str">
        <f t="shared" si="93"/>
        <v>&gt;=50%</v>
      </c>
      <c r="M1202">
        <f t="shared" si="94"/>
        <v>3</v>
      </c>
    </row>
    <row r="1203" spans="1:13" x14ac:dyDescent="0.25">
      <c r="A1203" t="str">
        <f>'RAW DATA'!A1203</f>
        <v>B0BQ3K23Y1</v>
      </c>
      <c r="B1203" t="str">
        <f>PROPER(LEFT('RAW DATA'!B1203,FIND(" ",'RAW DATA'!B1203,1)))</f>
        <v xml:space="preserve">Oratech </v>
      </c>
      <c r="C1203" t="str">
        <f>SUBSTITUTE(LEFT('RAW DATA'!C1203,FIND("|",'RAW DATA'!C1203,1)-1),"&amp;"," &amp; ")</f>
        <v>Home &amp; Kitchen</v>
      </c>
      <c r="D1203" s="7">
        <f>'RAW DATA'!D1203</f>
        <v>279</v>
      </c>
      <c r="E1203" s="7">
        <f>'RAW DATA'!E1203</f>
        <v>499</v>
      </c>
      <c r="F1203" s="1">
        <f>'RAW DATA'!F1203</f>
        <v>0.44</v>
      </c>
      <c r="G1203" s="7">
        <f t="shared" si="90"/>
        <v>13972</v>
      </c>
      <c r="H1203">
        <f>'RAW DATA'!G1203</f>
        <v>4.8</v>
      </c>
      <c r="I1203">
        <f>'RAW DATA'!H1203</f>
        <v>28</v>
      </c>
      <c r="J1203">
        <f t="shared" si="91"/>
        <v>2</v>
      </c>
      <c r="K1203">
        <f t="shared" si="92"/>
        <v>2</v>
      </c>
      <c r="L1203" t="str">
        <f t="shared" si="93"/>
        <v>&lt;50%</v>
      </c>
      <c r="M1203">
        <f t="shared" si="94"/>
        <v>3</v>
      </c>
    </row>
    <row r="1204" spans="1:13" x14ac:dyDescent="0.25">
      <c r="A1204" t="str">
        <f>'RAW DATA'!A1204</f>
        <v>B09MT94QLL</v>
      </c>
      <c r="B1204" t="str">
        <f>PROPER(LEFT('RAW DATA'!B1204,FIND(" ",'RAW DATA'!B1204,1)))</f>
        <v xml:space="preserve">Havells </v>
      </c>
      <c r="C1204" t="str">
        <f>SUBSTITUTE(LEFT('RAW DATA'!C1204,FIND("|",'RAW DATA'!C1204,1)-1),"&amp;"," &amp; ")</f>
        <v>Home &amp; Kitchen</v>
      </c>
      <c r="D1204" s="7">
        <f>'RAW DATA'!D1204</f>
        <v>1999</v>
      </c>
      <c r="E1204" s="7">
        <f>'RAW DATA'!E1204</f>
        <v>4775</v>
      </c>
      <c r="F1204" s="1">
        <f>'RAW DATA'!F1204</f>
        <v>0.57999999999999996</v>
      </c>
      <c r="G1204" s="7">
        <f t="shared" si="90"/>
        <v>6460575</v>
      </c>
      <c r="H1204">
        <f>'RAW DATA'!G1204</f>
        <v>4.2</v>
      </c>
      <c r="I1204">
        <f>'RAW DATA'!H1204</f>
        <v>1353</v>
      </c>
      <c r="J1204">
        <f t="shared" si="91"/>
        <v>3</v>
      </c>
      <c r="K1204">
        <f t="shared" si="92"/>
        <v>1</v>
      </c>
      <c r="L1204" t="str">
        <f t="shared" si="93"/>
        <v>&gt;=50%</v>
      </c>
      <c r="M1204">
        <f t="shared" si="94"/>
        <v>3</v>
      </c>
    </row>
    <row r="1205" spans="1:13" x14ac:dyDescent="0.25">
      <c r="A1205" t="str">
        <f>'RAW DATA'!A1205</f>
        <v>B07NKNBTT3</v>
      </c>
      <c r="B1205" t="str">
        <f>PROPER(LEFT('RAW DATA'!B1205,FIND(" ",'RAW DATA'!B1205,1)))</f>
        <v xml:space="preserve">Pick </v>
      </c>
      <c r="C1205" t="str">
        <f>SUBSTITUTE(LEFT('RAW DATA'!C1205,FIND("|",'RAW DATA'!C1205,1)-1),"&amp;"," &amp; ")</f>
        <v>Home &amp; Kitchen</v>
      </c>
      <c r="D1205" s="7">
        <f>'RAW DATA'!D1205</f>
        <v>799</v>
      </c>
      <c r="E1205" s="7">
        <f>'RAW DATA'!E1205</f>
        <v>1230</v>
      </c>
      <c r="F1205" s="1">
        <f>'RAW DATA'!F1205</f>
        <v>0.35</v>
      </c>
      <c r="G1205" s="7">
        <f t="shared" si="90"/>
        <v>2629740</v>
      </c>
      <c r="H1205">
        <f>'RAW DATA'!G1205</f>
        <v>4.0999999999999996</v>
      </c>
      <c r="I1205">
        <f>'RAW DATA'!H1205</f>
        <v>2138</v>
      </c>
      <c r="J1205">
        <f t="shared" si="91"/>
        <v>3</v>
      </c>
      <c r="K1205">
        <f t="shared" si="92"/>
        <v>2</v>
      </c>
      <c r="L1205" t="str">
        <f t="shared" si="93"/>
        <v>&lt;50%</v>
      </c>
      <c r="M1205">
        <f t="shared" si="94"/>
        <v>3</v>
      </c>
    </row>
    <row r="1206" spans="1:13" x14ac:dyDescent="0.25">
      <c r="A1206" t="str">
        <f>'RAW DATA'!A1206</f>
        <v>B09KPXTZXN</v>
      </c>
      <c r="B1206" t="str">
        <f>PROPER(LEFT('RAW DATA'!B1206,FIND(" ",'RAW DATA'!B1206,1)))</f>
        <v xml:space="preserve">Rico </v>
      </c>
      <c r="C1206" t="str">
        <f>SUBSTITUTE(LEFT('RAW DATA'!C1206,FIND("|",'RAW DATA'!C1206,1)-1),"&amp;"," &amp; ")</f>
        <v>Home &amp; Kitchen</v>
      </c>
      <c r="D1206" s="7">
        <f>'RAW DATA'!D1206</f>
        <v>949</v>
      </c>
      <c r="E1206" s="7">
        <f>'RAW DATA'!E1206</f>
        <v>1999</v>
      </c>
      <c r="F1206" s="1">
        <f>'RAW DATA'!F1206</f>
        <v>0.53</v>
      </c>
      <c r="G1206" s="7">
        <f t="shared" si="90"/>
        <v>3356321</v>
      </c>
      <c r="H1206">
        <f>'RAW DATA'!G1206</f>
        <v>4</v>
      </c>
      <c r="I1206">
        <f>'RAW DATA'!H1206</f>
        <v>1679</v>
      </c>
      <c r="J1206">
        <f t="shared" si="91"/>
        <v>3</v>
      </c>
      <c r="K1206">
        <f t="shared" si="92"/>
        <v>1</v>
      </c>
      <c r="L1206" t="str">
        <f t="shared" si="93"/>
        <v>&gt;=50%</v>
      </c>
      <c r="M1206">
        <f t="shared" si="94"/>
        <v>3</v>
      </c>
    </row>
    <row r="1207" spans="1:13" x14ac:dyDescent="0.25">
      <c r="A1207" t="str">
        <f>'RAW DATA'!A1207</f>
        <v>B078HG2ZPS</v>
      </c>
      <c r="B1207" t="str">
        <f>PROPER(LEFT('RAW DATA'!B1207,FIND(" ",'RAW DATA'!B1207,1)))</f>
        <v xml:space="preserve">Butterfly </v>
      </c>
      <c r="C1207" t="str">
        <f>SUBSTITUTE(LEFT('RAW DATA'!C1207,FIND("|",'RAW DATA'!C1207,1)-1),"&amp;"," &amp; ")</f>
        <v>Home &amp; Kitchen</v>
      </c>
      <c r="D1207" s="7">
        <f>'RAW DATA'!D1207</f>
        <v>3657.66</v>
      </c>
      <c r="E1207" s="7">
        <f>'RAW DATA'!E1207</f>
        <v>5156</v>
      </c>
      <c r="F1207" s="1">
        <f>'RAW DATA'!F1207</f>
        <v>0.28999999999999998</v>
      </c>
      <c r="G1207" s="7">
        <f t="shared" si="90"/>
        <v>66187572</v>
      </c>
      <c r="H1207">
        <f>'RAW DATA'!G1207</f>
        <v>3.9</v>
      </c>
      <c r="I1207">
        <f>'RAW DATA'!H1207</f>
        <v>12837</v>
      </c>
      <c r="J1207">
        <f t="shared" si="91"/>
        <v>3</v>
      </c>
      <c r="K1207">
        <f t="shared" si="92"/>
        <v>2</v>
      </c>
      <c r="L1207" t="str">
        <f t="shared" si="93"/>
        <v>&lt;50%</v>
      </c>
      <c r="M1207">
        <f t="shared" si="94"/>
        <v>2</v>
      </c>
    </row>
    <row r="1208" spans="1:13" x14ac:dyDescent="0.25">
      <c r="A1208" t="str">
        <f>'RAW DATA'!A1208</f>
        <v>B07N2MGB3G</v>
      </c>
      <c r="B1208" t="str">
        <f>PROPER(LEFT('RAW DATA'!B1208,FIND(" ",'RAW DATA'!B1208,1)))</f>
        <v xml:space="preserve">Agaro </v>
      </c>
      <c r="C1208" t="str">
        <f>SUBSTITUTE(LEFT('RAW DATA'!C1208,FIND("|",'RAW DATA'!C1208,1)-1),"&amp;"," &amp; ")</f>
        <v>Home &amp; Kitchen</v>
      </c>
      <c r="D1208" s="7">
        <f>'RAW DATA'!D1208</f>
        <v>1699</v>
      </c>
      <c r="E1208" s="7">
        <f>'RAW DATA'!E1208</f>
        <v>1999</v>
      </c>
      <c r="F1208" s="1">
        <f>'RAW DATA'!F1208</f>
        <v>0.15</v>
      </c>
      <c r="G1208" s="7">
        <f t="shared" si="90"/>
        <v>17737127</v>
      </c>
      <c r="H1208">
        <f>'RAW DATA'!G1208</f>
        <v>4.0999999999999996</v>
      </c>
      <c r="I1208">
        <f>'RAW DATA'!H1208</f>
        <v>8873</v>
      </c>
      <c r="J1208">
        <f t="shared" si="91"/>
        <v>3</v>
      </c>
      <c r="K1208">
        <f t="shared" si="92"/>
        <v>2</v>
      </c>
      <c r="L1208" t="str">
        <f t="shared" si="93"/>
        <v>&lt;50%</v>
      </c>
      <c r="M1208">
        <f t="shared" si="94"/>
        <v>3</v>
      </c>
    </row>
    <row r="1209" spans="1:13" x14ac:dyDescent="0.25">
      <c r="A1209" t="str">
        <f>'RAW DATA'!A1209</f>
        <v>B008LN8KDM</v>
      </c>
      <c r="B1209" t="str">
        <f>PROPER(LEFT('RAW DATA'!B1209,FIND(" ",'RAW DATA'!B1209,1)))</f>
        <v xml:space="preserve">Philips </v>
      </c>
      <c r="C1209" t="str">
        <f>SUBSTITUTE(LEFT('RAW DATA'!C1209,FIND("|",'RAW DATA'!C1209,1)-1),"&amp;"," &amp; ")</f>
        <v>Home &amp; Kitchen</v>
      </c>
      <c r="D1209" s="7">
        <f>'RAW DATA'!D1209</f>
        <v>1849</v>
      </c>
      <c r="E1209" s="7">
        <f>'RAW DATA'!E1209</f>
        <v>2095</v>
      </c>
      <c r="F1209" s="1">
        <f>'RAW DATA'!F1209</f>
        <v>0.12</v>
      </c>
      <c r="G1209" s="7">
        <f t="shared" si="90"/>
        <v>16091695</v>
      </c>
      <c r="H1209">
        <f>'RAW DATA'!G1209</f>
        <v>4.3</v>
      </c>
      <c r="I1209">
        <f>'RAW DATA'!H1209</f>
        <v>7681</v>
      </c>
      <c r="J1209">
        <f t="shared" si="91"/>
        <v>3</v>
      </c>
      <c r="K1209">
        <f t="shared" si="92"/>
        <v>2</v>
      </c>
      <c r="L1209" t="str">
        <f t="shared" si="93"/>
        <v>&lt;50%</v>
      </c>
      <c r="M1209">
        <f t="shared" si="94"/>
        <v>3</v>
      </c>
    </row>
    <row r="1210" spans="1:13" x14ac:dyDescent="0.25">
      <c r="A1210" t="str">
        <f>'RAW DATA'!A1210</f>
        <v>B08MZNT7GP</v>
      </c>
      <c r="B1210" t="str">
        <f>PROPER(LEFT('RAW DATA'!B1210,FIND(" ",'RAW DATA'!B1210,1)))</f>
        <v xml:space="preserve">Havells </v>
      </c>
      <c r="C1210" t="str">
        <f>SUBSTITUTE(LEFT('RAW DATA'!C1210,FIND("|",'RAW DATA'!C1210,1)-1),"&amp;"," &amp; ")</f>
        <v>Home &amp; Kitchen</v>
      </c>
      <c r="D1210" s="7">
        <f>'RAW DATA'!D1210</f>
        <v>12499</v>
      </c>
      <c r="E1210" s="7">
        <f>'RAW DATA'!E1210</f>
        <v>19825</v>
      </c>
      <c r="F1210" s="1">
        <f>'RAW DATA'!F1210</f>
        <v>0.37</v>
      </c>
      <c r="G1210" s="7">
        <f t="shared" si="90"/>
        <v>6383650</v>
      </c>
      <c r="H1210">
        <f>'RAW DATA'!G1210</f>
        <v>4.0999999999999996</v>
      </c>
      <c r="I1210">
        <f>'RAW DATA'!H1210</f>
        <v>322</v>
      </c>
      <c r="J1210">
        <f t="shared" si="91"/>
        <v>3</v>
      </c>
      <c r="K1210">
        <f t="shared" si="92"/>
        <v>2</v>
      </c>
      <c r="L1210" t="str">
        <f t="shared" si="93"/>
        <v>&lt;50%</v>
      </c>
      <c r="M1210">
        <f t="shared" si="94"/>
        <v>3</v>
      </c>
    </row>
    <row r="1211" spans="1:13" x14ac:dyDescent="0.25">
      <c r="A1211" t="str">
        <f>'RAW DATA'!A1211</f>
        <v>B009P2L7CO</v>
      </c>
      <c r="B1211" t="str">
        <f>PROPER(LEFT('RAW DATA'!B1211,FIND(" ",'RAW DATA'!B1211,1)))</f>
        <v xml:space="preserve">Bajaj </v>
      </c>
      <c r="C1211" t="str">
        <f>SUBSTITUTE(LEFT('RAW DATA'!C1211,FIND("|",'RAW DATA'!C1211,1)-1),"&amp;"," &amp; ")</f>
        <v>Home &amp; Kitchen</v>
      </c>
      <c r="D1211" s="7">
        <f>'RAW DATA'!D1211</f>
        <v>1099</v>
      </c>
      <c r="E1211" s="7">
        <f>'RAW DATA'!E1211</f>
        <v>1920</v>
      </c>
      <c r="F1211" s="1">
        <f>'RAW DATA'!F1211</f>
        <v>0.43</v>
      </c>
      <c r="G1211" s="7">
        <f t="shared" si="90"/>
        <v>18762240</v>
      </c>
      <c r="H1211">
        <f>'RAW DATA'!G1211</f>
        <v>4.2</v>
      </c>
      <c r="I1211">
        <f>'RAW DATA'!H1211</f>
        <v>9772</v>
      </c>
      <c r="J1211">
        <f t="shared" si="91"/>
        <v>3</v>
      </c>
      <c r="K1211">
        <f t="shared" si="92"/>
        <v>2</v>
      </c>
      <c r="L1211" t="str">
        <f t="shared" si="93"/>
        <v>&lt;50%</v>
      </c>
      <c r="M1211">
        <f t="shared" si="94"/>
        <v>3</v>
      </c>
    </row>
    <row r="1212" spans="1:13" x14ac:dyDescent="0.25">
      <c r="A1212" t="str">
        <f>'RAW DATA'!A1212</f>
        <v>B07YC8JHMB</v>
      </c>
      <c r="B1212" t="str">
        <f>PROPER(LEFT('RAW DATA'!B1212,FIND(" ",'RAW DATA'!B1212,1)))</f>
        <v xml:space="preserve">Aquasure </v>
      </c>
      <c r="C1212" t="str">
        <f>SUBSTITUTE(LEFT('RAW DATA'!C1212,FIND("|",'RAW DATA'!C1212,1)-1),"&amp;"," &amp; ")</f>
        <v>Home &amp; Kitchen</v>
      </c>
      <c r="D1212" s="7">
        <f>'RAW DATA'!D1212</f>
        <v>8199</v>
      </c>
      <c r="E1212" s="7">
        <f>'RAW DATA'!E1212</f>
        <v>16000</v>
      </c>
      <c r="F1212" s="1">
        <f>'RAW DATA'!F1212</f>
        <v>0.49</v>
      </c>
      <c r="G1212" s="7">
        <f t="shared" si="90"/>
        <v>295952000</v>
      </c>
      <c r="H1212">
        <f>'RAW DATA'!G1212</f>
        <v>3.9</v>
      </c>
      <c r="I1212">
        <f>'RAW DATA'!H1212</f>
        <v>18497</v>
      </c>
      <c r="J1212">
        <f t="shared" si="91"/>
        <v>3</v>
      </c>
      <c r="K1212">
        <f t="shared" si="92"/>
        <v>2</v>
      </c>
      <c r="L1212" t="str">
        <f t="shared" si="93"/>
        <v>&lt;50%</v>
      </c>
      <c r="M1212">
        <f t="shared" si="94"/>
        <v>2</v>
      </c>
    </row>
    <row r="1213" spans="1:13" x14ac:dyDescent="0.25">
      <c r="A1213" t="str">
        <f>'RAW DATA'!A1213</f>
        <v>B0BNQMF152</v>
      </c>
      <c r="B1213" t="str">
        <f>PROPER(LEFT('RAW DATA'!B1213,FIND(" ",'RAW DATA'!B1213,1)))</f>
        <v xml:space="preserve">Royal </v>
      </c>
      <c r="C1213" t="str">
        <f>SUBSTITUTE(LEFT('RAW DATA'!C1213,FIND("|",'RAW DATA'!C1213,1)-1),"&amp;"," &amp; ")</f>
        <v>Home &amp; Kitchen</v>
      </c>
      <c r="D1213" s="7">
        <f>'RAW DATA'!D1213</f>
        <v>499</v>
      </c>
      <c r="E1213" s="7">
        <f>'RAW DATA'!E1213</f>
        <v>2199</v>
      </c>
      <c r="F1213" s="1">
        <f>'RAW DATA'!F1213</f>
        <v>0.77</v>
      </c>
      <c r="G1213" s="7">
        <f t="shared" si="90"/>
        <v>116547</v>
      </c>
      <c r="H1213">
        <f>'RAW DATA'!G1213</f>
        <v>3.7</v>
      </c>
      <c r="I1213">
        <f>'RAW DATA'!H1213</f>
        <v>53</v>
      </c>
      <c r="J1213">
        <f t="shared" si="91"/>
        <v>3</v>
      </c>
      <c r="K1213">
        <f t="shared" si="92"/>
        <v>1</v>
      </c>
      <c r="L1213" t="str">
        <f t="shared" si="93"/>
        <v>&gt;=50%</v>
      </c>
      <c r="M1213">
        <f t="shared" si="94"/>
        <v>2</v>
      </c>
    </row>
    <row r="1214" spans="1:13" x14ac:dyDescent="0.25">
      <c r="A1214" t="str">
        <f>'RAW DATA'!A1214</f>
        <v>B08J7VCT12</v>
      </c>
      <c r="B1214" t="str">
        <f>PROPER(LEFT('RAW DATA'!B1214,FIND(" ",'RAW DATA'!B1214,1)))</f>
        <v xml:space="preserve">Kent </v>
      </c>
      <c r="C1214" t="str">
        <f>SUBSTITUTE(LEFT('RAW DATA'!C1214,FIND("|",'RAW DATA'!C1214,1)-1),"&amp;"," &amp; ")</f>
        <v>Home &amp; Kitchen</v>
      </c>
      <c r="D1214" s="7">
        <f>'RAW DATA'!D1214</f>
        <v>6999</v>
      </c>
      <c r="E1214" s="7">
        <f>'RAW DATA'!E1214</f>
        <v>14999</v>
      </c>
      <c r="F1214" s="1">
        <f>'RAW DATA'!F1214</f>
        <v>0.53</v>
      </c>
      <c r="G1214" s="7">
        <f t="shared" si="90"/>
        <v>25918272</v>
      </c>
      <c r="H1214">
        <f>'RAW DATA'!G1214</f>
        <v>4.0999999999999996</v>
      </c>
      <c r="I1214">
        <f>'RAW DATA'!H1214</f>
        <v>1728</v>
      </c>
      <c r="J1214">
        <f t="shared" si="91"/>
        <v>3</v>
      </c>
      <c r="K1214">
        <f t="shared" si="92"/>
        <v>1</v>
      </c>
      <c r="L1214" t="str">
        <f t="shared" si="93"/>
        <v>&gt;=50%</v>
      </c>
      <c r="M1214">
        <f t="shared" si="94"/>
        <v>3</v>
      </c>
    </row>
    <row r="1215" spans="1:13" x14ac:dyDescent="0.25">
      <c r="A1215" t="str">
        <f>'RAW DATA'!A1215</f>
        <v>B0989W6J2F</v>
      </c>
      <c r="B1215" t="str">
        <f>PROPER(LEFT('RAW DATA'!B1215,FIND(" ",'RAW DATA'!B1215,1)))</f>
        <v xml:space="preserve">Enem </v>
      </c>
      <c r="C1215" t="str">
        <f>SUBSTITUTE(LEFT('RAW DATA'!C1215,FIND("|",'RAW DATA'!C1215,1)-1),"&amp;"," &amp; ")</f>
        <v>Home &amp; Kitchen</v>
      </c>
      <c r="D1215" s="7">
        <f>'RAW DATA'!D1215</f>
        <v>1595</v>
      </c>
      <c r="E1215" s="7">
        <f>'RAW DATA'!E1215</f>
        <v>1799</v>
      </c>
      <c r="F1215" s="1">
        <f>'RAW DATA'!F1215</f>
        <v>0.11</v>
      </c>
      <c r="G1215" s="7">
        <f t="shared" si="90"/>
        <v>5175723</v>
      </c>
      <c r="H1215">
        <f>'RAW DATA'!G1215</f>
        <v>4</v>
      </c>
      <c r="I1215">
        <f>'RAW DATA'!H1215</f>
        <v>2877</v>
      </c>
      <c r="J1215">
        <f t="shared" si="91"/>
        <v>3</v>
      </c>
      <c r="K1215">
        <f t="shared" si="92"/>
        <v>2</v>
      </c>
      <c r="L1215" t="str">
        <f t="shared" si="93"/>
        <v>&lt;50%</v>
      </c>
      <c r="M1215">
        <f t="shared" si="94"/>
        <v>3</v>
      </c>
    </row>
    <row r="1216" spans="1:13" x14ac:dyDescent="0.25">
      <c r="A1216" t="str">
        <f>'RAW DATA'!A1216</f>
        <v>B0B84KSH3X</v>
      </c>
      <c r="B1216" t="str">
        <f>PROPER(LEFT('RAW DATA'!B1216,FIND(" ",'RAW DATA'!B1216,1)))</f>
        <v xml:space="preserve">Wipro </v>
      </c>
      <c r="C1216" t="str">
        <f>SUBSTITUTE(LEFT('RAW DATA'!C1216,FIND("|",'RAW DATA'!C1216,1)-1),"&amp;"," &amp; ")</f>
        <v>Home &amp; Kitchen</v>
      </c>
      <c r="D1216" s="7">
        <f>'RAW DATA'!D1216</f>
        <v>1049</v>
      </c>
      <c r="E1216" s="7">
        <f>'RAW DATA'!E1216</f>
        <v>1950</v>
      </c>
      <c r="F1216" s="1">
        <f>'RAW DATA'!F1216</f>
        <v>0.46</v>
      </c>
      <c r="G1216" s="7">
        <f t="shared" si="90"/>
        <v>487500</v>
      </c>
      <c r="H1216">
        <f>'RAW DATA'!G1216</f>
        <v>3.8</v>
      </c>
      <c r="I1216">
        <f>'RAW DATA'!H1216</f>
        <v>250</v>
      </c>
      <c r="J1216">
        <f t="shared" si="91"/>
        <v>3</v>
      </c>
      <c r="K1216">
        <f t="shared" si="92"/>
        <v>2</v>
      </c>
      <c r="L1216" t="str">
        <f t="shared" si="93"/>
        <v>&lt;50%</v>
      </c>
      <c r="M1216">
        <f t="shared" si="94"/>
        <v>2</v>
      </c>
    </row>
    <row r="1217" spans="1:13" x14ac:dyDescent="0.25">
      <c r="A1217" t="str">
        <f>'RAW DATA'!A1217</f>
        <v>B08HLC7Z3G</v>
      </c>
      <c r="B1217" t="str">
        <f>PROPER(LEFT('RAW DATA'!B1217,FIND(" ",'RAW DATA'!B1217,1)))</f>
        <v xml:space="preserve">Inalsa </v>
      </c>
      <c r="C1217" t="str">
        <f>SUBSTITUTE(LEFT('RAW DATA'!C1217,FIND("|",'RAW DATA'!C1217,1)-1),"&amp;"," &amp; ")</f>
        <v>Home &amp; Kitchen</v>
      </c>
      <c r="D1217" s="7">
        <f>'RAW DATA'!D1217</f>
        <v>1182</v>
      </c>
      <c r="E1217" s="7">
        <f>'RAW DATA'!E1217</f>
        <v>2995</v>
      </c>
      <c r="F1217" s="1">
        <f>'RAW DATA'!F1217</f>
        <v>0.61</v>
      </c>
      <c r="G1217" s="7">
        <f t="shared" si="90"/>
        <v>15508110</v>
      </c>
      <c r="H1217">
        <f>'RAW DATA'!G1217</f>
        <v>4.2</v>
      </c>
      <c r="I1217">
        <f>'RAW DATA'!H1217</f>
        <v>5178</v>
      </c>
      <c r="J1217">
        <f t="shared" si="91"/>
        <v>3</v>
      </c>
      <c r="K1217">
        <f t="shared" si="92"/>
        <v>1</v>
      </c>
      <c r="L1217" t="str">
        <f t="shared" si="93"/>
        <v>&gt;=50%</v>
      </c>
      <c r="M1217">
        <f t="shared" si="94"/>
        <v>3</v>
      </c>
    </row>
    <row r="1218" spans="1:13" x14ac:dyDescent="0.25">
      <c r="A1218" t="str">
        <f>'RAW DATA'!A1218</f>
        <v>B0BN6M3TCM</v>
      </c>
      <c r="B1218" t="str">
        <f>PROPER(LEFT('RAW DATA'!B1218,FIND(" ",'RAW DATA'!B1218,1)))</f>
        <v xml:space="preserve">Vrprime </v>
      </c>
      <c r="C1218" t="str">
        <f>SUBSTITUTE(LEFT('RAW DATA'!C1218,FIND("|",'RAW DATA'!C1218,1)-1),"&amp;"," &amp; ")</f>
        <v>Home &amp; Kitchen</v>
      </c>
      <c r="D1218" s="7">
        <f>'RAW DATA'!D1218</f>
        <v>499</v>
      </c>
      <c r="E1218" s="7">
        <f>'RAW DATA'!E1218</f>
        <v>999</v>
      </c>
      <c r="F1218" s="1">
        <f>'RAW DATA'!F1218</f>
        <v>0.5</v>
      </c>
      <c r="G1218" s="7">
        <f t="shared" si="90"/>
        <v>78921</v>
      </c>
      <c r="H1218">
        <f>'RAW DATA'!G1218</f>
        <v>4.5999999999999996</v>
      </c>
      <c r="I1218">
        <f>'RAW DATA'!H1218</f>
        <v>79</v>
      </c>
      <c r="J1218">
        <f t="shared" si="91"/>
        <v>3</v>
      </c>
      <c r="K1218">
        <f t="shared" si="92"/>
        <v>1</v>
      </c>
      <c r="L1218" t="str">
        <f t="shared" si="93"/>
        <v>&gt;=50%</v>
      </c>
      <c r="M1218">
        <f t="shared" si="94"/>
        <v>3</v>
      </c>
    </row>
    <row r="1219" spans="1:13" x14ac:dyDescent="0.25">
      <c r="A1219" t="str">
        <f>'RAW DATA'!A1219</f>
        <v>B01L6MT7E0</v>
      </c>
      <c r="B1219" t="str">
        <f>PROPER(LEFT('RAW DATA'!B1219,FIND(" ",'RAW DATA'!B1219,1)))</f>
        <v xml:space="preserve">Philips </v>
      </c>
      <c r="C1219" t="str">
        <f>SUBSTITUTE(LEFT('RAW DATA'!C1219,FIND("|",'RAW DATA'!C1219,1)-1),"&amp;"," &amp; ")</f>
        <v>Home &amp; Kitchen</v>
      </c>
      <c r="D1219" s="7">
        <f>'RAW DATA'!D1219</f>
        <v>8799</v>
      </c>
      <c r="E1219" s="7">
        <f>'RAW DATA'!E1219</f>
        <v>11995</v>
      </c>
      <c r="F1219" s="1">
        <f>'RAW DATA'!F1219</f>
        <v>0.27</v>
      </c>
      <c r="G1219" s="7">
        <f t="shared" ref="G1219:G1282" si="95">E1219*I1219</f>
        <v>49863215</v>
      </c>
      <c r="H1219">
        <f>'RAW DATA'!G1219</f>
        <v>4.0999999999999996</v>
      </c>
      <c r="I1219">
        <f>'RAW DATA'!H1219</f>
        <v>4157</v>
      </c>
      <c r="J1219">
        <f t="shared" ref="J1219:J1282" si="96">IF(E1219&lt;200,1,IF(E1219&lt;=500,2,IF(E1219&gt;500,3,3)))</f>
        <v>3</v>
      </c>
      <c r="K1219">
        <f t="shared" ref="K1219:K1282" si="97">IF(F1219&gt;=50%,1,IF(F1219&lt;50%,2,0))</f>
        <v>2</v>
      </c>
      <c r="L1219" t="str">
        <f t="shared" ref="L1219:L1282" si="98">IF(K1219=1,"&gt;=50%","&lt;50%")</f>
        <v>&lt;50%</v>
      </c>
      <c r="M1219">
        <f t="shared" ref="M1219:M1282" si="99">IF(H1219&lt;=2.9,1,IF(H1219&lt;=3.9,2,IF(H1219&lt;=4.9,3,IF(H1219=5,4," "))))</f>
        <v>3</v>
      </c>
    </row>
    <row r="1220" spans="1:13" x14ac:dyDescent="0.25">
      <c r="A1220" t="str">
        <f>'RAW DATA'!A1220</f>
        <v>B0B9F9PT8R</v>
      </c>
      <c r="B1220" t="str">
        <f>PROPER(LEFT('RAW DATA'!B1220,FIND(" ",'RAW DATA'!B1220,1)))</f>
        <v xml:space="preserve">Eopora </v>
      </c>
      <c r="C1220" t="str">
        <f>SUBSTITUTE(LEFT('RAW DATA'!C1220,FIND("|",'RAW DATA'!C1220,1)-1),"&amp;"," &amp; ")</f>
        <v>Home &amp; Kitchen</v>
      </c>
      <c r="D1220" s="7">
        <f>'RAW DATA'!D1220</f>
        <v>1529</v>
      </c>
      <c r="E1220" s="7">
        <f>'RAW DATA'!E1220</f>
        <v>2999</v>
      </c>
      <c r="F1220" s="1">
        <f>'RAW DATA'!F1220</f>
        <v>0.49</v>
      </c>
      <c r="G1220" s="7">
        <f t="shared" si="95"/>
        <v>86971</v>
      </c>
      <c r="H1220">
        <f>'RAW DATA'!G1220</f>
        <v>3.3</v>
      </c>
      <c r="I1220">
        <f>'RAW DATA'!H1220</f>
        <v>29</v>
      </c>
      <c r="J1220">
        <f t="shared" si="96"/>
        <v>3</v>
      </c>
      <c r="K1220">
        <f t="shared" si="97"/>
        <v>2</v>
      </c>
      <c r="L1220" t="str">
        <f t="shared" si="98"/>
        <v>&lt;50%</v>
      </c>
      <c r="M1220">
        <f t="shared" si="99"/>
        <v>2</v>
      </c>
    </row>
    <row r="1221" spans="1:13" x14ac:dyDescent="0.25">
      <c r="A1221" t="str">
        <f>'RAW DATA'!A1221</f>
        <v>B0883LQJ6B</v>
      </c>
      <c r="B1221" t="str">
        <f>PROPER(LEFT('RAW DATA'!B1221,FIND(" ",'RAW DATA'!B1221,1)))</f>
        <v xml:space="preserve">Usha </v>
      </c>
      <c r="C1221" t="str">
        <f>SUBSTITUTE(LEFT('RAW DATA'!C1221,FIND("|",'RAW DATA'!C1221,1)-1),"&amp;"," &amp; ")</f>
        <v>Home &amp; Kitchen</v>
      </c>
      <c r="D1221" s="7">
        <f>'RAW DATA'!D1221</f>
        <v>1199</v>
      </c>
      <c r="E1221" s="7">
        <f>'RAW DATA'!E1221</f>
        <v>1690</v>
      </c>
      <c r="F1221" s="1">
        <f>'RAW DATA'!F1221</f>
        <v>0.28999999999999998</v>
      </c>
      <c r="G1221" s="7">
        <f t="shared" si="95"/>
        <v>7740200</v>
      </c>
      <c r="H1221">
        <f>'RAW DATA'!G1221</f>
        <v>4.2</v>
      </c>
      <c r="I1221">
        <f>'RAW DATA'!H1221</f>
        <v>4580</v>
      </c>
      <c r="J1221">
        <f t="shared" si="96"/>
        <v>3</v>
      </c>
      <c r="K1221">
        <f t="shared" si="97"/>
        <v>2</v>
      </c>
      <c r="L1221" t="str">
        <f t="shared" si="98"/>
        <v>&lt;50%</v>
      </c>
      <c r="M1221">
        <f t="shared" si="99"/>
        <v>3</v>
      </c>
    </row>
    <row r="1222" spans="1:13" x14ac:dyDescent="0.25">
      <c r="A1222" t="str">
        <f>'RAW DATA'!A1222</f>
        <v>B099Z83VRC</v>
      </c>
      <c r="B1222" t="str">
        <f>PROPER(LEFT('RAW DATA'!B1222,FIND(" ",'RAW DATA'!B1222,1)))</f>
        <v xml:space="preserve">Wipro </v>
      </c>
      <c r="C1222" t="str">
        <f>SUBSTITUTE(LEFT('RAW DATA'!C1222,FIND("|",'RAW DATA'!C1222,1)-1),"&amp;"," &amp; ")</f>
        <v>Home &amp; Kitchen</v>
      </c>
      <c r="D1222" s="7">
        <f>'RAW DATA'!D1222</f>
        <v>1052</v>
      </c>
      <c r="E1222" s="7">
        <f>'RAW DATA'!E1222</f>
        <v>1790</v>
      </c>
      <c r="F1222" s="1">
        <f>'RAW DATA'!F1222</f>
        <v>0.41</v>
      </c>
      <c r="G1222" s="7">
        <f t="shared" si="95"/>
        <v>2513160</v>
      </c>
      <c r="H1222">
        <f>'RAW DATA'!G1222</f>
        <v>4.3</v>
      </c>
      <c r="I1222">
        <f>'RAW DATA'!H1222</f>
        <v>1404</v>
      </c>
      <c r="J1222">
        <f t="shared" si="96"/>
        <v>3</v>
      </c>
      <c r="K1222">
        <f t="shared" si="97"/>
        <v>2</v>
      </c>
      <c r="L1222" t="str">
        <f t="shared" si="98"/>
        <v>&lt;50%</v>
      </c>
      <c r="M1222">
        <f t="shared" si="99"/>
        <v>3</v>
      </c>
    </row>
    <row r="1223" spans="1:13" x14ac:dyDescent="0.25">
      <c r="A1223" t="str">
        <f>'RAW DATA'!A1223</f>
        <v>B00S9BSJC8</v>
      </c>
      <c r="B1223" t="str">
        <f>PROPER(LEFT('RAW DATA'!B1223,FIND(" ",'RAW DATA'!B1223,1)))</f>
        <v xml:space="preserve">Philips </v>
      </c>
      <c r="C1223" t="str">
        <f>SUBSTITUTE(LEFT('RAW DATA'!C1223,FIND("|",'RAW DATA'!C1223,1)-1),"&amp;"," &amp; ")</f>
        <v>Home &amp; Kitchen</v>
      </c>
      <c r="D1223" s="7">
        <f>'RAW DATA'!D1223</f>
        <v>6499</v>
      </c>
      <c r="E1223" s="7">
        <f>'RAW DATA'!E1223</f>
        <v>8995</v>
      </c>
      <c r="F1223" s="1">
        <f>'RAW DATA'!F1223</f>
        <v>0.28000000000000003</v>
      </c>
      <c r="G1223" s="7">
        <f t="shared" si="95"/>
        <v>25275950</v>
      </c>
      <c r="H1223">
        <f>'RAW DATA'!G1223</f>
        <v>4.3</v>
      </c>
      <c r="I1223">
        <f>'RAW DATA'!H1223</f>
        <v>2810</v>
      </c>
      <c r="J1223">
        <f t="shared" si="96"/>
        <v>3</v>
      </c>
      <c r="K1223">
        <f t="shared" si="97"/>
        <v>2</v>
      </c>
      <c r="L1223" t="str">
        <f t="shared" si="98"/>
        <v>&lt;50%</v>
      </c>
      <c r="M1223">
        <f t="shared" si="99"/>
        <v>3</v>
      </c>
    </row>
    <row r="1224" spans="1:13" x14ac:dyDescent="0.25">
      <c r="A1224" t="str">
        <f>'RAW DATA'!A1224</f>
        <v>B0B4SJKRDF</v>
      </c>
      <c r="B1224" t="str">
        <f>PROPER(LEFT('RAW DATA'!B1224,FIND(" ",'RAW DATA'!B1224,1)))</f>
        <v xml:space="preserve">Kitchenwell </v>
      </c>
      <c r="C1224" t="str">
        <f>SUBSTITUTE(LEFT('RAW DATA'!C1224,FIND("|",'RAW DATA'!C1224,1)-1),"&amp;"," &amp; ")</f>
        <v>Home &amp; Kitchen</v>
      </c>
      <c r="D1224" s="7">
        <f>'RAW DATA'!D1224</f>
        <v>239</v>
      </c>
      <c r="E1224" s="7">
        <f>'RAW DATA'!E1224</f>
        <v>239</v>
      </c>
      <c r="F1224" s="1">
        <f>'RAW DATA'!F1224</f>
        <v>0</v>
      </c>
      <c r="G1224" s="7">
        <f t="shared" si="95"/>
        <v>1673</v>
      </c>
      <c r="H1224">
        <f>'RAW DATA'!G1224</f>
        <v>4.3</v>
      </c>
      <c r="I1224">
        <f>'RAW DATA'!H1224</f>
        <v>7</v>
      </c>
      <c r="J1224">
        <f t="shared" si="96"/>
        <v>2</v>
      </c>
      <c r="K1224">
        <f t="shared" si="97"/>
        <v>2</v>
      </c>
      <c r="L1224" t="str">
        <f t="shared" si="98"/>
        <v>&lt;50%</v>
      </c>
      <c r="M1224">
        <f t="shared" si="99"/>
        <v>3</v>
      </c>
    </row>
    <row r="1225" spans="1:13" x14ac:dyDescent="0.25">
      <c r="A1225" t="str">
        <f>'RAW DATA'!A1225</f>
        <v>B0BM4KTNL1</v>
      </c>
      <c r="B1225" t="str">
        <f>PROPER(LEFT('RAW DATA'!B1225,FIND(" ",'RAW DATA'!B1225,1)))</f>
        <v xml:space="preserve">Figment </v>
      </c>
      <c r="C1225" t="str">
        <f>SUBSTITUTE(LEFT('RAW DATA'!C1225,FIND("|",'RAW DATA'!C1225,1)-1),"&amp;"," &amp; ")</f>
        <v>Home &amp; Kitchen</v>
      </c>
      <c r="D1225" s="7">
        <f>'RAW DATA'!D1225</f>
        <v>699</v>
      </c>
      <c r="E1225" s="7">
        <f>'RAW DATA'!E1225</f>
        <v>1599</v>
      </c>
      <c r="F1225" s="1">
        <f>'RAW DATA'!F1225</f>
        <v>0.56000000000000005</v>
      </c>
      <c r="G1225" s="7">
        <f t="shared" si="95"/>
        <v>2764671</v>
      </c>
      <c r="H1225">
        <f>'RAW DATA'!G1225</f>
        <v>4.7</v>
      </c>
      <c r="I1225">
        <f>'RAW DATA'!H1225</f>
        <v>1729</v>
      </c>
      <c r="J1225">
        <f t="shared" si="96"/>
        <v>3</v>
      </c>
      <c r="K1225">
        <f t="shared" si="97"/>
        <v>1</v>
      </c>
      <c r="L1225" t="str">
        <f t="shared" si="98"/>
        <v>&gt;=50%</v>
      </c>
      <c r="M1225">
        <f t="shared" si="99"/>
        <v>3</v>
      </c>
    </row>
    <row r="1226" spans="1:13" x14ac:dyDescent="0.25">
      <c r="A1226" t="str">
        <f>'RAW DATA'!A1226</f>
        <v>B08S6RKT4L</v>
      </c>
      <c r="B1226" t="str">
        <f>PROPER(LEFT('RAW DATA'!B1226,FIND(" ",'RAW DATA'!B1226,1)))</f>
        <v xml:space="preserve">Balzano </v>
      </c>
      <c r="C1226" t="str">
        <f>SUBSTITUTE(LEFT('RAW DATA'!C1226,FIND("|",'RAW DATA'!C1226,1)-1),"&amp;"," &amp; ")</f>
        <v>Home &amp; Kitchen</v>
      </c>
      <c r="D1226" s="7">
        <f>'RAW DATA'!D1226</f>
        <v>2599</v>
      </c>
      <c r="E1226" s="7">
        <f>'RAW DATA'!E1226</f>
        <v>4290</v>
      </c>
      <c r="F1226" s="1">
        <f>'RAW DATA'!F1226</f>
        <v>0.39</v>
      </c>
      <c r="G1226" s="7">
        <f t="shared" si="95"/>
        <v>9077640</v>
      </c>
      <c r="H1226">
        <f>'RAW DATA'!G1226</f>
        <v>4.4000000000000004</v>
      </c>
      <c r="I1226">
        <f>'RAW DATA'!H1226</f>
        <v>2116</v>
      </c>
      <c r="J1226">
        <f t="shared" si="96"/>
        <v>3</v>
      </c>
      <c r="K1226">
        <f t="shared" si="97"/>
        <v>2</v>
      </c>
      <c r="L1226" t="str">
        <f t="shared" si="98"/>
        <v>&lt;50%</v>
      </c>
      <c r="M1226">
        <f t="shared" si="99"/>
        <v>3</v>
      </c>
    </row>
    <row r="1227" spans="1:13" x14ac:dyDescent="0.25">
      <c r="A1227" t="str">
        <f>'RAW DATA'!A1227</f>
        <v>B09SZ5TWHW</v>
      </c>
      <c r="B1227" t="str">
        <f>PROPER(LEFT('RAW DATA'!B1227,FIND(" ",'RAW DATA'!B1227,1)))</f>
        <v xml:space="preserve">Swiss </v>
      </c>
      <c r="C1227" t="str">
        <f>SUBSTITUTE(LEFT('RAW DATA'!C1227,FIND("|",'RAW DATA'!C1227,1)-1),"&amp;"," &amp; ")</f>
        <v>Home &amp; Kitchen</v>
      </c>
      <c r="D1227" s="7">
        <f>'RAW DATA'!D1227</f>
        <v>1547</v>
      </c>
      <c r="E1227" s="7">
        <f>'RAW DATA'!E1227</f>
        <v>2890</v>
      </c>
      <c r="F1227" s="1">
        <f>'RAW DATA'!F1227</f>
        <v>0.46</v>
      </c>
      <c r="G1227" s="7">
        <f t="shared" si="95"/>
        <v>1338070</v>
      </c>
      <c r="H1227">
        <f>'RAW DATA'!G1227</f>
        <v>3.9</v>
      </c>
      <c r="I1227">
        <f>'RAW DATA'!H1227</f>
        <v>463</v>
      </c>
      <c r="J1227">
        <f t="shared" si="96"/>
        <v>3</v>
      </c>
      <c r="K1227">
        <f t="shared" si="97"/>
        <v>2</v>
      </c>
      <c r="L1227" t="str">
        <f t="shared" si="98"/>
        <v>&lt;50%</v>
      </c>
      <c r="M1227">
        <f t="shared" si="99"/>
        <v>2</v>
      </c>
    </row>
    <row r="1228" spans="1:13" x14ac:dyDescent="0.25">
      <c r="A1228" t="str">
        <f>'RAW DATA'!A1228</f>
        <v>B0BLC2BYPX</v>
      </c>
      <c r="B1228" t="str">
        <f>PROPER(LEFT('RAW DATA'!B1228,FIND(" ",'RAW DATA'!B1228,1)))</f>
        <v xml:space="preserve">Zuvexa </v>
      </c>
      <c r="C1228" t="str">
        <f>SUBSTITUTE(LEFT('RAW DATA'!C1228,FIND("|",'RAW DATA'!C1228,1)-1),"&amp;"," &amp; ")</f>
        <v>Home &amp; Kitchen</v>
      </c>
      <c r="D1228" s="7">
        <f>'RAW DATA'!D1228</f>
        <v>499</v>
      </c>
      <c r="E1228" s="7">
        <f>'RAW DATA'!E1228</f>
        <v>1299</v>
      </c>
      <c r="F1228" s="1">
        <f>'RAW DATA'!F1228</f>
        <v>0.62</v>
      </c>
      <c r="G1228" s="7">
        <f t="shared" si="95"/>
        <v>70146</v>
      </c>
      <c r="H1228">
        <f>'RAW DATA'!G1228</f>
        <v>4.7</v>
      </c>
      <c r="I1228">
        <f>'RAW DATA'!H1228</f>
        <v>54</v>
      </c>
      <c r="J1228">
        <f t="shared" si="96"/>
        <v>3</v>
      </c>
      <c r="K1228">
        <f t="shared" si="97"/>
        <v>1</v>
      </c>
      <c r="L1228" t="str">
        <f t="shared" si="98"/>
        <v>&gt;=50%</v>
      </c>
      <c r="M1228">
        <f t="shared" si="99"/>
        <v>3</v>
      </c>
    </row>
    <row r="1229" spans="1:13" x14ac:dyDescent="0.25">
      <c r="A1229" t="str">
        <f>'RAW DATA'!A1229</f>
        <v>B00P0R95EA</v>
      </c>
      <c r="B1229" t="str">
        <f>PROPER(LEFT('RAW DATA'!B1229,FIND(" ",'RAW DATA'!B1229,1)))</f>
        <v xml:space="preserve">Usha </v>
      </c>
      <c r="C1229" t="str">
        <f>SUBSTITUTE(LEFT('RAW DATA'!C1229,FIND("|",'RAW DATA'!C1229,1)-1),"&amp;"," &amp; ")</f>
        <v>Home &amp; Kitchen</v>
      </c>
      <c r="D1229" s="7">
        <f>'RAW DATA'!D1229</f>
        <v>510</v>
      </c>
      <c r="E1229" s="7">
        <f>'RAW DATA'!E1229</f>
        <v>640</v>
      </c>
      <c r="F1229" s="1">
        <f>'RAW DATA'!F1229</f>
        <v>0.2</v>
      </c>
      <c r="G1229" s="7">
        <f t="shared" si="95"/>
        <v>4626560</v>
      </c>
      <c r="H1229">
        <f>'RAW DATA'!G1229</f>
        <v>4.0999999999999996</v>
      </c>
      <c r="I1229">
        <f>'RAW DATA'!H1229</f>
        <v>7229</v>
      </c>
      <c r="J1229">
        <f t="shared" si="96"/>
        <v>3</v>
      </c>
      <c r="K1229">
        <f t="shared" si="97"/>
        <v>2</v>
      </c>
      <c r="L1229" t="str">
        <f t="shared" si="98"/>
        <v>&lt;50%</v>
      </c>
      <c r="M1229">
        <f t="shared" si="99"/>
        <v>3</v>
      </c>
    </row>
    <row r="1230" spans="1:13" x14ac:dyDescent="0.25">
      <c r="A1230" t="str">
        <f>'RAW DATA'!A1230</f>
        <v>B07W4HTS8Q</v>
      </c>
      <c r="B1230" t="str">
        <f>PROPER(LEFT('RAW DATA'!B1230,FIND(" ",'RAW DATA'!B1230,1)))</f>
        <v xml:space="preserve">Activa </v>
      </c>
      <c r="C1230" t="str">
        <f>SUBSTITUTE(LEFT('RAW DATA'!C1230,FIND("|",'RAW DATA'!C1230,1)-1),"&amp;"," &amp; ")</f>
        <v>Home &amp; Kitchen</v>
      </c>
      <c r="D1230" s="7">
        <f>'RAW DATA'!D1230</f>
        <v>1899</v>
      </c>
      <c r="E1230" s="7">
        <f>'RAW DATA'!E1230</f>
        <v>3790</v>
      </c>
      <c r="F1230" s="1">
        <f>'RAW DATA'!F1230</f>
        <v>0.5</v>
      </c>
      <c r="G1230" s="7">
        <f t="shared" si="95"/>
        <v>14561180</v>
      </c>
      <c r="H1230">
        <f>'RAW DATA'!G1230</f>
        <v>3.8</v>
      </c>
      <c r="I1230">
        <f>'RAW DATA'!H1230</f>
        <v>3842</v>
      </c>
      <c r="J1230">
        <f t="shared" si="96"/>
        <v>3</v>
      </c>
      <c r="K1230">
        <f t="shared" si="97"/>
        <v>1</v>
      </c>
      <c r="L1230" t="str">
        <f t="shared" si="98"/>
        <v>&gt;=50%</v>
      </c>
      <c r="M1230">
        <f t="shared" si="99"/>
        <v>2</v>
      </c>
    </row>
    <row r="1231" spans="1:13" x14ac:dyDescent="0.25">
      <c r="A1231" t="str">
        <f>'RAW DATA'!A1231</f>
        <v>B078JBK4GX</v>
      </c>
      <c r="B1231" t="str">
        <f>PROPER(LEFT('RAW DATA'!B1231,FIND(" ",'RAW DATA'!B1231,1)))</f>
        <v xml:space="preserve">Havells </v>
      </c>
      <c r="C1231" t="str">
        <f>SUBSTITUTE(LEFT('RAW DATA'!C1231,FIND("|",'RAW DATA'!C1231,1)-1),"&amp;"," &amp; ")</f>
        <v>Home &amp; Kitchen</v>
      </c>
      <c r="D1231" s="7">
        <f>'RAW DATA'!D1231</f>
        <v>2599</v>
      </c>
      <c r="E1231" s="7">
        <f>'RAW DATA'!E1231</f>
        <v>4560</v>
      </c>
      <c r="F1231" s="1">
        <f>'RAW DATA'!F1231</f>
        <v>0.43</v>
      </c>
      <c r="G1231" s="7">
        <f t="shared" si="95"/>
        <v>2945760</v>
      </c>
      <c r="H1231">
        <f>'RAW DATA'!G1231</f>
        <v>4.4000000000000004</v>
      </c>
      <c r="I1231">
        <f>'RAW DATA'!H1231</f>
        <v>646</v>
      </c>
      <c r="J1231">
        <f t="shared" si="96"/>
        <v>3</v>
      </c>
      <c r="K1231">
        <f t="shared" si="97"/>
        <v>2</v>
      </c>
      <c r="L1231" t="str">
        <f t="shared" si="98"/>
        <v>&lt;50%</v>
      </c>
      <c r="M1231">
        <f t="shared" si="99"/>
        <v>3</v>
      </c>
    </row>
    <row r="1232" spans="1:13" x14ac:dyDescent="0.25">
      <c r="A1232" t="str">
        <f>'RAW DATA'!A1232</f>
        <v>B08S7V8YTN</v>
      </c>
      <c r="B1232" t="str">
        <f>PROPER(LEFT('RAW DATA'!B1232,FIND(" ",'RAW DATA'!B1232,1)))</f>
        <v xml:space="preserve">Lifelong </v>
      </c>
      <c r="C1232" t="str">
        <f>SUBSTITUTE(LEFT('RAW DATA'!C1232,FIND("|",'RAW DATA'!C1232,1)-1),"&amp;"," &amp; ")</f>
        <v>Home &amp; Kitchen</v>
      </c>
      <c r="D1232" s="7">
        <f>'RAW DATA'!D1232</f>
        <v>1199</v>
      </c>
      <c r="E1232" s="7">
        <f>'RAW DATA'!E1232</f>
        <v>3500</v>
      </c>
      <c r="F1232" s="1">
        <f>'RAW DATA'!F1232</f>
        <v>0.66</v>
      </c>
      <c r="G1232" s="7">
        <f t="shared" si="95"/>
        <v>6307000</v>
      </c>
      <c r="H1232">
        <f>'RAW DATA'!G1232</f>
        <v>4.3</v>
      </c>
      <c r="I1232">
        <f>'RAW DATA'!H1232</f>
        <v>1802</v>
      </c>
      <c r="J1232">
        <f t="shared" si="96"/>
        <v>3</v>
      </c>
      <c r="K1232">
        <f t="shared" si="97"/>
        <v>1</v>
      </c>
      <c r="L1232" t="str">
        <f t="shared" si="98"/>
        <v>&gt;=50%</v>
      </c>
      <c r="M1232">
        <f t="shared" si="99"/>
        <v>3</v>
      </c>
    </row>
    <row r="1233" spans="1:13" x14ac:dyDescent="0.25">
      <c r="A1233" t="str">
        <f>'RAW DATA'!A1233</f>
        <v>B07H5PBN54</v>
      </c>
      <c r="B1233" t="str">
        <f>PROPER(LEFT('RAW DATA'!B1233,FIND(" ",'RAW DATA'!B1233,1)))</f>
        <v xml:space="preserve">Indias¬Æ‚Ñ¢ </v>
      </c>
      <c r="C1233" t="str">
        <f>SUBSTITUTE(LEFT('RAW DATA'!C1233,FIND("|",'RAW DATA'!C1233,1)-1),"&amp;"," &amp; ")</f>
        <v>Home &amp; Kitchen</v>
      </c>
      <c r="D1233" s="7">
        <f>'RAW DATA'!D1233</f>
        <v>999</v>
      </c>
      <c r="E1233" s="7">
        <f>'RAW DATA'!E1233</f>
        <v>2600</v>
      </c>
      <c r="F1233" s="1">
        <f>'RAW DATA'!F1233</f>
        <v>0.62</v>
      </c>
      <c r="G1233" s="7">
        <f t="shared" si="95"/>
        <v>655200</v>
      </c>
      <c r="H1233">
        <f>'RAW DATA'!G1233</f>
        <v>3.4</v>
      </c>
      <c r="I1233">
        <f>'RAW DATA'!H1233</f>
        <v>252</v>
      </c>
      <c r="J1233">
        <f t="shared" si="96"/>
        <v>3</v>
      </c>
      <c r="K1233">
        <f t="shared" si="97"/>
        <v>1</v>
      </c>
      <c r="L1233" t="str">
        <f t="shared" si="98"/>
        <v>&gt;=50%</v>
      </c>
      <c r="M1233">
        <f t="shared" si="99"/>
        <v>2</v>
      </c>
    </row>
    <row r="1234" spans="1:13" x14ac:dyDescent="0.25">
      <c r="A1234" t="str">
        <f>'RAW DATA'!A1234</f>
        <v>B07YCBSCYB</v>
      </c>
      <c r="B1234" t="str">
        <f>PROPER(LEFT('RAW DATA'!B1234,FIND(" ",'RAW DATA'!B1234,1)))</f>
        <v xml:space="preserve">Amazonbasics </v>
      </c>
      <c r="C1234" t="str">
        <f>SUBSTITUTE(LEFT('RAW DATA'!C1234,FIND("|",'RAW DATA'!C1234,1)-1),"&amp;"," &amp; ")</f>
        <v>Home &amp; Kitchen</v>
      </c>
      <c r="D1234" s="7">
        <f>'RAW DATA'!D1234</f>
        <v>1999</v>
      </c>
      <c r="E1234" s="7">
        <f>'RAW DATA'!E1234</f>
        <v>3300</v>
      </c>
      <c r="F1234" s="1">
        <f>'RAW DATA'!F1234</f>
        <v>0.39</v>
      </c>
      <c r="G1234" s="7">
        <f t="shared" si="95"/>
        <v>2574000</v>
      </c>
      <c r="H1234">
        <f>'RAW DATA'!G1234</f>
        <v>4.2</v>
      </c>
      <c r="I1234">
        <f>'RAW DATA'!H1234</f>
        <v>780</v>
      </c>
      <c r="J1234">
        <f t="shared" si="96"/>
        <v>3</v>
      </c>
      <c r="K1234">
        <f t="shared" si="97"/>
        <v>2</v>
      </c>
      <c r="L1234" t="str">
        <f t="shared" si="98"/>
        <v>&lt;50%</v>
      </c>
      <c r="M1234">
        <f t="shared" si="99"/>
        <v>3</v>
      </c>
    </row>
    <row r="1235" spans="1:13" x14ac:dyDescent="0.25">
      <c r="A1235" t="str">
        <f>'RAW DATA'!A1235</f>
        <v>B098T9CJVQ</v>
      </c>
      <c r="B1235" t="str">
        <f>PROPER(LEFT('RAW DATA'!B1235,FIND(" ",'RAW DATA'!B1235,1)))</f>
        <v xml:space="preserve">Sui </v>
      </c>
      <c r="C1235" t="str">
        <f>SUBSTITUTE(LEFT('RAW DATA'!C1235,FIND("|",'RAW DATA'!C1235,1)-1),"&amp;"," &amp; ")</f>
        <v>Home &amp; Kitchen</v>
      </c>
      <c r="D1235" s="7">
        <f>'RAW DATA'!D1235</f>
        <v>210</v>
      </c>
      <c r="E1235" s="7">
        <f>'RAW DATA'!E1235</f>
        <v>699</v>
      </c>
      <c r="F1235" s="1">
        <f>'RAW DATA'!F1235</f>
        <v>0.7</v>
      </c>
      <c r="G1235" s="7">
        <f t="shared" si="95"/>
        <v>51726</v>
      </c>
      <c r="H1235">
        <f>'RAW DATA'!G1235</f>
        <v>3.7</v>
      </c>
      <c r="I1235">
        <f>'RAW DATA'!H1235</f>
        <v>74</v>
      </c>
      <c r="J1235">
        <f t="shared" si="96"/>
        <v>3</v>
      </c>
      <c r="K1235">
        <f t="shared" si="97"/>
        <v>1</v>
      </c>
      <c r="L1235" t="str">
        <f t="shared" si="98"/>
        <v>&gt;=50%</v>
      </c>
      <c r="M1235">
        <f t="shared" si="99"/>
        <v>2</v>
      </c>
    </row>
    <row r="1236" spans="1:13" x14ac:dyDescent="0.25">
      <c r="A1236" t="str">
        <f>'RAW DATA'!A1236</f>
        <v>B01KCSGBU2</v>
      </c>
      <c r="B1236" t="str">
        <f>PROPER(LEFT('RAW DATA'!B1236,FIND(" ",'RAW DATA'!B1236,1)))</f>
        <v xml:space="preserve">Philips </v>
      </c>
      <c r="C1236" t="str">
        <f>SUBSTITUTE(LEFT('RAW DATA'!C1236,FIND("|",'RAW DATA'!C1236,1)-1),"&amp;"," &amp; ")</f>
        <v>Home &amp; Kitchen</v>
      </c>
      <c r="D1236" s="7">
        <f>'RAW DATA'!D1236</f>
        <v>14499</v>
      </c>
      <c r="E1236" s="7">
        <f>'RAW DATA'!E1236</f>
        <v>23559</v>
      </c>
      <c r="F1236" s="1">
        <f>'RAW DATA'!F1236</f>
        <v>0.38</v>
      </c>
      <c r="G1236" s="7">
        <f t="shared" si="95"/>
        <v>47730534</v>
      </c>
      <c r="H1236">
        <f>'RAW DATA'!G1236</f>
        <v>4.3</v>
      </c>
      <c r="I1236">
        <f>'RAW DATA'!H1236</f>
        <v>2026</v>
      </c>
      <c r="J1236">
        <f t="shared" si="96"/>
        <v>3</v>
      </c>
      <c r="K1236">
        <f t="shared" si="97"/>
        <v>2</v>
      </c>
      <c r="L1236" t="str">
        <f t="shared" si="98"/>
        <v>&lt;50%</v>
      </c>
      <c r="M1236">
        <f t="shared" si="99"/>
        <v>3</v>
      </c>
    </row>
    <row r="1237" spans="1:13" x14ac:dyDescent="0.25">
      <c r="A1237" t="str">
        <f>'RAW DATA'!A1237</f>
        <v>B095XCRDQW</v>
      </c>
      <c r="B1237" t="str">
        <f>PROPER(LEFT('RAW DATA'!B1237,FIND(" ",'RAW DATA'!B1237,1)))</f>
        <v xml:space="preserve">Esquire </v>
      </c>
      <c r="C1237" t="str">
        <f>SUBSTITUTE(LEFT('RAW DATA'!C1237,FIND("|",'RAW DATA'!C1237,1)-1),"&amp;"," &amp; ")</f>
        <v>Home &amp; Kitchen</v>
      </c>
      <c r="D1237" s="7">
        <f>'RAW DATA'!D1237</f>
        <v>950</v>
      </c>
      <c r="E1237" s="7">
        <f>'RAW DATA'!E1237</f>
        <v>1599</v>
      </c>
      <c r="F1237" s="1">
        <f>'RAW DATA'!F1237</f>
        <v>0.41</v>
      </c>
      <c r="G1237" s="7">
        <f t="shared" si="95"/>
        <v>9451689</v>
      </c>
      <c r="H1237">
        <f>'RAW DATA'!G1237</f>
        <v>4.3</v>
      </c>
      <c r="I1237">
        <f>'RAW DATA'!H1237</f>
        <v>5911</v>
      </c>
      <c r="J1237">
        <f t="shared" si="96"/>
        <v>3</v>
      </c>
      <c r="K1237">
        <f t="shared" si="97"/>
        <v>2</v>
      </c>
      <c r="L1237" t="str">
        <f t="shared" si="98"/>
        <v>&lt;50%</v>
      </c>
      <c r="M1237">
        <f t="shared" si="99"/>
        <v>3</v>
      </c>
    </row>
    <row r="1238" spans="1:13" x14ac:dyDescent="0.25">
      <c r="A1238" t="str">
        <f>'RAW DATA'!A1238</f>
        <v>B09CTWFV5W</v>
      </c>
      <c r="B1238" t="str">
        <f>PROPER(LEFT('RAW DATA'!B1238,FIND(" ",'RAW DATA'!B1238,1)))</f>
        <v xml:space="preserve">Philips </v>
      </c>
      <c r="C1238" t="str">
        <f>SUBSTITUTE(LEFT('RAW DATA'!C1238,FIND("|",'RAW DATA'!C1238,1)-1),"&amp;"," &amp; ")</f>
        <v>Home &amp; Kitchen</v>
      </c>
      <c r="D1238" s="7">
        <f>'RAW DATA'!D1238</f>
        <v>7199</v>
      </c>
      <c r="E1238" s="7">
        <f>'RAW DATA'!E1238</f>
        <v>9995</v>
      </c>
      <c r="F1238" s="1">
        <f>'RAW DATA'!F1238</f>
        <v>0.28000000000000003</v>
      </c>
      <c r="G1238" s="7">
        <f t="shared" si="95"/>
        <v>19630180</v>
      </c>
      <c r="H1238">
        <f>'RAW DATA'!G1238</f>
        <v>4.4000000000000004</v>
      </c>
      <c r="I1238">
        <f>'RAW DATA'!H1238</f>
        <v>1964</v>
      </c>
      <c r="J1238">
        <f t="shared" si="96"/>
        <v>3</v>
      </c>
      <c r="K1238">
        <f t="shared" si="97"/>
        <v>2</v>
      </c>
      <c r="L1238" t="str">
        <f t="shared" si="98"/>
        <v>&lt;50%</v>
      </c>
      <c r="M1238">
        <f t="shared" si="99"/>
        <v>3</v>
      </c>
    </row>
    <row r="1239" spans="1:13" x14ac:dyDescent="0.25">
      <c r="A1239" t="str">
        <f>'RAW DATA'!A1239</f>
        <v>B0B7NWGXS6</v>
      </c>
      <c r="B1239" t="str">
        <f>PROPER(LEFT('RAW DATA'!B1239,FIND(" ",'RAW DATA'!B1239,1)))</f>
        <v xml:space="preserve">Havells </v>
      </c>
      <c r="C1239" t="str">
        <f>SUBSTITUTE(LEFT('RAW DATA'!C1239,FIND("|",'RAW DATA'!C1239,1)-1),"&amp;"," &amp; ")</f>
        <v>Home &amp; Kitchen</v>
      </c>
      <c r="D1239" s="7">
        <f>'RAW DATA'!D1239</f>
        <v>2439</v>
      </c>
      <c r="E1239" s="7">
        <f>'RAW DATA'!E1239</f>
        <v>2545</v>
      </c>
      <c r="F1239" s="1">
        <f>'RAW DATA'!F1239</f>
        <v>0.04</v>
      </c>
      <c r="G1239" s="7">
        <f t="shared" si="95"/>
        <v>63625</v>
      </c>
      <c r="H1239">
        <f>'RAW DATA'!G1239</f>
        <v>4.0999999999999996</v>
      </c>
      <c r="I1239">
        <f>'RAW DATA'!H1239</f>
        <v>25</v>
      </c>
      <c r="J1239">
        <f t="shared" si="96"/>
        <v>3</v>
      </c>
      <c r="K1239">
        <f t="shared" si="97"/>
        <v>2</v>
      </c>
      <c r="L1239" t="str">
        <f t="shared" si="98"/>
        <v>&lt;50%</v>
      </c>
      <c r="M1239">
        <f t="shared" si="99"/>
        <v>3</v>
      </c>
    </row>
    <row r="1240" spans="1:13" x14ac:dyDescent="0.25">
      <c r="A1240" t="str">
        <f>'RAW DATA'!A1240</f>
        <v>B07DZ986Q2</v>
      </c>
      <c r="B1240" t="str">
        <f>PROPER(LEFT('RAW DATA'!B1240,FIND(" ",'RAW DATA'!B1240,1)))</f>
        <v xml:space="preserve">Philips </v>
      </c>
      <c r="C1240" t="str">
        <f>SUBSTITUTE(LEFT('RAW DATA'!C1240,FIND("|",'RAW DATA'!C1240,1)-1),"&amp;"," &amp; ")</f>
        <v>Home &amp; Kitchen</v>
      </c>
      <c r="D1240" s="7">
        <f>'RAW DATA'!D1240</f>
        <v>7799</v>
      </c>
      <c r="E1240" s="7">
        <f>'RAW DATA'!E1240</f>
        <v>8995</v>
      </c>
      <c r="F1240" s="1">
        <f>'RAW DATA'!F1240</f>
        <v>0.13</v>
      </c>
      <c r="G1240" s="7">
        <f t="shared" si="95"/>
        <v>28424200</v>
      </c>
      <c r="H1240">
        <f>'RAW DATA'!G1240</f>
        <v>4</v>
      </c>
      <c r="I1240">
        <f>'RAW DATA'!H1240</f>
        <v>3160</v>
      </c>
      <c r="J1240">
        <f t="shared" si="96"/>
        <v>3</v>
      </c>
      <c r="K1240">
        <f t="shared" si="97"/>
        <v>2</v>
      </c>
      <c r="L1240" t="str">
        <f t="shared" si="98"/>
        <v>&lt;50%</v>
      </c>
      <c r="M1240">
        <f t="shared" si="99"/>
        <v>3</v>
      </c>
    </row>
    <row r="1241" spans="1:13" x14ac:dyDescent="0.25">
      <c r="A1241" t="str">
        <f>'RAW DATA'!A1241</f>
        <v>B07KKJPTWB</v>
      </c>
      <c r="B1241" t="str">
        <f>PROPER(LEFT('RAW DATA'!B1241,FIND(" ",'RAW DATA'!B1241,1)))</f>
        <v xml:space="preserve">Brayden </v>
      </c>
      <c r="C1241" t="str">
        <f>SUBSTITUTE(LEFT('RAW DATA'!C1241,FIND("|",'RAW DATA'!C1241,1)-1),"&amp;"," &amp; ")</f>
        <v>Home &amp; Kitchen</v>
      </c>
      <c r="D1241" s="7">
        <f>'RAW DATA'!D1241</f>
        <v>1599</v>
      </c>
      <c r="E1241" s="7">
        <f>'RAW DATA'!E1241</f>
        <v>1999</v>
      </c>
      <c r="F1241" s="1">
        <f>'RAW DATA'!F1241</f>
        <v>0.2</v>
      </c>
      <c r="G1241" s="7">
        <f t="shared" si="95"/>
        <v>3114442</v>
      </c>
      <c r="H1241">
        <f>'RAW DATA'!G1241</f>
        <v>4.4000000000000004</v>
      </c>
      <c r="I1241">
        <f>'RAW DATA'!H1241</f>
        <v>1558</v>
      </c>
      <c r="J1241">
        <f t="shared" si="96"/>
        <v>3</v>
      </c>
      <c r="K1241">
        <f t="shared" si="97"/>
        <v>2</v>
      </c>
      <c r="L1241" t="str">
        <f t="shared" si="98"/>
        <v>&lt;50%</v>
      </c>
      <c r="M1241">
        <f t="shared" si="99"/>
        <v>3</v>
      </c>
    </row>
    <row r="1242" spans="1:13" x14ac:dyDescent="0.25">
      <c r="A1242" t="str">
        <f>'RAW DATA'!A1242</f>
        <v>B071R3LHFM</v>
      </c>
      <c r="B1242" t="str">
        <f>PROPER(LEFT('RAW DATA'!B1242,FIND(" ",'RAW DATA'!B1242,1)))</f>
        <v xml:space="preserve">Wonderchef </v>
      </c>
      <c r="C1242" t="str">
        <f>SUBSTITUTE(LEFT('RAW DATA'!C1242,FIND("|",'RAW DATA'!C1242,1)-1),"&amp;"," &amp; ")</f>
        <v>Home &amp; Kitchen</v>
      </c>
      <c r="D1242" s="7">
        <f>'RAW DATA'!D1242</f>
        <v>2899</v>
      </c>
      <c r="E1242" s="7">
        <f>'RAW DATA'!E1242</f>
        <v>5500</v>
      </c>
      <c r="F1242" s="1">
        <f>'RAW DATA'!F1242</f>
        <v>0.47</v>
      </c>
      <c r="G1242" s="7">
        <f t="shared" si="95"/>
        <v>49269000</v>
      </c>
      <c r="H1242">
        <f>'RAW DATA'!G1242</f>
        <v>3.8</v>
      </c>
      <c r="I1242">
        <f>'RAW DATA'!H1242</f>
        <v>8958</v>
      </c>
      <c r="J1242">
        <f t="shared" si="96"/>
        <v>3</v>
      </c>
      <c r="K1242">
        <f t="shared" si="97"/>
        <v>2</v>
      </c>
      <c r="L1242" t="str">
        <f t="shared" si="98"/>
        <v>&lt;50%</v>
      </c>
      <c r="M1242">
        <f t="shared" si="99"/>
        <v>2</v>
      </c>
    </row>
    <row r="1243" spans="1:13" x14ac:dyDescent="0.25">
      <c r="A1243" t="str">
        <f>'RAW DATA'!A1243</f>
        <v>B086X18Q71</v>
      </c>
      <c r="B1243" t="str">
        <f>PROPER(LEFT('RAW DATA'!B1243,FIND(" ",'RAW DATA'!B1243,1)))</f>
        <v xml:space="preserve">Usha </v>
      </c>
      <c r="C1243" t="str">
        <f>SUBSTITUTE(LEFT('RAW DATA'!C1243,FIND("|",'RAW DATA'!C1243,1)-1),"&amp;"," &amp; ")</f>
        <v>Home &amp; Kitchen</v>
      </c>
      <c r="D1243" s="7">
        <f>'RAW DATA'!D1243</f>
        <v>9799</v>
      </c>
      <c r="E1243" s="7">
        <f>'RAW DATA'!E1243</f>
        <v>12150</v>
      </c>
      <c r="F1243" s="1">
        <f>'RAW DATA'!F1243</f>
        <v>0.19</v>
      </c>
      <c r="G1243" s="7">
        <f t="shared" si="95"/>
        <v>160999650</v>
      </c>
      <c r="H1243">
        <f>'RAW DATA'!G1243</f>
        <v>4.3</v>
      </c>
      <c r="I1243">
        <f>'RAW DATA'!H1243</f>
        <v>13251</v>
      </c>
      <c r="J1243">
        <f t="shared" si="96"/>
        <v>3</v>
      </c>
      <c r="K1243">
        <f t="shared" si="97"/>
        <v>2</v>
      </c>
      <c r="L1243" t="str">
        <f t="shared" si="98"/>
        <v>&lt;50%</v>
      </c>
      <c r="M1243">
        <f t="shared" si="99"/>
        <v>3</v>
      </c>
    </row>
    <row r="1244" spans="1:13" x14ac:dyDescent="0.25">
      <c r="A1244" t="str">
        <f>'RAW DATA'!A1244</f>
        <v>B07WVQG8WZ</v>
      </c>
      <c r="B1244" t="str">
        <f>PROPER(LEFT('RAW DATA'!B1244,FIND(" ",'RAW DATA'!B1244,1)))</f>
        <v xml:space="preserve">Black+Decker </v>
      </c>
      <c r="C1244" t="str">
        <f>SUBSTITUTE(LEFT('RAW DATA'!C1244,FIND("|",'RAW DATA'!C1244,1)-1),"&amp;"," &amp; ")</f>
        <v>Home &amp; Kitchen</v>
      </c>
      <c r="D1244" s="7">
        <f>'RAW DATA'!D1244</f>
        <v>3299</v>
      </c>
      <c r="E1244" s="7">
        <f>'RAW DATA'!E1244</f>
        <v>4995</v>
      </c>
      <c r="F1244" s="1">
        <f>'RAW DATA'!F1244</f>
        <v>0.34</v>
      </c>
      <c r="G1244" s="7">
        <f t="shared" si="95"/>
        <v>6958035</v>
      </c>
      <c r="H1244">
        <f>'RAW DATA'!G1244</f>
        <v>3.8</v>
      </c>
      <c r="I1244">
        <f>'RAW DATA'!H1244</f>
        <v>1393</v>
      </c>
      <c r="J1244">
        <f t="shared" si="96"/>
        <v>3</v>
      </c>
      <c r="K1244">
        <f t="shared" si="97"/>
        <v>2</v>
      </c>
      <c r="L1244" t="str">
        <f t="shared" si="98"/>
        <v>&lt;50%</v>
      </c>
      <c r="M1244">
        <f t="shared" si="99"/>
        <v>2</v>
      </c>
    </row>
    <row r="1245" spans="1:13" x14ac:dyDescent="0.25">
      <c r="A1245" t="str">
        <f>'RAW DATA'!A1245</f>
        <v>B0BFBNXS94</v>
      </c>
      <c r="B1245" t="str">
        <f>PROPER(LEFT('RAW DATA'!B1245,FIND(" ",'RAW DATA'!B1245,1)))</f>
        <v xml:space="preserve">Personal </v>
      </c>
      <c r="C1245" t="str">
        <f>SUBSTITUTE(LEFT('RAW DATA'!C1245,FIND("|",'RAW DATA'!C1245,1)-1),"&amp;"," &amp; ")</f>
        <v>Home &amp; Kitchen</v>
      </c>
      <c r="D1245" s="7">
        <f>'RAW DATA'!D1245</f>
        <v>669</v>
      </c>
      <c r="E1245" s="7">
        <f>'RAW DATA'!E1245</f>
        <v>1499</v>
      </c>
      <c r="F1245" s="1">
        <f>'RAW DATA'!F1245</f>
        <v>0.55000000000000004</v>
      </c>
      <c r="G1245" s="7">
        <f t="shared" si="95"/>
        <v>19487</v>
      </c>
      <c r="H1245">
        <f>'RAW DATA'!G1245</f>
        <v>2.2999999999999998</v>
      </c>
      <c r="I1245">
        <f>'RAW DATA'!H1245</f>
        <v>13</v>
      </c>
      <c r="J1245">
        <f t="shared" si="96"/>
        <v>3</v>
      </c>
      <c r="K1245">
        <f t="shared" si="97"/>
        <v>1</v>
      </c>
      <c r="L1245" t="str">
        <f t="shared" si="98"/>
        <v>&gt;=50%</v>
      </c>
      <c r="M1245">
        <f t="shared" si="99"/>
        <v>1</v>
      </c>
    </row>
    <row r="1246" spans="1:13" x14ac:dyDescent="0.25">
      <c r="A1246" t="str">
        <f>'RAW DATA'!A1246</f>
        <v>B071113J7M</v>
      </c>
      <c r="B1246" t="str">
        <f>PROPER(LEFT('RAW DATA'!B1246,FIND(" ",'RAW DATA'!B1246,1)))</f>
        <v xml:space="preserve">Sujata </v>
      </c>
      <c r="C1246" t="str">
        <f>SUBSTITUTE(LEFT('RAW DATA'!C1246,FIND("|",'RAW DATA'!C1246,1)-1),"&amp;"," &amp; ")</f>
        <v>Home &amp; Kitchen</v>
      </c>
      <c r="D1246" s="7">
        <f>'RAW DATA'!D1246</f>
        <v>5890</v>
      </c>
      <c r="E1246" s="7">
        <f>'RAW DATA'!E1246</f>
        <v>7506</v>
      </c>
      <c r="F1246" s="1">
        <f>'RAW DATA'!F1246</f>
        <v>0.22</v>
      </c>
      <c r="G1246" s="7">
        <f t="shared" si="95"/>
        <v>54350946</v>
      </c>
      <c r="H1246">
        <f>'RAW DATA'!G1246</f>
        <v>4.5</v>
      </c>
      <c r="I1246">
        <f>'RAW DATA'!H1246</f>
        <v>7241</v>
      </c>
      <c r="J1246">
        <f t="shared" si="96"/>
        <v>3</v>
      </c>
      <c r="K1246">
        <f t="shared" si="97"/>
        <v>2</v>
      </c>
      <c r="L1246" t="str">
        <f t="shared" si="98"/>
        <v>&lt;50%</v>
      </c>
      <c r="M1246">
        <f t="shared" si="99"/>
        <v>3</v>
      </c>
    </row>
    <row r="1247" spans="1:13" x14ac:dyDescent="0.25">
      <c r="A1247" t="str">
        <f>'RAW DATA'!A1247</f>
        <v>B09YLWT89W</v>
      </c>
      <c r="B1247" t="str">
        <f>PROPER(LEFT('RAW DATA'!B1247,FIND(" ",'RAW DATA'!B1247,1)))</f>
        <v xml:space="preserve">Sure </v>
      </c>
      <c r="C1247" t="str">
        <f>SUBSTITUTE(LEFT('RAW DATA'!C1247,FIND("|",'RAW DATA'!C1247,1)-1),"&amp;"," &amp; ")</f>
        <v>Home &amp; Kitchen</v>
      </c>
      <c r="D1247" s="7">
        <f>'RAW DATA'!D1247</f>
        <v>9199</v>
      </c>
      <c r="E1247" s="7">
        <f>'RAW DATA'!E1247</f>
        <v>18000</v>
      </c>
      <c r="F1247" s="1">
        <f>'RAW DATA'!F1247</f>
        <v>0.49</v>
      </c>
      <c r="G1247" s="7">
        <f t="shared" si="95"/>
        <v>288360000</v>
      </c>
      <c r="H1247">
        <f>'RAW DATA'!G1247</f>
        <v>4</v>
      </c>
      <c r="I1247">
        <f>'RAW DATA'!H1247</f>
        <v>16020</v>
      </c>
      <c r="J1247">
        <f t="shared" si="96"/>
        <v>3</v>
      </c>
      <c r="K1247">
        <f t="shared" si="97"/>
        <v>2</v>
      </c>
      <c r="L1247" t="str">
        <f t="shared" si="98"/>
        <v>&lt;50%</v>
      </c>
      <c r="M1247">
        <f t="shared" si="99"/>
        <v>3</v>
      </c>
    </row>
    <row r="1248" spans="1:13" x14ac:dyDescent="0.25">
      <c r="A1248" t="str">
        <f>'RAW DATA'!A1248</f>
        <v>B0814LP6S9</v>
      </c>
      <c r="B1248" t="str">
        <f>PROPER(LEFT('RAW DATA'!B1248,FIND(" ",'RAW DATA'!B1248,1)))</f>
        <v xml:space="preserve">Prettykrafts </v>
      </c>
      <c r="C1248" t="str">
        <f>SUBSTITUTE(LEFT('RAW DATA'!C1248,FIND("|",'RAW DATA'!C1248,1)-1),"&amp;"," &amp; ")</f>
        <v>Home &amp; Kitchen</v>
      </c>
      <c r="D1248" s="7">
        <f>'RAW DATA'!D1248</f>
        <v>351</v>
      </c>
      <c r="E1248" s="7">
        <f>'RAW DATA'!E1248</f>
        <v>1099</v>
      </c>
      <c r="F1248" s="1">
        <f>'RAW DATA'!F1248</f>
        <v>0.68</v>
      </c>
      <c r="G1248" s="7">
        <f t="shared" si="95"/>
        <v>1615530</v>
      </c>
      <c r="H1248">
        <f>'RAW DATA'!G1248</f>
        <v>3.7</v>
      </c>
      <c r="I1248">
        <f>'RAW DATA'!H1248</f>
        <v>1470</v>
      </c>
      <c r="J1248">
        <f t="shared" si="96"/>
        <v>3</v>
      </c>
      <c r="K1248">
        <f t="shared" si="97"/>
        <v>1</v>
      </c>
      <c r="L1248" t="str">
        <f t="shared" si="98"/>
        <v>&gt;=50%</v>
      </c>
      <c r="M1248">
        <f t="shared" si="99"/>
        <v>2</v>
      </c>
    </row>
    <row r="1249" spans="1:13" x14ac:dyDescent="0.25">
      <c r="A1249" t="str">
        <f>'RAW DATA'!A1249</f>
        <v>B07BKSSDR2</v>
      </c>
      <c r="B1249" t="str">
        <f>PROPER(LEFT('RAW DATA'!B1249,FIND(" ",'RAW DATA'!B1249,1)))</f>
        <v xml:space="preserve">Dr </v>
      </c>
      <c r="C1249" t="str">
        <f>SUBSTITUTE(LEFT('RAW DATA'!C1249,FIND("|",'RAW DATA'!C1249,1)-1),"&amp;"," &amp; ")</f>
        <v>Health &amp; PersonalCare</v>
      </c>
      <c r="D1249" s="7">
        <f>'RAW DATA'!D1249</f>
        <v>899</v>
      </c>
      <c r="E1249" s="7">
        <f>'RAW DATA'!E1249</f>
        <v>1900</v>
      </c>
      <c r="F1249" s="1">
        <f>'RAW DATA'!F1249</f>
        <v>0.53</v>
      </c>
      <c r="G1249" s="7">
        <f t="shared" si="95"/>
        <v>6959700</v>
      </c>
      <c r="H1249">
        <f>'RAW DATA'!G1249</f>
        <v>4</v>
      </c>
      <c r="I1249">
        <f>'RAW DATA'!H1249</f>
        <v>3663</v>
      </c>
      <c r="J1249">
        <f t="shared" si="96"/>
        <v>3</v>
      </c>
      <c r="K1249">
        <f t="shared" si="97"/>
        <v>1</v>
      </c>
      <c r="L1249" t="str">
        <f t="shared" si="98"/>
        <v>&gt;=50%</v>
      </c>
      <c r="M1249">
        <f t="shared" si="99"/>
        <v>3</v>
      </c>
    </row>
    <row r="1250" spans="1:13" x14ac:dyDescent="0.25">
      <c r="A1250" t="str">
        <f>'RAW DATA'!A1250</f>
        <v>B09VGS66FV</v>
      </c>
      <c r="B1250" t="str">
        <f>PROPER(LEFT('RAW DATA'!B1250,FIND(" ",'RAW DATA'!B1250,1)))</f>
        <v xml:space="preserve">Tesora </v>
      </c>
      <c r="C1250" t="str">
        <f>SUBSTITUTE(LEFT('RAW DATA'!C1250,FIND("|",'RAW DATA'!C1250,1)-1),"&amp;"," &amp; ")</f>
        <v>Home &amp; Kitchen</v>
      </c>
      <c r="D1250" s="7">
        <f>'RAW DATA'!D1250</f>
        <v>1349</v>
      </c>
      <c r="E1250" s="7">
        <f>'RAW DATA'!E1250</f>
        <v>1850</v>
      </c>
      <c r="F1250" s="1">
        <f>'RAW DATA'!F1250</f>
        <v>0.27</v>
      </c>
      <c r="G1250" s="7">
        <f t="shared" si="95"/>
        <v>1180300</v>
      </c>
      <c r="H1250">
        <f>'RAW DATA'!G1250</f>
        <v>4.4000000000000004</v>
      </c>
      <c r="I1250">
        <f>'RAW DATA'!H1250</f>
        <v>638</v>
      </c>
      <c r="J1250">
        <f t="shared" si="96"/>
        <v>3</v>
      </c>
      <c r="K1250">
        <f t="shared" si="97"/>
        <v>2</v>
      </c>
      <c r="L1250" t="str">
        <f t="shared" si="98"/>
        <v>&lt;50%</v>
      </c>
      <c r="M1250">
        <f t="shared" si="99"/>
        <v>3</v>
      </c>
    </row>
    <row r="1251" spans="1:13" x14ac:dyDescent="0.25">
      <c r="A1251" t="str">
        <f>'RAW DATA'!A1251</f>
        <v>B07RCGTZ4M</v>
      </c>
      <c r="B1251" t="str">
        <f>PROPER(LEFT('RAW DATA'!B1251,FIND(" ",'RAW DATA'!B1251,1)))</f>
        <v xml:space="preserve">Agaro </v>
      </c>
      <c r="C1251" t="str">
        <f>SUBSTITUTE(LEFT('RAW DATA'!C1251,FIND("|",'RAW DATA'!C1251,1)-1),"&amp;"," &amp; ")</f>
        <v>Home &amp; Kitchen</v>
      </c>
      <c r="D1251" s="7">
        <f>'RAW DATA'!D1251</f>
        <v>6236</v>
      </c>
      <c r="E1251" s="7">
        <f>'RAW DATA'!E1251</f>
        <v>9999</v>
      </c>
      <c r="F1251" s="1">
        <f>'RAW DATA'!F1251</f>
        <v>0.38</v>
      </c>
      <c r="G1251" s="7">
        <f t="shared" si="95"/>
        <v>35516448</v>
      </c>
      <c r="H1251">
        <f>'RAW DATA'!G1251</f>
        <v>4.0999999999999996</v>
      </c>
      <c r="I1251">
        <f>'RAW DATA'!H1251</f>
        <v>3552</v>
      </c>
      <c r="J1251">
        <f t="shared" si="96"/>
        <v>3</v>
      </c>
      <c r="K1251">
        <f t="shared" si="97"/>
        <v>2</v>
      </c>
      <c r="L1251" t="str">
        <f t="shared" si="98"/>
        <v>&lt;50%</v>
      </c>
      <c r="M1251">
        <f t="shared" si="99"/>
        <v>3</v>
      </c>
    </row>
    <row r="1252" spans="1:13" x14ac:dyDescent="0.25">
      <c r="A1252" t="str">
        <f>'RAW DATA'!A1252</f>
        <v>B0747VDH9L</v>
      </c>
      <c r="B1252" t="str">
        <f>PROPER(LEFT('RAW DATA'!B1252,FIND(" ",'RAW DATA'!B1252,1)))</f>
        <v xml:space="preserve">Inalsa </v>
      </c>
      <c r="C1252" t="str">
        <f>SUBSTITUTE(LEFT('RAW DATA'!C1252,FIND("|",'RAW DATA'!C1252,1)-1),"&amp;"," &amp; ")</f>
        <v>Home &amp; Kitchen</v>
      </c>
      <c r="D1252" s="7">
        <f>'RAW DATA'!D1252</f>
        <v>2742</v>
      </c>
      <c r="E1252" s="7">
        <f>'RAW DATA'!E1252</f>
        <v>3995</v>
      </c>
      <c r="F1252" s="1">
        <f>'RAW DATA'!F1252</f>
        <v>0.31</v>
      </c>
      <c r="G1252" s="7">
        <f t="shared" si="95"/>
        <v>44536260</v>
      </c>
      <c r="H1252">
        <f>'RAW DATA'!G1252</f>
        <v>4.4000000000000004</v>
      </c>
      <c r="I1252">
        <f>'RAW DATA'!H1252</f>
        <v>11148</v>
      </c>
      <c r="J1252">
        <f t="shared" si="96"/>
        <v>3</v>
      </c>
      <c r="K1252">
        <f t="shared" si="97"/>
        <v>2</v>
      </c>
      <c r="L1252" t="str">
        <f t="shared" si="98"/>
        <v>&lt;50%</v>
      </c>
      <c r="M1252">
        <f t="shared" si="99"/>
        <v>3</v>
      </c>
    </row>
    <row r="1253" spans="1:13" x14ac:dyDescent="0.25">
      <c r="A1253" t="str">
        <f>'RAW DATA'!A1253</f>
        <v>B08XLR6DSB</v>
      </c>
      <c r="B1253" t="str">
        <f>PROPER(LEFT('RAW DATA'!B1253,FIND(" ",'RAW DATA'!B1253,1)))</f>
        <v xml:space="preserve">Akiara </v>
      </c>
      <c r="C1253" t="str">
        <f>SUBSTITUTE(LEFT('RAW DATA'!C1253,FIND("|",'RAW DATA'!C1253,1)-1),"&amp;"," &amp; ")</f>
        <v>Home &amp; Kitchen</v>
      </c>
      <c r="D1253" s="7">
        <f>'RAW DATA'!D1253</f>
        <v>721</v>
      </c>
      <c r="E1253" s="7">
        <f>'RAW DATA'!E1253</f>
        <v>1499</v>
      </c>
      <c r="F1253" s="1">
        <f>'RAW DATA'!F1253</f>
        <v>0.52</v>
      </c>
      <c r="G1253" s="7">
        <f t="shared" si="95"/>
        <v>3671051</v>
      </c>
      <c r="H1253">
        <f>'RAW DATA'!G1253</f>
        <v>3.1</v>
      </c>
      <c r="I1253">
        <f>'RAW DATA'!H1253</f>
        <v>2449</v>
      </c>
      <c r="J1253">
        <f t="shared" si="96"/>
        <v>3</v>
      </c>
      <c r="K1253">
        <f t="shared" si="97"/>
        <v>1</v>
      </c>
      <c r="L1253" t="str">
        <f t="shared" si="98"/>
        <v>&gt;=50%</v>
      </c>
      <c r="M1253">
        <f t="shared" si="99"/>
        <v>2</v>
      </c>
    </row>
    <row r="1254" spans="1:13" x14ac:dyDescent="0.25">
      <c r="A1254" t="str">
        <f>'RAW DATA'!A1254</f>
        <v>B08H6CZSHT</v>
      </c>
      <c r="B1254" t="str">
        <f>PROPER(LEFT('RAW DATA'!B1254,FIND(" ",'RAW DATA'!B1254,1)))</f>
        <v xml:space="preserve">Philips </v>
      </c>
      <c r="C1254" t="str">
        <f>SUBSTITUTE(LEFT('RAW DATA'!C1254,FIND("|",'RAW DATA'!C1254,1)-1),"&amp;"," &amp; ")</f>
        <v>Home &amp; Kitchen</v>
      </c>
      <c r="D1254" s="7">
        <f>'RAW DATA'!D1254</f>
        <v>2903</v>
      </c>
      <c r="E1254" s="7">
        <f>'RAW DATA'!E1254</f>
        <v>3295</v>
      </c>
      <c r="F1254" s="1">
        <f>'RAW DATA'!F1254</f>
        <v>0.12</v>
      </c>
      <c r="G1254" s="7">
        <f t="shared" si="95"/>
        <v>7575205</v>
      </c>
      <c r="H1254">
        <f>'RAW DATA'!G1254</f>
        <v>4.3</v>
      </c>
      <c r="I1254">
        <f>'RAW DATA'!H1254</f>
        <v>2299</v>
      </c>
      <c r="J1254">
        <f t="shared" si="96"/>
        <v>3</v>
      </c>
      <c r="K1254">
        <f t="shared" si="97"/>
        <v>2</v>
      </c>
      <c r="L1254" t="str">
        <f t="shared" si="98"/>
        <v>&lt;50%</v>
      </c>
      <c r="M1254">
        <f t="shared" si="99"/>
        <v>3</v>
      </c>
    </row>
    <row r="1255" spans="1:13" x14ac:dyDescent="0.25">
      <c r="A1255" t="str">
        <f>'RAW DATA'!A1255</f>
        <v>B07CVR2L5K</v>
      </c>
      <c r="B1255" t="str">
        <f>PROPER(LEFT('RAW DATA'!B1255,FIND(" ",'RAW DATA'!B1255,1)))</f>
        <v xml:space="preserve">Inalsa </v>
      </c>
      <c r="C1255" t="str">
        <f>SUBSTITUTE(LEFT('RAW DATA'!C1255,FIND("|",'RAW DATA'!C1255,1)-1),"&amp;"," &amp; ")</f>
        <v>Home &amp; Kitchen</v>
      </c>
      <c r="D1255" s="7">
        <f>'RAW DATA'!D1255</f>
        <v>1656</v>
      </c>
      <c r="E1255" s="7">
        <f>'RAW DATA'!E1255</f>
        <v>2695</v>
      </c>
      <c r="F1255" s="1">
        <f>'RAW DATA'!F1255</f>
        <v>0.39</v>
      </c>
      <c r="G1255" s="7">
        <f t="shared" si="95"/>
        <v>16242765</v>
      </c>
      <c r="H1255">
        <f>'RAW DATA'!G1255</f>
        <v>4.4000000000000004</v>
      </c>
      <c r="I1255">
        <f>'RAW DATA'!H1255</f>
        <v>6027</v>
      </c>
      <c r="J1255">
        <f t="shared" si="96"/>
        <v>3</v>
      </c>
      <c r="K1255">
        <f t="shared" si="97"/>
        <v>2</v>
      </c>
      <c r="L1255" t="str">
        <f t="shared" si="98"/>
        <v>&lt;50%</v>
      </c>
      <c r="M1255">
        <f t="shared" si="99"/>
        <v>3</v>
      </c>
    </row>
    <row r="1256" spans="1:13" x14ac:dyDescent="0.25">
      <c r="A1256" t="str">
        <f>'RAW DATA'!A1256</f>
        <v>B09J4YQYX3</v>
      </c>
      <c r="B1256" t="str">
        <f>PROPER(LEFT('RAW DATA'!B1256,FIND(" ",'RAW DATA'!B1256,1)))</f>
        <v xml:space="preserve">Borosil </v>
      </c>
      <c r="C1256" t="str">
        <f>SUBSTITUTE(LEFT('RAW DATA'!C1256,FIND("|",'RAW DATA'!C1256,1)-1),"&amp;"," &amp; ")</f>
        <v>Home &amp; Kitchen</v>
      </c>
      <c r="D1256" s="7">
        <f>'RAW DATA'!D1256</f>
        <v>1399</v>
      </c>
      <c r="E1256" s="7">
        <f>'RAW DATA'!E1256</f>
        <v>2290</v>
      </c>
      <c r="F1256" s="1">
        <f>'RAW DATA'!F1256</f>
        <v>0.39</v>
      </c>
      <c r="G1256" s="7">
        <f t="shared" si="95"/>
        <v>1055690</v>
      </c>
      <c r="H1256">
        <f>'RAW DATA'!G1256</f>
        <v>4.4000000000000004</v>
      </c>
      <c r="I1256">
        <f>'RAW DATA'!H1256</f>
        <v>461</v>
      </c>
      <c r="J1256">
        <f t="shared" si="96"/>
        <v>3</v>
      </c>
      <c r="K1256">
        <f t="shared" si="97"/>
        <v>2</v>
      </c>
      <c r="L1256" t="str">
        <f t="shared" si="98"/>
        <v>&lt;50%</v>
      </c>
      <c r="M1256">
        <f t="shared" si="99"/>
        <v>3</v>
      </c>
    </row>
    <row r="1257" spans="1:13" x14ac:dyDescent="0.25">
      <c r="A1257" t="str">
        <f>'RAW DATA'!A1257</f>
        <v>B0B2DD8BQ8</v>
      </c>
      <c r="B1257" t="str">
        <f>PROPER(LEFT('RAW DATA'!B1257,FIND(" ",'RAW DATA'!B1257,1)))</f>
        <v xml:space="preserve">Wipro </v>
      </c>
      <c r="C1257" t="str">
        <f>SUBSTITUTE(LEFT('RAW DATA'!C1257,FIND("|",'RAW DATA'!C1257,1)-1),"&amp;"," &amp; ")</f>
        <v>Home &amp; Kitchen</v>
      </c>
      <c r="D1257" s="7">
        <f>'RAW DATA'!D1257</f>
        <v>2079</v>
      </c>
      <c r="E1257" s="7">
        <f>'RAW DATA'!E1257</f>
        <v>3099</v>
      </c>
      <c r="F1257" s="1">
        <f>'RAW DATA'!F1257</f>
        <v>0.33</v>
      </c>
      <c r="G1257" s="7">
        <f t="shared" si="95"/>
        <v>873918</v>
      </c>
      <c r="H1257">
        <f>'RAW DATA'!G1257</f>
        <v>4.0999999999999996</v>
      </c>
      <c r="I1257">
        <f>'RAW DATA'!H1257</f>
        <v>282</v>
      </c>
      <c r="J1257">
        <f t="shared" si="96"/>
        <v>3</v>
      </c>
      <c r="K1257">
        <f t="shared" si="97"/>
        <v>2</v>
      </c>
      <c r="L1257" t="str">
        <f t="shared" si="98"/>
        <v>&lt;50%</v>
      </c>
      <c r="M1257">
        <f t="shared" si="99"/>
        <v>3</v>
      </c>
    </row>
    <row r="1258" spans="1:13" x14ac:dyDescent="0.25">
      <c r="A1258" t="str">
        <f>'RAW DATA'!A1258</f>
        <v>B0123P3PWE</v>
      </c>
      <c r="B1258" t="str">
        <f>PROPER(LEFT('RAW DATA'!B1258,FIND(" ",'RAW DATA'!B1258,1)))</f>
        <v xml:space="preserve">Rico </v>
      </c>
      <c r="C1258" t="str">
        <f>SUBSTITUTE(LEFT('RAW DATA'!C1258,FIND("|",'RAW DATA'!C1258,1)-1),"&amp;"," &amp; ")</f>
        <v>Home &amp; Kitchen</v>
      </c>
      <c r="D1258" s="7">
        <f>'RAW DATA'!D1258</f>
        <v>999</v>
      </c>
      <c r="E1258" s="7">
        <f>'RAW DATA'!E1258</f>
        <v>1075</v>
      </c>
      <c r="F1258" s="1">
        <f>'RAW DATA'!F1258</f>
        <v>7.0000000000000007E-2</v>
      </c>
      <c r="G1258" s="7">
        <f t="shared" si="95"/>
        <v>9970625</v>
      </c>
      <c r="H1258">
        <f>'RAW DATA'!G1258</f>
        <v>4.0999999999999996</v>
      </c>
      <c r="I1258">
        <f>'RAW DATA'!H1258</f>
        <v>9275</v>
      </c>
      <c r="J1258">
        <f t="shared" si="96"/>
        <v>3</v>
      </c>
      <c r="K1258">
        <f t="shared" si="97"/>
        <v>2</v>
      </c>
      <c r="L1258" t="str">
        <f t="shared" si="98"/>
        <v>&lt;50%</v>
      </c>
      <c r="M1258">
        <f t="shared" si="99"/>
        <v>3</v>
      </c>
    </row>
    <row r="1259" spans="1:13" x14ac:dyDescent="0.25">
      <c r="A1259" t="str">
        <f>'RAW DATA'!A1259</f>
        <v>B08HDCWDXD</v>
      </c>
      <c r="B1259" t="str">
        <f>PROPER(LEFT('RAW DATA'!B1259,FIND(" ",'RAW DATA'!B1259,1)))</f>
        <v xml:space="preserve">Eureka </v>
      </c>
      <c r="C1259" t="str">
        <f>SUBSTITUTE(LEFT('RAW DATA'!C1259,FIND("|",'RAW DATA'!C1259,1)-1),"&amp;"," &amp; ")</f>
        <v>Home &amp; Kitchen</v>
      </c>
      <c r="D1259" s="7">
        <f>'RAW DATA'!D1259</f>
        <v>3179</v>
      </c>
      <c r="E1259" s="7">
        <f>'RAW DATA'!E1259</f>
        <v>6999</v>
      </c>
      <c r="F1259" s="1">
        <f>'RAW DATA'!F1259</f>
        <v>0.55000000000000004</v>
      </c>
      <c r="G1259" s="7">
        <f t="shared" si="95"/>
        <v>5200257</v>
      </c>
      <c r="H1259">
        <f>'RAW DATA'!G1259</f>
        <v>4</v>
      </c>
      <c r="I1259">
        <f>'RAW DATA'!H1259</f>
        <v>743</v>
      </c>
      <c r="J1259">
        <f t="shared" si="96"/>
        <v>3</v>
      </c>
      <c r="K1259">
        <f t="shared" si="97"/>
        <v>1</v>
      </c>
      <c r="L1259" t="str">
        <f t="shared" si="98"/>
        <v>&gt;=50%</v>
      </c>
      <c r="M1259">
        <f t="shared" si="99"/>
        <v>3</v>
      </c>
    </row>
    <row r="1260" spans="1:13" x14ac:dyDescent="0.25">
      <c r="A1260" t="str">
        <f>'RAW DATA'!A1260</f>
        <v>B0836JGZ74</v>
      </c>
      <c r="B1260" t="str">
        <f>PROPER(LEFT('RAW DATA'!B1260,FIND(" ",'RAW DATA'!B1260,1)))</f>
        <v xml:space="preserve">Csi </v>
      </c>
      <c r="C1260" t="str">
        <f>SUBSTITUTE(LEFT('RAW DATA'!C1260,FIND("|",'RAW DATA'!C1260,1)-1),"&amp;"," &amp; ")</f>
        <v>Home &amp; Kitchen</v>
      </c>
      <c r="D1260" s="7">
        <f>'RAW DATA'!D1260</f>
        <v>1049</v>
      </c>
      <c r="E1260" s="7">
        <f>'RAW DATA'!E1260</f>
        <v>2499</v>
      </c>
      <c r="F1260" s="1">
        <f>'RAW DATA'!F1260</f>
        <v>0.57999999999999996</v>
      </c>
      <c r="G1260" s="7">
        <f t="shared" si="95"/>
        <v>819672</v>
      </c>
      <c r="H1260">
        <f>'RAW DATA'!G1260</f>
        <v>3.6</v>
      </c>
      <c r="I1260">
        <f>'RAW DATA'!H1260</f>
        <v>328</v>
      </c>
      <c r="J1260">
        <f t="shared" si="96"/>
        <v>3</v>
      </c>
      <c r="K1260">
        <f t="shared" si="97"/>
        <v>1</v>
      </c>
      <c r="L1260" t="str">
        <f t="shared" si="98"/>
        <v>&gt;=50%</v>
      </c>
      <c r="M1260">
        <f t="shared" si="99"/>
        <v>2</v>
      </c>
    </row>
    <row r="1261" spans="1:13" x14ac:dyDescent="0.25">
      <c r="A1261" t="str">
        <f>'RAW DATA'!A1261</f>
        <v>B0BCKJJN8R</v>
      </c>
      <c r="B1261" t="str">
        <f>PROPER(LEFT('RAW DATA'!B1261,FIND(" ",'RAW DATA'!B1261,1)))</f>
        <v xml:space="preserve">Hindware </v>
      </c>
      <c r="C1261" t="str">
        <f>SUBSTITUTE(LEFT('RAW DATA'!C1261,FIND("|",'RAW DATA'!C1261,1)-1),"&amp;"," &amp; ")</f>
        <v>Home &amp; Kitchen</v>
      </c>
      <c r="D1261" s="7">
        <f>'RAW DATA'!D1261</f>
        <v>3599</v>
      </c>
      <c r="E1261" s="7">
        <f>'RAW DATA'!E1261</f>
        <v>7290</v>
      </c>
      <c r="F1261" s="1">
        <f>'RAW DATA'!F1261</f>
        <v>0.51</v>
      </c>
      <c r="G1261" s="7">
        <f t="shared" si="95"/>
        <v>6867180</v>
      </c>
      <c r="H1261">
        <f>'RAW DATA'!G1261</f>
        <v>3.9</v>
      </c>
      <c r="I1261">
        <f>'RAW DATA'!H1261</f>
        <v>942</v>
      </c>
      <c r="J1261">
        <f t="shared" si="96"/>
        <v>3</v>
      </c>
      <c r="K1261">
        <f t="shared" si="97"/>
        <v>1</v>
      </c>
      <c r="L1261" t="str">
        <f t="shared" si="98"/>
        <v>&gt;=50%</v>
      </c>
      <c r="M1261">
        <f t="shared" si="99"/>
        <v>2</v>
      </c>
    </row>
    <row r="1262" spans="1:13" x14ac:dyDescent="0.25">
      <c r="A1262" t="str">
        <f>'RAW DATA'!A1262</f>
        <v>B008P7IF02</v>
      </c>
      <c r="B1262" t="str">
        <f>PROPER(LEFT('RAW DATA'!B1262,FIND(" ",'RAW DATA'!B1262,1)))</f>
        <v xml:space="preserve">Morphy </v>
      </c>
      <c r="C1262" t="str">
        <f>SUBSTITUTE(LEFT('RAW DATA'!C1262,FIND("|",'RAW DATA'!C1262,1)-1),"&amp;"," &amp; ")</f>
        <v>Home &amp; Kitchen</v>
      </c>
      <c r="D1262" s="7">
        <f>'RAW DATA'!D1262</f>
        <v>4799</v>
      </c>
      <c r="E1262" s="7">
        <f>'RAW DATA'!E1262</f>
        <v>5795</v>
      </c>
      <c r="F1262" s="1">
        <f>'RAW DATA'!F1262</f>
        <v>0.17</v>
      </c>
      <c r="G1262" s="7">
        <f t="shared" si="95"/>
        <v>22107925</v>
      </c>
      <c r="H1262">
        <f>'RAW DATA'!G1262</f>
        <v>3.9</v>
      </c>
      <c r="I1262">
        <f>'RAW DATA'!H1262</f>
        <v>3815</v>
      </c>
      <c r="J1262">
        <f t="shared" si="96"/>
        <v>3</v>
      </c>
      <c r="K1262">
        <f t="shared" si="97"/>
        <v>2</v>
      </c>
      <c r="L1262" t="str">
        <f t="shared" si="98"/>
        <v>&lt;50%</v>
      </c>
      <c r="M1262">
        <f t="shared" si="99"/>
        <v>2</v>
      </c>
    </row>
    <row r="1263" spans="1:13" x14ac:dyDescent="0.25">
      <c r="A1263" t="str">
        <f>'RAW DATA'!A1263</f>
        <v>B08CNLYKW5</v>
      </c>
      <c r="B1263" t="str">
        <f>PROPER(LEFT('RAW DATA'!B1263,FIND(" ",'RAW DATA'!B1263,1)))</f>
        <v xml:space="preserve">Lifelong </v>
      </c>
      <c r="C1263" t="str">
        <f>SUBSTITUTE(LEFT('RAW DATA'!C1263,FIND("|",'RAW DATA'!C1263,1)-1),"&amp;"," &amp; ")</f>
        <v>Home &amp; Kitchen</v>
      </c>
      <c r="D1263" s="7">
        <f>'RAW DATA'!D1263</f>
        <v>1699</v>
      </c>
      <c r="E1263" s="7">
        <f>'RAW DATA'!E1263</f>
        <v>3398</v>
      </c>
      <c r="F1263" s="1">
        <f>'RAW DATA'!F1263</f>
        <v>0.5</v>
      </c>
      <c r="G1263" s="7">
        <f t="shared" si="95"/>
        <v>27143224</v>
      </c>
      <c r="H1263">
        <f>'RAW DATA'!G1263</f>
        <v>3.8</v>
      </c>
      <c r="I1263">
        <f>'RAW DATA'!H1263</f>
        <v>7988</v>
      </c>
      <c r="J1263">
        <f t="shared" si="96"/>
        <v>3</v>
      </c>
      <c r="K1263">
        <f t="shared" si="97"/>
        <v>1</v>
      </c>
      <c r="L1263" t="str">
        <f t="shared" si="98"/>
        <v>&gt;=50%</v>
      </c>
      <c r="M1263">
        <f t="shared" si="99"/>
        <v>2</v>
      </c>
    </row>
    <row r="1264" spans="1:13" x14ac:dyDescent="0.25">
      <c r="A1264" t="str">
        <f>'RAW DATA'!A1264</f>
        <v>B08C7TYHPB</v>
      </c>
      <c r="B1264" t="str">
        <f>PROPER(LEFT('RAW DATA'!B1264,FIND(" ",'RAW DATA'!B1264,1)))</f>
        <v xml:space="preserve">Ibell </v>
      </c>
      <c r="C1264" t="str">
        <f>SUBSTITUTE(LEFT('RAW DATA'!C1264,FIND("|",'RAW DATA'!C1264,1)-1),"&amp;"," &amp; ")</f>
        <v>Home &amp; Kitchen</v>
      </c>
      <c r="D1264" s="7">
        <f>'RAW DATA'!D1264</f>
        <v>664</v>
      </c>
      <c r="E1264" s="7">
        <f>'RAW DATA'!E1264</f>
        <v>1490</v>
      </c>
      <c r="F1264" s="1">
        <f>'RAW DATA'!F1264</f>
        <v>0.55000000000000004</v>
      </c>
      <c r="G1264" s="7">
        <f t="shared" si="95"/>
        <v>1378250</v>
      </c>
      <c r="H1264">
        <f>'RAW DATA'!G1264</f>
        <v>4.0999999999999996</v>
      </c>
      <c r="I1264">
        <f>'RAW DATA'!H1264</f>
        <v>925</v>
      </c>
      <c r="J1264">
        <f t="shared" si="96"/>
        <v>3</v>
      </c>
      <c r="K1264">
        <f t="shared" si="97"/>
        <v>1</v>
      </c>
      <c r="L1264" t="str">
        <f t="shared" si="98"/>
        <v>&gt;=50%</v>
      </c>
      <c r="M1264">
        <f t="shared" si="99"/>
        <v>3</v>
      </c>
    </row>
    <row r="1265" spans="1:13" x14ac:dyDescent="0.25">
      <c r="A1265" t="str">
        <f>'RAW DATA'!A1265</f>
        <v>B08VJFYH6N</v>
      </c>
      <c r="B1265" t="str">
        <f>PROPER(LEFT('RAW DATA'!B1265,FIND(" ",'RAW DATA'!B1265,1)))</f>
        <v xml:space="preserve">Bajaj </v>
      </c>
      <c r="C1265" t="str">
        <f>SUBSTITUTE(LEFT('RAW DATA'!C1265,FIND("|",'RAW DATA'!C1265,1)-1),"&amp;"," &amp; ")</f>
        <v>Home &amp; Kitchen</v>
      </c>
      <c r="D1265" s="7">
        <f>'RAW DATA'!D1265</f>
        <v>948</v>
      </c>
      <c r="E1265" s="7">
        <f>'RAW DATA'!E1265</f>
        <v>1620</v>
      </c>
      <c r="F1265" s="1">
        <f>'RAW DATA'!F1265</f>
        <v>0.41</v>
      </c>
      <c r="G1265" s="7">
        <f t="shared" si="95"/>
        <v>7079400</v>
      </c>
      <c r="H1265">
        <f>'RAW DATA'!G1265</f>
        <v>4.0999999999999996</v>
      </c>
      <c r="I1265">
        <f>'RAW DATA'!H1265</f>
        <v>4370</v>
      </c>
      <c r="J1265">
        <f t="shared" si="96"/>
        <v>3</v>
      </c>
      <c r="K1265">
        <f t="shared" si="97"/>
        <v>2</v>
      </c>
      <c r="L1265" t="str">
        <f t="shared" si="98"/>
        <v>&lt;50%</v>
      </c>
      <c r="M1265">
        <f t="shared" si="99"/>
        <v>3</v>
      </c>
    </row>
    <row r="1266" spans="1:13" x14ac:dyDescent="0.25">
      <c r="A1266" t="str">
        <f>'RAW DATA'!A1266</f>
        <v>B08235JZFB</v>
      </c>
      <c r="B1266" t="str">
        <f>PROPER(LEFT('RAW DATA'!B1266,FIND(" ",'RAW DATA'!B1266,1)))</f>
        <v xml:space="preserve">Crompton </v>
      </c>
      <c r="C1266" t="str">
        <f>SUBSTITUTE(LEFT('RAW DATA'!C1266,FIND("|",'RAW DATA'!C1266,1)-1),"&amp;"," &amp; ")</f>
        <v>Home &amp; Kitchen</v>
      </c>
      <c r="D1266" s="7">
        <f>'RAW DATA'!D1266</f>
        <v>850</v>
      </c>
      <c r="E1266" s="7">
        <f>'RAW DATA'!E1266</f>
        <v>1000</v>
      </c>
      <c r="F1266" s="1">
        <f>'RAW DATA'!F1266</f>
        <v>0.15</v>
      </c>
      <c r="G1266" s="7">
        <f t="shared" si="95"/>
        <v>7619000</v>
      </c>
      <c r="H1266">
        <f>'RAW DATA'!G1266</f>
        <v>4.0999999999999996</v>
      </c>
      <c r="I1266">
        <f>'RAW DATA'!H1266</f>
        <v>7619</v>
      </c>
      <c r="J1266">
        <f t="shared" si="96"/>
        <v>3</v>
      </c>
      <c r="K1266">
        <f t="shared" si="97"/>
        <v>2</v>
      </c>
      <c r="L1266" t="str">
        <f t="shared" si="98"/>
        <v>&lt;50%</v>
      </c>
      <c r="M1266">
        <f t="shared" si="99"/>
        <v>3</v>
      </c>
    </row>
    <row r="1267" spans="1:13" x14ac:dyDescent="0.25">
      <c r="A1267" t="str">
        <f>'RAW DATA'!A1267</f>
        <v>B078XFKBZL</v>
      </c>
      <c r="B1267" t="str">
        <f>PROPER(LEFT('RAW DATA'!B1267,FIND(" ",'RAW DATA'!B1267,1)))</f>
        <v xml:space="preserve">Prestige </v>
      </c>
      <c r="C1267" t="str">
        <f>SUBSTITUTE(LEFT('RAW DATA'!C1267,FIND("|",'RAW DATA'!C1267,1)-1),"&amp;"," &amp; ")</f>
        <v>Home &amp; Kitchen</v>
      </c>
      <c r="D1267" s="7">
        <f>'RAW DATA'!D1267</f>
        <v>600</v>
      </c>
      <c r="E1267" s="7">
        <f>'RAW DATA'!E1267</f>
        <v>640</v>
      </c>
      <c r="F1267" s="1">
        <f>'RAW DATA'!F1267</f>
        <v>0.06</v>
      </c>
      <c r="G1267" s="7">
        <f t="shared" si="95"/>
        <v>1659520</v>
      </c>
      <c r="H1267">
        <f>'RAW DATA'!G1267</f>
        <v>3.8</v>
      </c>
      <c r="I1267">
        <f>'RAW DATA'!H1267</f>
        <v>2593</v>
      </c>
      <c r="J1267">
        <f t="shared" si="96"/>
        <v>3</v>
      </c>
      <c r="K1267">
        <f t="shared" si="97"/>
        <v>2</v>
      </c>
      <c r="L1267" t="str">
        <f t="shared" si="98"/>
        <v>&lt;50%</v>
      </c>
      <c r="M1267">
        <f t="shared" si="99"/>
        <v>2</v>
      </c>
    </row>
    <row r="1268" spans="1:13" x14ac:dyDescent="0.25">
      <c r="A1268" t="str">
        <f>'RAW DATA'!A1268</f>
        <v>B01M265AAK</v>
      </c>
      <c r="B1268" t="str">
        <f>PROPER(LEFT('RAW DATA'!B1268,FIND(" ",'RAW DATA'!B1268,1)))</f>
        <v xml:space="preserve">Morphy </v>
      </c>
      <c r="C1268" t="str">
        <f>SUBSTITUTE(LEFT('RAW DATA'!C1268,FIND("|",'RAW DATA'!C1268,1)-1),"&amp;"," &amp; ")</f>
        <v>Home &amp; Kitchen</v>
      </c>
      <c r="D1268" s="7">
        <f>'RAW DATA'!D1268</f>
        <v>3711</v>
      </c>
      <c r="E1268" s="7">
        <f>'RAW DATA'!E1268</f>
        <v>4495</v>
      </c>
      <c r="F1268" s="1">
        <f>'RAW DATA'!F1268</f>
        <v>0.17</v>
      </c>
      <c r="G1268" s="7">
        <f t="shared" si="95"/>
        <v>1600220</v>
      </c>
      <c r="H1268">
        <f>'RAW DATA'!G1268</f>
        <v>4.3</v>
      </c>
      <c r="I1268">
        <f>'RAW DATA'!H1268</f>
        <v>356</v>
      </c>
      <c r="J1268">
        <f t="shared" si="96"/>
        <v>3</v>
      </c>
      <c r="K1268">
        <f t="shared" si="97"/>
        <v>2</v>
      </c>
      <c r="L1268" t="str">
        <f t="shared" si="98"/>
        <v>&lt;50%</v>
      </c>
      <c r="M1268">
        <f t="shared" si="99"/>
        <v>3</v>
      </c>
    </row>
    <row r="1269" spans="1:13" x14ac:dyDescent="0.25">
      <c r="A1269" t="str">
        <f>'RAW DATA'!A1269</f>
        <v>B0B694PXQJ</v>
      </c>
      <c r="B1269" t="str">
        <f>PROPER(LEFT('RAW DATA'!B1269,FIND(" ",'RAW DATA'!B1269,1)))</f>
        <v xml:space="preserve">Gadgetronics </v>
      </c>
      <c r="C1269" t="str">
        <f>SUBSTITUTE(LEFT('RAW DATA'!C1269,FIND("|",'RAW DATA'!C1269,1)-1),"&amp;"," &amp; ")</f>
        <v>Home &amp; Kitchen</v>
      </c>
      <c r="D1269" s="7">
        <f>'RAW DATA'!D1269</f>
        <v>799</v>
      </c>
      <c r="E1269" s="7">
        <f>'RAW DATA'!E1269</f>
        <v>2999</v>
      </c>
      <c r="F1269" s="1">
        <f>'RAW DATA'!F1269</f>
        <v>0.73</v>
      </c>
      <c r="G1269" s="7">
        <f t="shared" si="95"/>
        <v>188937</v>
      </c>
      <c r="H1269">
        <f>'RAW DATA'!G1269</f>
        <v>4.5</v>
      </c>
      <c r="I1269">
        <f>'RAW DATA'!H1269</f>
        <v>63</v>
      </c>
      <c r="J1269">
        <f t="shared" si="96"/>
        <v>3</v>
      </c>
      <c r="K1269">
        <f t="shared" si="97"/>
        <v>1</v>
      </c>
      <c r="L1269" t="str">
        <f t="shared" si="98"/>
        <v>&gt;=50%</v>
      </c>
      <c r="M1269">
        <f t="shared" si="99"/>
        <v>3</v>
      </c>
    </row>
    <row r="1270" spans="1:13" x14ac:dyDescent="0.25">
      <c r="A1270" t="str">
        <f>'RAW DATA'!A1270</f>
        <v>B00B3VFJY2</v>
      </c>
      <c r="B1270" t="str">
        <f>PROPER(LEFT('RAW DATA'!B1270,FIND(" ",'RAW DATA'!B1270,1)))</f>
        <v xml:space="preserve">Hul </v>
      </c>
      <c r="C1270" t="str">
        <f>SUBSTITUTE(LEFT('RAW DATA'!C1270,FIND("|",'RAW DATA'!C1270,1)-1),"&amp;"," &amp; ")</f>
        <v>Home &amp; Kitchen</v>
      </c>
      <c r="D1270" s="7">
        <f>'RAW DATA'!D1270</f>
        <v>980</v>
      </c>
      <c r="E1270" s="7">
        <f>'RAW DATA'!E1270</f>
        <v>980</v>
      </c>
      <c r="F1270" s="1">
        <f>'RAW DATA'!F1270</f>
        <v>0</v>
      </c>
      <c r="G1270" s="7">
        <f t="shared" si="95"/>
        <v>4645200</v>
      </c>
      <c r="H1270">
        <f>'RAW DATA'!G1270</f>
        <v>4.2</v>
      </c>
      <c r="I1270">
        <f>'RAW DATA'!H1270</f>
        <v>4740</v>
      </c>
      <c r="J1270">
        <f t="shared" si="96"/>
        <v>3</v>
      </c>
      <c r="K1270">
        <f t="shared" si="97"/>
        <v>2</v>
      </c>
      <c r="L1270" t="str">
        <f t="shared" si="98"/>
        <v>&lt;50%</v>
      </c>
      <c r="M1270">
        <f t="shared" si="99"/>
        <v>3</v>
      </c>
    </row>
    <row r="1271" spans="1:13" x14ac:dyDescent="0.25">
      <c r="A1271" t="str">
        <f>'RAW DATA'!A1271</f>
        <v>B08W9BK4MD</v>
      </c>
      <c r="B1271" t="str">
        <f>PROPER(LEFT('RAW DATA'!B1271,FIND(" ",'RAW DATA'!B1271,1)))</f>
        <v xml:space="preserve">Tom </v>
      </c>
      <c r="C1271" t="str">
        <f>SUBSTITUTE(LEFT('RAW DATA'!C1271,FIND("|",'RAW DATA'!C1271,1)-1),"&amp;"," &amp; ")</f>
        <v>Home &amp; Kitchen</v>
      </c>
      <c r="D1271" s="7">
        <f>'RAW DATA'!D1271</f>
        <v>351</v>
      </c>
      <c r="E1271" s="7">
        <f>'RAW DATA'!E1271</f>
        <v>899</v>
      </c>
      <c r="F1271" s="1">
        <f>'RAW DATA'!F1271</f>
        <v>0.61</v>
      </c>
      <c r="G1271" s="7">
        <f t="shared" si="95"/>
        <v>266104</v>
      </c>
      <c r="H1271">
        <f>'RAW DATA'!G1271</f>
        <v>3.9</v>
      </c>
      <c r="I1271">
        <f>'RAW DATA'!H1271</f>
        <v>296</v>
      </c>
      <c r="J1271">
        <f t="shared" si="96"/>
        <v>3</v>
      </c>
      <c r="K1271">
        <f t="shared" si="97"/>
        <v>1</v>
      </c>
      <c r="L1271" t="str">
        <f t="shared" si="98"/>
        <v>&gt;=50%</v>
      </c>
      <c r="M1271">
        <f t="shared" si="99"/>
        <v>2</v>
      </c>
    </row>
    <row r="1272" spans="1:13" x14ac:dyDescent="0.25">
      <c r="A1272" t="str">
        <f>'RAW DATA'!A1272</f>
        <v>B09X5HD5T1</v>
      </c>
      <c r="B1272" t="str">
        <f>PROPER(LEFT('RAW DATA'!B1272,FIND(" ",'RAW DATA'!B1272,1)))</f>
        <v xml:space="preserve">Ikea </v>
      </c>
      <c r="C1272" t="str">
        <f>SUBSTITUTE(LEFT('RAW DATA'!C1272,FIND("|",'RAW DATA'!C1272,1)-1),"&amp;"," &amp; ")</f>
        <v>Home &amp; Kitchen</v>
      </c>
      <c r="D1272" s="7">
        <f>'RAW DATA'!D1272</f>
        <v>229</v>
      </c>
      <c r="E1272" s="7">
        <f>'RAW DATA'!E1272</f>
        <v>499</v>
      </c>
      <c r="F1272" s="1">
        <f>'RAW DATA'!F1272</f>
        <v>0.54</v>
      </c>
      <c r="G1272" s="7">
        <f t="shared" si="95"/>
        <v>92315</v>
      </c>
      <c r="H1272">
        <f>'RAW DATA'!G1272</f>
        <v>3.5</v>
      </c>
      <c r="I1272">
        <f>'RAW DATA'!H1272</f>
        <v>185</v>
      </c>
      <c r="J1272">
        <f t="shared" si="96"/>
        <v>2</v>
      </c>
      <c r="K1272">
        <f t="shared" si="97"/>
        <v>1</v>
      </c>
      <c r="L1272" t="str">
        <f t="shared" si="98"/>
        <v>&gt;=50%</v>
      </c>
      <c r="M1272">
        <f t="shared" si="99"/>
        <v>2</v>
      </c>
    </row>
    <row r="1273" spans="1:13" x14ac:dyDescent="0.25">
      <c r="A1273" t="str">
        <f>'RAW DATA'!A1273</f>
        <v>B08H6B3G96</v>
      </c>
      <c r="B1273" t="str">
        <f>PROPER(LEFT('RAW DATA'!B1273,FIND(" ",'RAW DATA'!B1273,1)))</f>
        <v xml:space="preserve">Philips </v>
      </c>
      <c r="C1273" t="str">
        <f>SUBSTITUTE(LEFT('RAW DATA'!C1273,FIND("|",'RAW DATA'!C1273,1)-1),"&amp;"," &amp; ")</f>
        <v>Home &amp; Kitchen</v>
      </c>
      <c r="D1273" s="7">
        <f>'RAW DATA'!D1273</f>
        <v>3349</v>
      </c>
      <c r="E1273" s="7">
        <f>'RAW DATA'!E1273</f>
        <v>3995</v>
      </c>
      <c r="F1273" s="1">
        <f>'RAW DATA'!F1273</f>
        <v>0.16</v>
      </c>
      <c r="G1273" s="7">
        <f t="shared" si="95"/>
        <v>7806230</v>
      </c>
      <c r="H1273">
        <f>'RAW DATA'!G1273</f>
        <v>4.3</v>
      </c>
      <c r="I1273">
        <f>'RAW DATA'!H1273</f>
        <v>1954</v>
      </c>
      <c r="J1273">
        <f t="shared" si="96"/>
        <v>3</v>
      </c>
      <c r="K1273">
        <f t="shared" si="97"/>
        <v>2</v>
      </c>
      <c r="L1273" t="str">
        <f t="shared" si="98"/>
        <v>&lt;50%</v>
      </c>
      <c r="M1273">
        <f t="shared" si="99"/>
        <v>3</v>
      </c>
    </row>
    <row r="1274" spans="1:13" x14ac:dyDescent="0.25">
      <c r="A1274" t="str">
        <f>'RAW DATA'!A1274</f>
        <v>B09N3BFP4M</v>
      </c>
      <c r="B1274" t="str">
        <f>PROPER(LEFT('RAW DATA'!B1274,FIND(" ",'RAW DATA'!B1274,1)))</f>
        <v xml:space="preserve">Bajaj </v>
      </c>
      <c r="C1274" t="str">
        <f>SUBSTITUTE(LEFT('RAW DATA'!C1274,FIND("|",'RAW DATA'!C1274,1)-1),"&amp;"," &amp; ")</f>
        <v>Home &amp; Kitchen</v>
      </c>
      <c r="D1274" s="7">
        <f>'RAW DATA'!D1274</f>
        <v>5499</v>
      </c>
      <c r="E1274" s="7">
        <f>'RAW DATA'!E1274</f>
        <v>11500</v>
      </c>
      <c r="F1274" s="1">
        <f>'RAW DATA'!F1274</f>
        <v>0.52</v>
      </c>
      <c r="G1274" s="7">
        <f t="shared" si="95"/>
        <v>11028500</v>
      </c>
      <c r="H1274">
        <f>'RAW DATA'!G1274</f>
        <v>3.9</v>
      </c>
      <c r="I1274">
        <f>'RAW DATA'!H1274</f>
        <v>959</v>
      </c>
      <c r="J1274">
        <f t="shared" si="96"/>
        <v>3</v>
      </c>
      <c r="K1274">
        <f t="shared" si="97"/>
        <v>1</v>
      </c>
      <c r="L1274" t="str">
        <f t="shared" si="98"/>
        <v>&gt;=50%</v>
      </c>
      <c r="M1274">
        <f t="shared" si="99"/>
        <v>2</v>
      </c>
    </row>
    <row r="1275" spans="1:13" x14ac:dyDescent="0.25">
      <c r="A1275" t="str">
        <f>'RAW DATA'!A1275</f>
        <v>B09DSQXCM8</v>
      </c>
      <c r="B1275" t="str">
        <f>PROPER(LEFT('RAW DATA'!B1275,FIND(" ",'RAW DATA'!B1275,1)))</f>
        <v xml:space="preserve">House </v>
      </c>
      <c r="C1275" t="str">
        <f>SUBSTITUTE(LEFT('RAW DATA'!C1275,FIND("|",'RAW DATA'!C1275,1)-1),"&amp;"," &amp; ")</f>
        <v>Home &amp; Kitchen</v>
      </c>
      <c r="D1275" s="7">
        <f>'RAW DATA'!D1275</f>
        <v>299</v>
      </c>
      <c r="E1275" s="7">
        <f>'RAW DATA'!E1275</f>
        <v>499</v>
      </c>
      <c r="F1275" s="1">
        <f>'RAW DATA'!F1275</f>
        <v>0.4</v>
      </c>
      <c r="G1275" s="7">
        <f t="shared" si="95"/>
        <v>506485</v>
      </c>
      <c r="H1275">
        <f>'RAW DATA'!G1275</f>
        <v>3.9</v>
      </c>
      <c r="I1275">
        <f>'RAW DATA'!H1275</f>
        <v>1015</v>
      </c>
      <c r="J1275">
        <f t="shared" si="96"/>
        <v>2</v>
      </c>
      <c r="K1275">
        <f t="shared" si="97"/>
        <v>2</v>
      </c>
      <c r="L1275" t="str">
        <f t="shared" si="98"/>
        <v>&lt;50%</v>
      </c>
      <c r="M1275">
        <f t="shared" si="99"/>
        <v>2</v>
      </c>
    </row>
    <row r="1276" spans="1:13" x14ac:dyDescent="0.25">
      <c r="A1276" t="str">
        <f>'RAW DATA'!A1276</f>
        <v>B01M69WCZ6</v>
      </c>
      <c r="B1276" t="str">
        <f>PROPER(LEFT('RAW DATA'!B1276,FIND(" ",'RAW DATA'!B1276,1)))</f>
        <v xml:space="preserve">Allin </v>
      </c>
      <c r="C1276" t="str">
        <f>SUBSTITUTE(LEFT('RAW DATA'!C1276,FIND("|",'RAW DATA'!C1276,1)-1),"&amp;"," &amp; ")</f>
        <v>Home &amp; Kitchen</v>
      </c>
      <c r="D1276" s="7">
        <f>'RAW DATA'!D1276</f>
        <v>2249</v>
      </c>
      <c r="E1276" s="7">
        <f>'RAW DATA'!E1276</f>
        <v>3550</v>
      </c>
      <c r="F1276" s="1">
        <f>'RAW DATA'!F1276</f>
        <v>0.37</v>
      </c>
      <c r="G1276" s="7">
        <f t="shared" si="95"/>
        <v>14104150</v>
      </c>
      <c r="H1276">
        <f>'RAW DATA'!G1276</f>
        <v>4</v>
      </c>
      <c r="I1276">
        <f>'RAW DATA'!H1276</f>
        <v>3973</v>
      </c>
      <c r="J1276">
        <f t="shared" si="96"/>
        <v>3</v>
      </c>
      <c r="K1276">
        <f t="shared" si="97"/>
        <v>2</v>
      </c>
      <c r="L1276" t="str">
        <f t="shared" si="98"/>
        <v>&lt;50%</v>
      </c>
      <c r="M1276">
        <f t="shared" si="99"/>
        <v>3</v>
      </c>
    </row>
    <row r="1277" spans="1:13" x14ac:dyDescent="0.25">
      <c r="A1277" t="str">
        <f>'RAW DATA'!A1277</f>
        <v>B0BM9H2NY9</v>
      </c>
      <c r="B1277" t="str">
        <f>PROPER(LEFT('RAW DATA'!B1277,FIND(" ",'RAW DATA'!B1277,1)))</f>
        <v xml:space="preserve">Multifunctional </v>
      </c>
      <c r="C1277" t="str">
        <f>SUBSTITUTE(LEFT('RAW DATA'!C1277,FIND("|",'RAW DATA'!C1277,1)-1),"&amp;"," &amp; ")</f>
        <v>Home &amp; Kitchen</v>
      </c>
      <c r="D1277" s="7">
        <f>'RAW DATA'!D1277</f>
        <v>699</v>
      </c>
      <c r="E1277" s="7">
        <f>'RAW DATA'!E1277</f>
        <v>1599</v>
      </c>
      <c r="F1277" s="1">
        <f>'RAW DATA'!F1277</f>
        <v>0.56000000000000005</v>
      </c>
      <c r="G1277" s="7">
        <f t="shared" si="95"/>
        <v>3677700</v>
      </c>
      <c r="H1277">
        <f>'RAW DATA'!G1277</f>
        <v>4.7</v>
      </c>
      <c r="I1277">
        <f>'RAW DATA'!H1277</f>
        <v>2300</v>
      </c>
      <c r="J1277">
        <f t="shared" si="96"/>
        <v>3</v>
      </c>
      <c r="K1277">
        <f t="shared" si="97"/>
        <v>1</v>
      </c>
      <c r="L1277" t="str">
        <f t="shared" si="98"/>
        <v>&gt;=50%</v>
      </c>
      <c r="M1277">
        <f t="shared" si="99"/>
        <v>3</v>
      </c>
    </row>
    <row r="1278" spans="1:13" x14ac:dyDescent="0.25">
      <c r="A1278" t="str">
        <f>'RAW DATA'!A1278</f>
        <v>B099FDW2ZF</v>
      </c>
      <c r="B1278" t="str">
        <f>PROPER(LEFT('RAW DATA'!B1278,FIND(" ",'RAW DATA'!B1278,1)))</f>
        <v xml:space="preserve">Maharaja </v>
      </c>
      <c r="C1278" t="str">
        <f>SUBSTITUTE(LEFT('RAW DATA'!C1278,FIND("|",'RAW DATA'!C1278,1)-1),"&amp;"," &amp; ")</f>
        <v>Home &amp; Kitchen</v>
      </c>
      <c r="D1278" s="7">
        <f>'RAW DATA'!D1278</f>
        <v>1235</v>
      </c>
      <c r="E1278" s="7">
        <f>'RAW DATA'!E1278</f>
        <v>1499</v>
      </c>
      <c r="F1278" s="1">
        <f>'RAW DATA'!F1278</f>
        <v>0.18</v>
      </c>
      <c r="G1278" s="7">
        <f t="shared" si="95"/>
        <v>304297</v>
      </c>
      <c r="H1278">
        <f>'RAW DATA'!G1278</f>
        <v>4.0999999999999996</v>
      </c>
      <c r="I1278">
        <f>'RAW DATA'!H1278</f>
        <v>203</v>
      </c>
      <c r="J1278">
        <f t="shared" si="96"/>
        <v>3</v>
      </c>
      <c r="K1278">
        <f t="shared" si="97"/>
        <v>2</v>
      </c>
      <c r="L1278" t="str">
        <f t="shared" si="98"/>
        <v>&lt;50%</v>
      </c>
      <c r="M1278">
        <f t="shared" si="99"/>
        <v>3</v>
      </c>
    </row>
    <row r="1279" spans="1:13" x14ac:dyDescent="0.25">
      <c r="A1279" t="str">
        <f>'RAW DATA'!A1279</f>
        <v>B0B935YNR7</v>
      </c>
      <c r="B1279" t="str">
        <f>PROPER(LEFT('RAW DATA'!B1279,FIND(" ",'RAW DATA'!B1279,1)))</f>
        <v xml:space="preserve">Kent </v>
      </c>
      <c r="C1279" t="str">
        <f>SUBSTITUTE(LEFT('RAW DATA'!C1279,FIND("|",'RAW DATA'!C1279,1)-1),"&amp;"," &amp; ")</f>
        <v>Home &amp; Kitchen</v>
      </c>
      <c r="D1279" s="7">
        <f>'RAW DATA'!D1279</f>
        <v>1349</v>
      </c>
      <c r="E1279" s="7">
        <f>'RAW DATA'!E1279</f>
        <v>2999</v>
      </c>
      <c r="F1279" s="1">
        <f>'RAW DATA'!F1279</f>
        <v>0.55000000000000004</v>
      </c>
      <c r="G1279" s="7">
        <f t="shared" si="95"/>
        <v>1322559</v>
      </c>
      <c r="H1279">
        <f>'RAW DATA'!G1279</f>
        <v>3.8</v>
      </c>
      <c r="I1279">
        <f>'RAW DATA'!H1279</f>
        <v>441</v>
      </c>
      <c r="J1279">
        <f t="shared" si="96"/>
        <v>3</v>
      </c>
      <c r="K1279">
        <f t="shared" si="97"/>
        <v>1</v>
      </c>
      <c r="L1279" t="str">
        <f t="shared" si="98"/>
        <v>&gt;=50%</v>
      </c>
      <c r="M1279">
        <f t="shared" si="99"/>
        <v>2</v>
      </c>
    </row>
    <row r="1280" spans="1:13" x14ac:dyDescent="0.25">
      <c r="A1280" t="str">
        <f>'RAW DATA'!A1280</f>
        <v>B07JGCGNDG</v>
      </c>
      <c r="B1280" t="str">
        <f>PROPER(LEFT('RAW DATA'!B1280,FIND(" ",'RAW DATA'!B1280,1)))</f>
        <v xml:space="preserve">Crompton </v>
      </c>
      <c r="C1280" t="str">
        <f>SUBSTITUTE(LEFT('RAW DATA'!C1280,FIND("|",'RAW DATA'!C1280,1)-1),"&amp;"," &amp; ")</f>
        <v>Home &amp; Kitchen</v>
      </c>
      <c r="D1280" s="7">
        <f>'RAW DATA'!D1280</f>
        <v>6800</v>
      </c>
      <c r="E1280" s="7">
        <f>'RAW DATA'!E1280</f>
        <v>11500</v>
      </c>
      <c r="F1280" s="1">
        <f>'RAW DATA'!F1280</f>
        <v>0.41</v>
      </c>
      <c r="G1280" s="7">
        <f t="shared" si="95"/>
        <v>118542000</v>
      </c>
      <c r="H1280">
        <f>'RAW DATA'!G1280</f>
        <v>4.0999999999999996</v>
      </c>
      <c r="I1280">
        <f>'RAW DATA'!H1280</f>
        <v>10308</v>
      </c>
      <c r="J1280">
        <f t="shared" si="96"/>
        <v>3</v>
      </c>
      <c r="K1280">
        <f t="shared" si="97"/>
        <v>2</v>
      </c>
      <c r="L1280" t="str">
        <f t="shared" si="98"/>
        <v>&lt;50%</v>
      </c>
      <c r="M1280">
        <f t="shared" si="99"/>
        <v>3</v>
      </c>
    </row>
    <row r="1281" spans="1:13" x14ac:dyDescent="0.25">
      <c r="A1281" t="str">
        <f>'RAW DATA'!A1281</f>
        <v>B08L12N5H1</v>
      </c>
      <c r="B1281" t="str">
        <f>PROPER(LEFT('RAW DATA'!B1281,FIND(" ",'RAW DATA'!B1281,1)))</f>
        <v xml:space="preserve">Eureka </v>
      </c>
      <c r="C1281" t="str">
        <f>SUBSTITUTE(LEFT('RAW DATA'!C1281,FIND("|",'RAW DATA'!C1281,1)-1),"&amp;"," &amp; ")</f>
        <v>Home &amp; Kitchen</v>
      </c>
      <c r="D1281" s="7">
        <f>'RAW DATA'!D1281</f>
        <v>2099</v>
      </c>
      <c r="E1281" s="7">
        <f>'RAW DATA'!E1281</f>
        <v>2499</v>
      </c>
      <c r="F1281" s="1">
        <f>'RAW DATA'!F1281</f>
        <v>0.16</v>
      </c>
      <c r="G1281" s="7">
        <f t="shared" si="95"/>
        <v>2479008</v>
      </c>
      <c r="H1281" t="str">
        <f>'RAW DATA'!G1281</f>
        <v>|</v>
      </c>
      <c r="I1281">
        <f>'RAW DATA'!H1281</f>
        <v>992</v>
      </c>
      <c r="J1281">
        <f t="shared" si="96"/>
        <v>3</v>
      </c>
      <c r="K1281">
        <f t="shared" si="97"/>
        <v>2</v>
      </c>
      <c r="L1281" t="str">
        <f t="shared" si="98"/>
        <v>&lt;50%</v>
      </c>
      <c r="M1281" t="str">
        <f t="shared" si="99"/>
        <v xml:space="preserve"> </v>
      </c>
    </row>
    <row r="1282" spans="1:13" x14ac:dyDescent="0.25">
      <c r="A1282" t="str">
        <f>'RAW DATA'!A1282</f>
        <v>B07GWTWFS2</v>
      </c>
      <c r="B1282" t="str">
        <f>PROPER(LEFT('RAW DATA'!B1282,FIND(" ",'RAW DATA'!B1282,1)))</f>
        <v xml:space="preserve">Kent </v>
      </c>
      <c r="C1282" t="str">
        <f>SUBSTITUTE(LEFT('RAW DATA'!C1282,FIND("|",'RAW DATA'!C1282,1)-1),"&amp;"," &amp; ")</f>
        <v>Home &amp; Kitchen</v>
      </c>
      <c r="D1282" s="7">
        <f>'RAW DATA'!D1282</f>
        <v>1699</v>
      </c>
      <c r="E1282" s="7">
        <f>'RAW DATA'!E1282</f>
        <v>1975</v>
      </c>
      <c r="F1282" s="1">
        <f>'RAW DATA'!F1282</f>
        <v>0.14000000000000001</v>
      </c>
      <c r="G1282" s="7">
        <f t="shared" si="95"/>
        <v>9314100</v>
      </c>
      <c r="H1282">
        <f>'RAW DATA'!G1282</f>
        <v>4.0999999999999996</v>
      </c>
      <c r="I1282">
        <f>'RAW DATA'!H1282</f>
        <v>4716</v>
      </c>
      <c r="J1282">
        <f t="shared" si="96"/>
        <v>3</v>
      </c>
      <c r="K1282">
        <f t="shared" si="97"/>
        <v>2</v>
      </c>
      <c r="L1282" t="str">
        <f t="shared" si="98"/>
        <v>&lt;50%</v>
      </c>
      <c r="M1282">
        <f t="shared" si="99"/>
        <v>3</v>
      </c>
    </row>
    <row r="1283" spans="1:13" x14ac:dyDescent="0.25">
      <c r="A1283" t="str">
        <f>'RAW DATA'!A1283</f>
        <v>B09KRHXTLN</v>
      </c>
      <c r="B1283" t="str">
        <f>PROPER(LEFT('RAW DATA'!B1283,FIND(" ",'RAW DATA'!B1283,1)))</f>
        <v xml:space="preserve">Candes </v>
      </c>
      <c r="C1283" t="str">
        <f>SUBSTITUTE(LEFT('RAW DATA'!C1283,FIND("|",'RAW DATA'!C1283,1)-1),"&amp;"," &amp; ")</f>
        <v>Home &amp; Kitchen</v>
      </c>
      <c r="D1283" s="7">
        <f>'RAW DATA'!D1283</f>
        <v>1069</v>
      </c>
      <c r="E1283" s="7">
        <f>'RAW DATA'!E1283</f>
        <v>1699</v>
      </c>
      <c r="F1283" s="1">
        <f>'RAW DATA'!F1283</f>
        <v>0.37</v>
      </c>
      <c r="G1283" s="7">
        <f t="shared" ref="G1283:G1346" si="100">E1283*I1283</f>
        <v>531787</v>
      </c>
      <c r="H1283">
        <f>'RAW DATA'!G1283</f>
        <v>3.9</v>
      </c>
      <c r="I1283">
        <f>'RAW DATA'!H1283</f>
        <v>313</v>
      </c>
      <c r="J1283">
        <f t="shared" ref="J1283:J1346" si="101">IF(E1283&lt;200,1,IF(E1283&lt;=500,2,IF(E1283&gt;500,3,3)))</f>
        <v>3</v>
      </c>
      <c r="K1283">
        <f t="shared" ref="K1283:K1346" si="102">IF(F1283&gt;=50%,1,IF(F1283&lt;50%,2,0))</f>
        <v>2</v>
      </c>
      <c r="L1283" t="str">
        <f t="shared" ref="L1283:L1346" si="103">IF(K1283=1,"&gt;=50%","&lt;50%")</f>
        <v>&lt;50%</v>
      </c>
      <c r="M1283">
        <f t="shared" ref="M1283:M1346" si="104">IF(H1283&lt;=2.9,1,IF(H1283&lt;=3.9,2,IF(H1283&lt;=4.9,3,IF(H1283=5,4," "))))</f>
        <v>2</v>
      </c>
    </row>
    <row r="1284" spans="1:13" x14ac:dyDescent="0.25">
      <c r="A1284" t="str">
        <f>'RAW DATA'!A1284</f>
        <v>B09H34V36W</v>
      </c>
      <c r="B1284" t="str">
        <f>PROPER(LEFT('RAW DATA'!B1284,FIND(" ",'RAW DATA'!B1284,1)))</f>
        <v xml:space="preserve">Inalsa </v>
      </c>
      <c r="C1284" t="str">
        <f>SUBSTITUTE(LEFT('RAW DATA'!C1284,FIND("|",'RAW DATA'!C1284,1)-1),"&amp;"," &amp; ")</f>
        <v>Home &amp; Kitchen</v>
      </c>
      <c r="D1284" s="7">
        <f>'RAW DATA'!D1284</f>
        <v>1349</v>
      </c>
      <c r="E1284" s="7">
        <f>'RAW DATA'!E1284</f>
        <v>2495</v>
      </c>
      <c r="F1284" s="1">
        <f>'RAW DATA'!F1284</f>
        <v>0.46</v>
      </c>
      <c r="G1284" s="7">
        <f t="shared" si="100"/>
        <v>414170</v>
      </c>
      <c r="H1284">
        <f>'RAW DATA'!G1284</f>
        <v>3.8</v>
      </c>
      <c r="I1284">
        <f>'RAW DATA'!H1284</f>
        <v>166</v>
      </c>
      <c r="J1284">
        <f t="shared" si="101"/>
        <v>3</v>
      </c>
      <c r="K1284">
        <f t="shared" si="102"/>
        <v>2</v>
      </c>
      <c r="L1284" t="str">
        <f t="shared" si="103"/>
        <v>&lt;50%</v>
      </c>
      <c r="M1284">
        <f t="shared" si="104"/>
        <v>2</v>
      </c>
    </row>
    <row r="1285" spans="1:13" x14ac:dyDescent="0.25">
      <c r="A1285" t="str">
        <f>'RAW DATA'!A1285</f>
        <v>B09J2QCKKM</v>
      </c>
      <c r="B1285" t="str">
        <f>PROPER(LEFT('RAW DATA'!B1285,FIND(" ",'RAW DATA'!B1285,1)))</f>
        <v xml:space="preserve">Havells </v>
      </c>
      <c r="C1285" t="str">
        <f>SUBSTITUTE(LEFT('RAW DATA'!C1285,FIND("|",'RAW DATA'!C1285,1)-1),"&amp;"," &amp; ")</f>
        <v>Home &amp; Kitchen</v>
      </c>
      <c r="D1285" s="7">
        <f>'RAW DATA'!D1285</f>
        <v>1499</v>
      </c>
      <c r="E1285" s="7">
        <f>'RAW DATA'!E1285</f>
        <v>3500</v>
      </c>
      <c r="F1285" s="1">
        <f>'RAW DATA'!F1285</f>
        <v>0.56999999999999995</v>
      </c>
      <c r="G1285" s="7">
        <f t="shared" si="100"/>
        <v>1060500</v>
      </c>
      <c r="H1285">
        <f>'RAW DATA'!G1285</f>
        <v>4.0999999999999996</v>
      </c>
      <c r="I1285">
        <f>'RAW DATA'!H1285</f>
        <v>303</v>
      </c>
      <c r="J1285">
        <f t="shared" si="101"/>
        <v>3</v>
      </c>
      <c r="K1285">
        <f t="shared" si="102"/>
        <v>1</v>
      </c>
      <c r="L1285" t="str">
        <f t="shared" si="103"/>
        <v>&gt;=50%</v>
      </c>
      <c r="M1285">
        <f t="shared" si="104"/>
        <v>3</v>
      </c>
    </row>
    <row r="1286" spans="1:13" x14ac:dyDescent="0.25">
      <c r="A1286" t="str">
        <f>'RAW DATA'!A1286</f>
        <v>B09XRBJ94N</v>
      </c>
      <c r="B1286" t="str">
        <f>PROPER(LEFT('RAW DATA'!B1286,FIND(" ",'RAW DATA'!B1286,1)))</f>
        <v xml:space="preserve">Ibell </v>
      </c>
      <c r="C1286" t="str">
        <f>SUBSTITUTE(LEFT('RAW DATA'!C1286,FIND("|",'RAW DATA'!C1286,1)-1),"&amp;"," &amp; ")</f>
        <v>Home &amp; Kitchen</v>
      </c>
      <c r="D1286" s="7">
        <f>'RAW DATA'!D1286</f>
        <v>2092</v>
      </c>
      <c r="E1286" s="7">
        <f>'RAW DATA'!E1286</f>
        <v>4600</v>
      </c>
      <c r="F1286" s="1">
        <f>'RAW DATA'!F1286</f>
        <v>0.55000000000000004</v>
      </c>
      <c r="G1286" s="7">
        <f t="shared" si="100"/>
        <v>2585200</v>
      </c>
      <c r="H1286">
        <f>'RAW DATA'!G1286</f>
        <v>4.3</v>
      </c>
      <c r="I1286">
        <f>'RAW DATA'!H1286</f>
        <v>562</v>
      </c>
      <c r="J1286">
        <f t="shared" si="101"/>
        <v>3</v>
      </c>
      <c r="K1286">
        <f t="shared" si="102"/>
        <v>1</v>
      </c>
      <c r="L1286" t="str">
        <f t="shared" si="103"/>
        <v>&gt;=50%</v>
      </c>
      <c r="M1286">
        <f t="shared" si="104"/>
        <v>3</v>
      </c>
    </row>
    <row r="1287" spans="1:13" x14ac:dyDescent="0.25">
      <c r="A1287" t="str">
        <f>'RAW DATA'!A1287</f>
        <v>B07SLNG3LW</v>
      </c>
      <c r="B1287" t="str">
        <f>PROPER(LEFT('RAW DATA'!B1287,FIND(" ",'RAW DATA'!B1287,1)))</f>
        <v xml:space="preserve">Inalsa </v>
      </c>
      <c r="C1287" t="str">
        <f>SUBSTITUTE(LEFT('RAW DATA'!C1287,FIND("|",'RAW DATA'!C1287,1)-1),"&amp;"," &amp; ")</f>
        <v>Home &amp; Kitchen</v>
      </c>
      <c r="D1287" s="7">
        <f>'RAW DATA'!D1287</f>
        <v>3859</v>
      </c>
      <c r="E1287" s="7">
        <f>'RAW DATA'!E1287</f>
        <v>10295</v>
      </c>
      <c r="F1287" s="1">
        <f>'RAW DATA'!F1287</f>
        <v>0.63</v>
      </c>
      <c r="G1287" s="7">
        <f t="shared" si="100"/>
        <v>83338025</v>
      </c>
      <c r="H1287">
        <f>'RAW DATA'!G1287</f>
        <v>3.9</v>
      </c>
      <c r="I1287">
        <f>'RAW DATA'!H1287</f>
        <v>8095</v>
      </c>
      <c r="J1287">
        <f t="shared" si="101"/>
        <v>3</v>
      </c>
      <c r="K1287">
        <f t="shared" si="102"/>
        <v>1</v>
      </c>
      <c r="L1287" t="str">
        <f t="shared" si="103"/>
        <v>&gt;=50%</v>
      </c>
      <c r="M1287">
        <f t="shared" si="104"/>
        <v>2</v>
      </c>
    </row>
    <row r="1288" spans="1:13" x14ac:dyDescent="0.25">
      <c r="A1288" t="str">
        <f>'RAW DATA'!A1288</f>
        <v>B0BNDGL26T</v>
      </c>
      <c r="B1288" t="str">
        <f>PROPER(LEFT('RAW DATA'!B1288,FIND(" ",'RAW DATA'!B1288,1)))</f>
        <v xml:space="preserve">Mr. </v>
      </c>
      <c r="C1288" t="str">
        <f>SUBSTITUTE(LEFT('RAW DATA'!C1288,FIND("|",'RAW DATA'!C1288,1)-1),"&amp;"," &amp; ")</f>
        <v>Home &amp; Kitchen</v>
      </c>
      <c r="D1288" s="7">
        <f>'RAW DATA'!D1288</f>
        <v>499</v>
      </c>
      <c r="E1288" s="7">
        <f>'RAW DATA'!E1288</f>
        <v>2199</v>
      </c>
      <c r="F1288" s="1">
        <f>'RAW DATA'!F1288</f>
        <v>0.77</v>
      </c>
      <c r="G1288" s="7">
        <f t="shared" si="100"/>
        <v>239691</v>
      </c>
      <c r="H1288">
        <f>'RAW DATA'!G1288</f>
        <v>2.8</v>
      </c>
      <c r="I1288">
        <f>'RAW DATA'!H1288</f>
        <v>109</v>
      </c>
      <c r="J1288">
        <f t="shared" si="101"/>
        <v>3</v>
      </c>
      <c r="K1288">
        <f t="shared" si="102"/>
        <v>1</v>
      </c>
      <c r="L1288" t="str">
        <f t="shared" si="103"/>
        <v>&gt;=50%</v>
      </c>
      <c r="M1288">
        <f t="shared" si="104"/>
        <v>1</v>
      </c>
    </row>
    <row r="1289" spans="1:13" x14ac:dyDescent="0.25">
      <c r="A1289" t="str">
        <f>'RAW DATA'!A1289</f>
        <v>B095PWLLY6</v>
      </c>
      <c r="B1289" t="str">
        <f>PROPER(LEFT('RAW DATA'!B1289,FIND(" ",'RAW DATA'!B1289,1)))</f>
        <v xml:space="preserve">Crompton </v>
      </c>
      <c r="C1289" t="str">
        <f>SUBSTITUTE(LEFT('RAW DATA'!C1289,FIND("|",'RAW DATA'!C1289,1)-1),"&amp;"," &amp; ")</f>
        <v>Home &amp; Kitchen</v>
      </c>
      <c r="D1289" s="7">
        <f>'RAW DATA'!D1289</f>
        <v>1804</v>
      </c>
      <c r="E1289" s="7">
        <f>'RAW DATA'!E1289</f>
        <v>2380</v>
      </c>
      <c r="F1289" s="1">
        <f>'RAW DATA'!F1289</f>
        <v>0.24</v>
      </c>
      <c r="G1289" s="7">
        <f t="shared" si="100"/>
        <v>36609160</v>
      </c>
      <c r="H1289">
        <f>'RAW DATA'!G1289</f>
        <v>4</v>
      </c>
      <c r="I1289">
        <f>'RAW DATA'!H1289</f>
        <v>15382</v>
      </c>
      <c r="J1289">
        <f t="shared" si="101"/>
        <v>3</v>
      </c>
      <c r="K1289">
        <f t="shared" si="102"/>
        <v>2</v>
      </c>
      <c r="L1289" t="str">
        <f t="shared" si="103"/>
        <v>&lt;50%</v>
      </c>
      <c r="M1289">
        <f t="shared" si="104"/>
        <v>3</v>
      </c>
    </row>
    <row r="1290" spans="1:13" x14ac:dyDescent="0.25">
      <c r="A1290" t="str">
        <f>'RAW DATA'!A1290</f>
        <v>B07Y9PY6Y1</v>
      </c>
      <c r="B1290" t="str">
        <f>PROPER(LEFT('RAW DATA'!B1290,FIND(" ",'RAW DATA'!B1290,1)))</f>
        <v xml:space="preserve">Sujata </v>
      </c>
      <c r="C1290" t="str">
        <f>SUBSTITUTE(LEFT('RAW DATA'!C1290,FIND("|",'RAW DATA'!C1290,1)-1),"&amp;"," &amp; ")</f>
        <v>Home &amp; Kitchen</v>
      </c>
      <c r="D1290" s="7">
        <f>'RAW DATA'!D1290</f>
        <v>6525</v>
      </c>
      <c r="E1290" s="7">
        <f>'RAW DATA'!E1290</f>
        <v>8820</v>
      </c>
      <c r="F1290" s="1">
        <f>'RAW DATA'!F1290</f>
        <v>0.26</v>
      </c>
      <c r="G1290" s="7">
        <f t="shared" si="100"/>
        <v>45308340</v>
      </c>
      <c r="H1290">
        <f>'RAW DATA'!G1290</f>
        <v>4.5</v>
      </c>
      <c r="I1290">
        <f>'RAW DATA'!H1290</f>
        <v>5137</v>
      </c>
      <c r="J1290">
        <f t="shared" si="101"/>
        <v>3</v>
      </c>
      <c r="K1290">
        <f t="shared" si="102"/>
        <v>2</v>
      </c>
      <c r="L1290" t="str">
        <f t="shared" si="103"/>
        <v>&lt;50%</v>
      </c>
      <c r="M1290">
        <f t="shared" si="104"/>
        <v>3</v>
      </c>
    </row>
    <row r="1291" spans="1:13" x14ac:dyDescent="0.25">
      <c r="A1291" t="str">
        <f>'RAW DATA'!A1291</f>
        <v>B0BJ966M5K</v>
      </c>
      <c r="B1291" t="str">
        <f>PROPER(LEFT('RAW DATA'!B1291,FIND(" ",'RAW DATA'!B1291,1)))</f>
        <v xml:space="preserve">Aquadpure </v>
      </c>
      <c r="C1291" t="str">
        <f>SUBSTITUTE(LEFT('RAW DATA'!C1291,FIND("|",'RAW DATA'!C1291,1)-1),"&amp;"," &amp; ")</f>
        <v>Home &amp; Kitchen</v>
      </c>
      <c r="D1291" s="7">
        <f>'RAW DATA'!D1291</f>
        <v>4999</v>
      </c>
      <c r="E1291" s="7">
        <f>'RAW DATA'!E1291</f>
        <v>24999</v>
      </c>
      <c r="F1291" s="1">
        <f>'RAW DATA'!F1291</f>
        <v>0.8</v>
      </c>
      <c r="G1291" s="7">
        <f t="shared" si="100"/>
        <v>3099876</v>
      </c>
      <c r="H1291">
        <f>'RAW DATA'!G1291</f>
        <v>4.5999999999999996</v>
      </c>
      <c r="I1291">
        <f>'RAW DATA'!H1291</f>
        <v>124</v>
      </c>
      <c r="J1291">
        <f t="shared" si="101"/>
        <v>3</v>
      </c>
      <c r="K1291">
        <f t="shared" si="102"/>
        <v>1</v>
      </c>
      <c r="L1291" t="str">
        <f t="shared" si="103"/>
        <v>&gt;=50%</v>
      </c>
      <c r="M1291">
        <f t="shared" si="104"/>
        <v>3</v>
      </c>
    </row>
    <row r="1292" spans="1:13" x14ac:dyDescent="0.25">
      <c r="A1292" t="str">
        <f>'RAW DATA'!A1292</f>
        <v>B086GVRP63</v>
      </c>
      <c r="B1292" t="str">
        <f>PROPER(LEFT('RAW DATA'!B1292,FIND(" ",'RAW DATA'!B1292,1)))</f>
        <v xml:space="preserve">Amazon </v>
      </c>
      <c r="C1292" t="str">
        <f>SUBSTITUTE(LEFT('RAW DATA'!C1292,FIND("|",'RAW DATA'!C1292,1)-1),"&amp;"," &amp; ")</f>
        <v>Home &amp; Kitchen</v>
      </c>
      <c r="D1292" s="7">
        <f>'RAW DATA'!D1292</f>
        <v>1189</v>
      </c>
      <c r="E1292" s="7">
        <f>'RAW DATA'!E1292</f>
        <v>2400</v>
      </c>
      <c r="F1292" s="1">
        <f>'RAW DATA'!F1292</f>
        <v>0.5</v>
      </c>
      <c r="G1292" s="7">
        <f t="shared" si="100"/>
        <v>1483200</v>
      </c>
      <c r="H1292">
        <f>'RAW DATA'!G1292</f>
        <v>4.0999999999999996</v>
      </c>
      <c r="I1292">
        <f>'RAW DATA'!H1292</f>
        <v>618</v>
      </c>
      <c r="J1292">
        <f t="shared" si="101"/>
        <v>3</v>
      </c>
      <c r="K1292">
        <f t="shared" si="102"/>
        <v>1</v>
      </c>
      <c r="L1292" t="str">
        <f t="shared" si="103"/>
        <v>&gt;=50%</v>
      </c>
      <c r="M1292">
        <f t="shared" si="104"/>
        <v>3</v>
      </c>
    </row>
    <row r="1293" spans="1:13" x14ac:dyDescent="0.25">
      <c r="A1293" t="str">
        <f>'RAW DATA'!A1293</f>
        <v>B08MVXPTDG</v>
      </c>
      <c r="B1293" t="str">
        <f>PROPER(LEFT('RAW DATA'!B1293,FIND(" ",'RAW DATA'!B1293,1)))</f>
        <v xml:space="preserve">Crompton </v>
      </c>
      <c r="C1293" t="str">
        <f>SUBSTITUTE(LEFT('RAW DATA'!C1293,FIND("|",'RAW DATA'!C1293,1)-1),"&amp;"," &amp; ")</f>
        <v>Home &amp; Kitchen</v>
      </c>
      <c r="D1293" s="7">
        <f>'RAW DATA'!D1293</f>
        <v>2590</v>
      </c>
      <c r="E1293" s="7">
        <f>'RAW DATA'!E1293</f>
        <v>4200</v>
      </c>
      <c r="F1293" s="1">
        <f>'RAW DATA'!F1293</f>
        <v>0.38</v>
      </c>
      <c r="G1293" s="7">
        <f t="shared" si="100"/>
        <v>264600</v>
      </c>
      <c r="H1293">
        <f>'RAW DATA'!G1293</f>
        <v>4.0999999999999996</v>
      </c>
      <c r="I1293">
        <f>'RAW DATA'!H1293</f>
        <v>63</v>
      </c>
      <c r="J1293">
        <f t="shared" si="101"/>
        <v>3</v>
      </c>
      <c r="K1293">
        <f t="shared" si="102"/>
        <v>2</v>
      </c>
      <c r="L1293" t="str">
        <f t="shared" si="103"/>
        <v>&lt;50%</v>
      </c>
      <c r="M1293">
        <f t="shared" si="104"/>
        <v>3</v>
      </c>
    </row>
    <row r="1294" spans="1:13" x14ac:dyDescent="0.25">
      <c r="A1294" t="str">
        <f>'RAW DATA'!A1294</f>
        <v>B0BMZ6SY89</v>
      </c>
      <c r="B1294" t="str">
        <f>PROPER(LEFT('RAW DATA'!B1294,FIND(" ",'RAW DATA'!B1294,1)))</f>
        <v xml:space="preserve">!!Haneul!!1000 </v>
      </c>
      <c r="C1294" t="str">
        <f>SUBSTITUTE(LEFT('RAW DATA'!C1294,FIND("|",'RAW DATA'!C1294,1)-1),"&amp;"," &amp; ")</f>
        <v>Home &amp; Kitchen</v>
      </c>
      <c r="D1294" s="7">
        <f>'RAW DATA'!D1294</f>
        <v>899</v>
      </c>
      <c r="E1294" s="7">
        <f>'RAW DATA'!E1294</f>
        <v>1599</v>
      </c>
      <c r="F1294" s="1">
        <f>'RAW DATA'!F1294</f>
        <v>0.44</v>
      </c>
      <c r="G1294" s="7">
        <f t="shared" si="100"/>
        <v>23985</v>
      </c>
      <c r="H1294">
        <f>'RAW DATA'!G1294</f>
        <v>3.4</v>
      </c>
      <c r="I1294">
        <f>'RAW DATA'!H1294</f>
        <v>15</v>
      </c>
      <c r="J1294">
        <f t="shared" si="101"/>
        <v>3</v>
      </c>
      <c r="K1294">
        <f t="shared" si="102"/>
        <v>2</v>
      </c>
      <c r="L1294" t="str">
        <f t="shared" si="103"/>
        <v>&lt;50%</v>
      </c>
      <c r="M1294">
        <f t="shared" si="104"/>
        <v>2</v>
      </c>
    </row>
    <row r="1295" spans="1:13" x14ac:dyDescent="0.25">
      <c r="A1295" t="str">
        <f>'RAW DATA'!A1295</f>
        <v>B09P1MFKG1</v>
      </c>
      <c r="B1295" t="str">
        <f>PROPER(LEFT('RAW DATA'!B1295,FIND(" ",'RAW DATA'!B1295,1)))</f>
        <v xml:space="preserve">Melbon </v>
      </c>
      <c r="C1295" t="str">
        <f>SUBSTITUTE(LEFT('RAW DATA'!C1295,FIND("|",'RAW DATA'!C1295,1)-1),"&amp;"," &amp; ")</f>
        <v>Home &amp; Kitchen</v>
      </c>
      <c r="D1295" s="7">
        <f>'RAW DATA'!D1295</f>
        <v>998</v>
      </c>
      <c r="E1295" s="7">
        <f>'RAW DATA'!E1295</f>
        <v>2999</v>
      </c>
      <c r="F1295" s="1">
        <f>'RAW DATA'!F1295</f>
        <v>0.67</v>
      </c>
      <c r="G1295" s="7">
        <f t="shared" si="100"/>
        <v>26991</v>
      </c>
      <c r="H1295">
        <f>'RAW DATA'!G1295</f>
        <v>4.5999999999999996</v>
      </c>
      <c r="I1295">
        <f>'RAW DATA'!H1295</f>
        <v>9</v>
      </c>
      <c r="J1295">
        <f t="shared" si="101"/>
        <v>3</v>
      </c>
      <c r="K1295">
        <f t="shared" si="102"/>
        <v>1</v>
      </c>
      <c r="L1295" t="str">
        <f t="shared" si="103"/>
        <v>&gt;=50%</v>
      </c>
      <c r="M1295">
        <f t="shared" si="104"/>
        <v>3</v>
      </c>
    </row>
    <row r="1296" spans="1:13" x14ac:dyDescent="0.25">
      <c r="A1296" t="str">
        <f>'RAW DATA'!A1296</f>
        <v>B01LY9W8AF</v>
      </c>
      <c r="B1296" t="str">
        <f>PROPER(LEFT('RAW DATA'!B1296,FIND(" ",'RAW DATA'!B1296,1)))</f>
        <v xml:space="preserve">Cello </v>
      </c>
      <c r="C1296" t="str">
        <f>SUBSTITUTE(LEFT('RAW DATA'!C1296,FIND("|",'RAW DATA'!C1296,1)-1),"&amp;"," &amp; ")</f>
        <v>Home &amp; Kitchen</v>
      </c>
      <c r="D1296" s="7">
        <f>'RAW DATA'!D1296</f>
        <v>998.06</v>
      </c>
      <c r="E1296" s="7">
        <f>'RAW DATA'!E1296</f>
        <v>1282</v>
      </c>
      <c r="F1296" s="1">
        <f>'RAW DATA'!F1296</f>
        <v>0.22</v>
      </c>
      <c r="G1296" s="7">
        <f t="shared" si="100"/>
        <v>9325268</v>
      </c>
      <c r="H1296">
        <f>'RAW DATA'!G1296</f>
        <v>4.2</v>
      </c>
      <c r="I1296">
        <f>'RAW DATA'!H1296</f>
        <v>7274</v>
      </c>
      <c r="J1296">
        <f t="shared" si="101"/>
        <v>3</v>
      </c>
      <c r="K1296">
        <f t="shared" si="102"/>
        <v>2</v>
      </c>
      <c r="L1296" t="str">
        <f t="shared" si="103"/>
        <v>&lt;50%</v>
      </c>
      <c r="M1296">
        <f t="shared" si="104"/>
        <v>3</v>
      </c>
    </row>
    <row r="1297" spans="1:13" x14ac:dyDescent="0.25">
      <c r="A1297" t="str">
        <f>'RAW DATA'!A1297</f>
        <v>B07ZJND9B9</v>
      </c>
      <c r="B1297" t="str">
        <f>PROPER(LEFT('RAW DATA'!B1297,FIND(" ",'RAW DATA'!B1297,1)))</f>
        <v xml:space="preserve">Activa </v>
      </c>
      <c r="C1297" t="str">
        <f>SUBSTITUTE(LEFT('RAW DATA'!C1297,FIND("|",'RAW DATA'!C1297,1)-1),"&amp;"," &amp; ")</f>
        <v>Home &amp; Kitchen</v>
      </c>
      <c r="D1297" s="7">
        <f>'RAW DATA'!D1297</f>
        <v>1099</v>
      </c>
      <c r="E1297" s="7">
        <f>'RAW DATA'!E1297</f>
        <v>1990</v>
      </c>
      <c r="F1297" s="1">
        <f>'RAW DATA'!F1297</f>
        <v>0.45</v>
      </c>
      <c r="G1297" s="7">
        <f t="shared" si="100"/>
        <v>11762890</v>
      </c>
      <c r="H1297">
        <f>'RAW DATA'!G1297</f>
        <v>3.9</v>
      </c>
      <c r="I1297">
        <f>'RAW DATA'!H1297</f>
        <v>5911</v>
      </c>
      <c r="J1297">
        <f t="shared" si="101"/>
        <v>3</v>
      </c>
      <c r="K1297">
        <f t="shared" si="102"/>
        <v>2</v>
      </c>
      <c r="L1297" t="str">
        <f t="shared" si="103"/>
        <v>&lt;50%</v>
      </c>
      <c r="M1297">
        <f t="shared" si="104"/>
        <v>2</v>
      </c>
    </row>
    <row r="1298" spans="1:13" x14ac:dyDescent="0.25">
      <c r="A1298" t="str">
        <f>'RAW DATA'!A1298</f>
        <v>B0B2CWRDB1</v>
      </c>
      <c r="B1298" t="str">
        <f>PROPER(LEFT('RAW DATA'!B1298,FIND(" ",'RAW DATA'!B1298,1)))</f>
        <v xml:space="preserve">Shakti </v>
      </c>
      <c r="C1298" t="str">
        <f>SUBSTITUTE(LEFT('RAW DATA'!C1298,FIND("|",'RAW DATA'!C1298,1)-1),"&amp;"," &amp; ")</f>
        <v>Home &amp; Kitchen</v>
      </c>
      <c r="D1298" s="7">
        <f>'RAW DATA'!D1298</f>
        <v>5999</v>
      </c>
      <c r="E1298" s="7">
        <f>'RAW DATA'!E1298</f>
        <v>9999</v>
      </c>
      <c r="F1298" s="1">
        <f>'RAW DATA'!F1298</f>
        <v>0.4</v>
      </c>
      <c r="G1298" s="7">
        <f t="shared" si="100"/>
        <v>1699830</v>
      </c>
      <c r="H1298">
        <f>'RAW DATA'!G1298</f>
        <v>4.2</v>
      </c>
      <c r="I1298">
        <f>'RAW DATA'!H1298</f>
        <v>170</v>
      </c>
      <c r="J1298">
        <f t="shared" si="101"/>
        <v>3</v>
      </c>
      <c r="K1298">
        <f t="shared" si="102"/>
        <v>2</v>
      </c>
      <c r="L1298" t="str">
        <f t="shared" si="103"/>
        <v>&lt;50%</v>
      </c>
      <c r="M1298">
        <f t="shared" si="104"/>
        <v>3</v>
      </c>
    </row>
    <row r="1299" spans="1:13" x14ac:dyDescent="0.25">
      <c r="A1299" t="str">
        <f>'RAW DATA'!A1299</f>
        <v>B072NCN9M4</v>
      </c>
      <c r="B1299" t="str">
        <f>PROPER(LEFT('RAW DATA'!B1299,FIND(" ",'RAW DATA'!B1299,1)))</f>
        <v xml:space="preserve">American </v>
      </c>
      <c r="C1299" t="str">
        <f>SUBSTITUTE(LEFT('RAW DATA'!C1299,FIND("|",'RAW DATA'!C1299,1)-1),"&amp;"," &amp; ")</f>
        <v>Home &amp; Kitchen</v>
      </c>
      <c r="D1299" s="7">
        <f>'RAW DATA'!D1299</f>
        <v>8886</v>
      </c>
      <c r="E1299" s="7">
        <f>'RAW DATA'!E1299</f>
        <v>11850</v>
      </c>
      <c r="F1299" s="1">
        <f>'RAW DATA'!F1299</f>
        <v>0.25</v>
      </c>
      <c r="G1299" s="7">
        <f t="shared" si="100"/>
        <v>36320250</v>
      </c>
      <c r="H1299">
        <f>'RAW DATA'!G1299</f>
        <v>4.2</v>
      </c>
      <c r="I1299">
        <f>'RAW DATA'!H1299</f>
        <v>3065</v>
      </c>
      <c r="J1299">
        <f t="shared" si="101"/>
        <v>3</v>
      </c>
      <c r="K1299">
        <f t="shared" si="102"/>
        <v>2</v>
      </c>
      <c r="L1299" t="str">
        <f t="shared" si="103"/>
        <v>&lt;50%</v>
      </c>
      <c r="M1299">
        <f t="shared" si="104"/>
        <v>3</v>
      </c>
    </row>
    <row r="1300" spans="1:13" x14ac:dyDescent="0.25">
      <c r="A1300" t="str">
        <f>'RAW DATA'!A1300</f>
        <v>B08SKZ2RMG</v>
      </c>
      <c r="B1300" t="str">
        <f>PROPER(LEFT('RAW DATA'!B1300,FIND(" ",'RAW DATA'!B1300,1)))</f>
        <v xml:space="preserve">Demokrazy </v>
      </c>
      <c r="C1300" t="str">
        <f>SUBSTITUTE(LEFT('RAW DATA'!C1300,FIND("|",'RAW DATA'!C1300,1)-1),"&amp;"," &amp; ")</f>
        <v>Home &amp; Kitchen</v>
      </c>
      <c r="D1300" s="7">
        <f>'RAW DATA'!D1300</f>
        <v>475</v>
      </c>
      <c r="E1300" s="7">
        <f>'RAW DATA'!E1300</f>
        <v>999</v>
      </c>
      <c r="F1300" s="1">
        <f>'RAW DATA'!F1300</f>
        <v>0.52</v>
      </c>
      <c r="G1300" s="7">
        <f t="shared" si="100"/>
        <v>1019979</v>
      </c>
      <c r="H1300">
        <f>'RAW DATA'!G1300</f>
        <v>4.0999999999999996</v>
      </c>
      <c r="I1300">
        <f>'RAW DATA'!H1300</f>
        <v>1021</v>
      </c>
      <c r="J1300">
        <f t="shared" si="101"/>
        <v>3</v>
      </c>
      <c r="K1300">
        <f t="shared" si="102"/>
        <v>1</v>
      </c>
      <c r="L1300" t="str">
        <f t="shared" si="103"/>
        <v>&gt;=50%</v>
      </c>
      <c r="M1300">
        <f t="shared" si="104"/>
        <v>3</v>
      </c>
    </row>
    <row r="1301" spans="1:13" x14ac:dyDescent="0.25">
      <c r="A1301" t="str">
        <f>'RAW DATA'!A1301</f>
        <v>B0B53DS4TF</v>
      </c>
      <c r="B1301" t="str">
        <f>PROPER(LEFT('RAW DATA'!B1301,FIND(" ",'RAW DATA'!B1301,1)))</f>
        <v xml:space="preserve">Instant </v>
      </c>
      <c r="C1301" t="str">
        <f>SUBSTITUTE(LEFT('RAW DATA'!C1301,FIND("|",'RAW DATA'!C1301,1)-1),"&amp;"," &amp; ")</f>
        <v>Home &amp; Kitchen</v>
      </c>
      <c r="D1301" s="7">
        <f>'RAW DATA'!D1301</f>
        <v>4995</v>
      </c>
      <c r="E1301" s="7">
        <f>'RAW DATA'!E1301</f>
        <v>20049</v>
      </c>
      <c r="F1301" s="1">
        <f>'RAW DATA'!F1301</f>
        <v>0.75</v>
      </c>
      <c r="G1301" s="7">
        <f t="shared" si="100"/>
        <v>79474236</v>
      </c>
      <c r="H1301">
        <f>'RAW DATA'!G1301</f>
        <v>4.8</v>
      </c>
      <c r="I1301">
        <f>'RAW DATA'!H1301</f>
        <v>3964</v>
      </c>
      <c r="J1301">
        <f t="shared" si="101"/>
        <v>3</v>
      </c>
      <c r="K1301">
        <f t="shared" si="102"/>
        <v>1</v>
      </c>
      <c r="L1301" t="str">
        <f t="shared" si="103"/>
        <v>&gt;=50%</v>
      </c>
      <c r="M1301">
        <f t="shared" si="104"/>
        <v>3</v>
      </c>
    </row>
    <row r="1302" spans="1:13" x14ac:dyDescent="0.25">
      <c r="A1302" t="str">
        <f>'RAW DATA'!A1302</f>
        <v>B08BJN4MP3</v>
      </c>
      <c r="B1302" t="str">
        <f>PROPER(LEFT('RAW DATA'!B1302,FIND(" ",'RAW DATA'!B1302,1)))</f>
        <v xml:space="preserve">Hul </v>
      </c>
      <c r="C1302" t="str">
        <f>SUBSTITUTE(LEFT('RAW DATA'!C1302,FIND("|",'RAW DATA'!C1302,1)-1),"&amp;"," &amp; ")</f>
        <v>Home &amp; Kitchen</v>
      </c>
      <c r="D1302" s="7">
        <f>'RAW DATA'!D1302</f>
        <v>13999</v>
      </c>
      <c r="E1302" s="7">
        <f>'RAW DATA'!E1302</f>
        <v>24850</v>
      </c>
      <c r="F1302" s="1">
        <f>'RAW DATA'!F1302</f>
        <v>0.44</v>
      </c>
      <c r="G1302" s="7">
        <f t="shared" si="100"/>
        <v>222357800</v>
      </c>
      <c r="H1302">
        <f>'RAW DATA'!G1302</f>
        <v>4.4000000000000004</v>
      </c>
      <c r="I1302">
        <f>'RAW DATA'!H1302</f>
        <v>8948</v>
      </c>
      <c r="J1302">
        <f t="shared" si="101"/>
        <v>3</v>
      </c>
      <c r="K1302">
        <f t="shared" si="102"/>
        <v>2</v>
      </c>
      <c r="L1302" t="str">
        <f t="shared" si="103"/>
        <v>&lt;50%</v>
      </c>
      <c r="M1302">
        <f t="shared" si="104"/>
        <v>3</v>
      </c>
    </row>
    <row r="1303" spans="1:13" x14ac:dyDescent="0.25">
      <c r="A1303" t="str">
        <f>'RAW DATA'!A1303</f>
        <v>B0BCYQY9X5</v>
      </c>
      <c r="B1303" t="str">
        <f>PROPER(LEFT('RAW DATA'!B1303,FIND(" ",'RAW DATA'!B1303,1)))</f>
        <v xml:space="preserve">Livpure </v>
      </c>
      <c r="C1303" t="str">
        <f>SUBSTITUTE(LEFT('RAW DATA'!C1303,FIND("|",'RAW DATA'!C1303,1)-1),"&amp;"," &amp; ")</f>
        <v>Home &amp; Kitchen</v>
      </c>
      <c r="D1303" s="7">
        <f>'RAW DATA'!D1303</f>
        <v>8499</v>
      </c>
      <c r="E1303" s="7">
        <f>'RAW DATA'!E1303</f>
        <v>16490</v>
      </c>
      <c r="F1303" s="1">
        <f>'RAW DATA'!F1303</f>
        <v>0.48</v>
      </c>
      <c r="G1303" s="7">
        <f t="shared" si="100"/>
        <v>1599530</v>
      </c>
      <c r="H1303">
        <f>'RAW DATA'!G1303</f>
        <v>4.3</v>
      </c>
      <c r="I1303">
        <f>'RAW DATA'!H1303</f>
        <v>97</v>
      </c>
      <c r="J1303">
        <f t="shared" si="101"/>
        <v>3</v>
      </c>
      <c r="K1303">
        <f t="shared" si="102"/>
        <v>2</v>
      </c>
      <c r="L1303" t="str">
        <f t="shared" si="103"/>
        <v>&lt;50%</v>
      </c>
      <c r="M1303">
        <f t="shared" si="104"/>
        <v>3</v>
      </c>
    </row>
    <row r="1304" spans="1:13" x14ac:dyDescent="0.25">
      <c r="A1304" t="str">
        <f>'RAW DATA'!A1304</f>
        <v>B009UORDX4</v>
      </c>
      <c r="B1304" t="str">
        <f>PROPER(LEFT('RAW DATA'!B1304,FIND(" ",'RAW DATA'!B1304,1)))</f>
        <v xml:space="preserve">Philips </v>
      </c>
      <c r="C1304" t="str">
        <f>SUBSTITUTE(LEFT('RAW DATA'!C1304,FIND("|",'RAW DATA'!C1304,1)-1),"&amp;"," &amp; ")</f>
        <v>Home &amp; Kitchen</v>
      </c>
      <c r="D1304" s="7">
        <f>'RAW DATA'!D1304</f>
        <v>949</v>
      </c>
      <c r="E1304" s="7">
        <f>'RAW DATA'!E1304</f>
        <v>975</v>
      </c>
      <c r="F1304" s="1">
        <f>'RAW DATA'!F1304</f>
        <v>0.03</v>
      </c>
      <c r="G1304" s="7">
        <f t="shared" si="100"/>
        <v>7042425</v>
      </c>
      <c r="H1304">
        <f>'RAW DATA'!G1304</f>
        <v>4.3</v>
      </c>
      <c r="I1304">
        <f>'RAW DATA'!H1304</f>
        <v>7223</v>
      </c>
      <c r="J1304">
        <f t="shared" si="101"/>
        <v>3</v>
      </c>
      <c r="K1304">
        <f t="shared" si="102"/>
        <v>2</v>
      </c>
      <c r="L1304" t="str">
        <f t="shared" si="103"/>
        <v>&lt;50%</v>
      </c>
      <c r="M1304">
        <f t="shared" si="104"/>
        <v>3</v>
      </c>
    </row>
    <row r="1305" spans="1:13" x14ac:dyDescent="0.25">
      <c r="A1305" t="str">
        <f>'RAW DATA'!A1305</f>
        <v>B08VGDBF3B</v>
      </c>
      <c r="B1305" t="str">
        <f>PROPER(LEFT('RAW DATA'!B1305,FIND(" ",'RAW DATA'!B1305,1)))</f>
        <v xml:space="preserve">Kuber </v>
      </c>
      <c r="C1305" t="str">
        <f>SUBSTITUTE(LEFT('RAW DATA'!C1305,FIND("|",'RAW DATA'!C1305,1)-1),"&amp;"," &amp; ")</f>
        <v>Home &amp; Kitchen</v>
      </c>
      <c r="D1305" s="7">
        <f>'RAW DATA'!D1305</f>
        <v>395</v>
      </c>
      <c r="E1305" s="7">
        <f>'RAW DATA'!E1305</f>
        <v>499</v>
      </c>
      <c r="F1305" s="1">
        <f>'RAW DATA'!F1305</f>
        <v>0.21</v>
      </c>
      <c r="G1305" s="7">
        <f t="shared" si="100"/>
        <v>164670</v>
      </c>
      <c r="H1305">
        <f>'RAW DATA'!G1305</f>
        <v>4</v>
      </c>
      <c r="I1305">
        <f>'RAW DATA'!H1305</f>
        <v>330</v>
      </c>
      <c r="J1305">
        <f t="shared" si="101"/>
        <v>2</v>
      </c>
      <c r="K1305">
        <f t="shared" si="102"/>
        <v>2</v>
      </c>
      <c r="L1305" t="str">
        <f t="shared" si="103"/>
        <v>&lt;50%</v>
      </c>
      <c r="M1305">
        <f t="shared" si="104"/>
        <v>3</v>
      </c>
    </row>
    <row r="1306" spans="1:13" x14ac:dyDescent="0.25">
      <c r="A1306" t="str">
        <f>'RAW DATA'!A1306</f>
        <v>B012ELCYUG</v>
      </c>
      <c r="B1306" t="str">
        <f>PROPER(LEFT('RAW DATA'!B1306,FIND(" ",'RAW DATA'!B1306,1)))</f>
        <v xml:space="preserve">Preethi </v>
      </c>
      <c r="C1306" t="str">
        <f>SUBSTITUTE(LEFT('RAW DATA'!C1306,FIND("|",'RAW DATA'!C1306,1)-1),"&amp;"," &amp; ")</f>
        <v>Home &amp; Kitchen</v>
      </c>
      <c r="D1306" s="7">
        <f>'RAW DATA'!D1306</f>
        <v>635</v>
      </c>
      <c r="E1306" s="7">
        <f>'RAW DATA'!E1306</f>
        <v>635</v>
      </c>
      <c r="F1306" s="1">
        <f>'RAW DATA'!F1306</f>
        <v>0</v>
      </c>
      <c r="G1306" s="7">
        <f t="shared" si="100"/>
        <v>2901950</v>
      </c>
      <c r="H1306">
        <f>'RAW DATA'!G1306</f>
        <v>4.3</v>
      </c>
      <c r="I1306">
        <f>'RAW DATA'!H1306</f>
        <v>4570</v>
      </c>
      <c r="J1306">
        <f t="shared" si="101"/>
        <v>3</v>
      </c>
      <c r="K1306">
        <f t="shared" si="102"/>
        <v>2</v>
      </c>
      <c r="L1306" t="str">
        <f t="shared" si="103"/>
        <v>&lt;50%</v>
      </c>
      <c r="M1306">
        <f t="shared" si="104"/>
        <v>3</v>
      </c>
    </row>
    <row r="1307" spans="1:13" x14ac:dyDescent="0.25">
      <c r="A1307" t="str">
        <f>'RAW DATA'!A1307</f>
        <v>B07S9M8YTY</v>
      </c>
      <c r="B1307" t="str">
        <f>PROPER(LEFT('RAW DATA'!B1307,FIND(" ",'RAW DATA'!B1307,1)))</f>
        <v xml:space="preserve">Usha </v>
      </c>
      <c r="C1307" t="str">
        <f>SUBSTITUTE(LEFT('RAW DATA'!C1307,FIND("|",'RAW DATA'!C1307,1)-1),"&amp;"," &amp; ")</f>
        <v>Home &amp; Kitchen</v>
      </c>
      <c r="D1307" s="7">
        <f>'RAW DATA'!D1307</f>
        <v>717</v>
      </c>
      <c r="E1307" s="7">
        <f>'RAW DATA'!E1307</f>
        <v>1390</v>
      </c>
      <c r="F1307" s="1">
        <f>'RAW DATA'!F1307</f>
        <v>0.48</v>
      </c>
      <c r="G1307" s="7">
        <f t="shared" si="100"/>
        <v>6765130</v>
      </c>
      <c r="H1307">
        <f>'RAW DATA'!G1307</f>
        <v>4</v>
      </c>
      <c r="I1307">
        <f>'RAW DATA'!H1307</f>
        <v>4867</v>
      </c>
      <c r="J1307">
        <f t="shared" si="101"/>
        <v>3</v>
      </c>
      <c r="K1307">
        <f t="shared" si="102"/>
        <v>2</v>
      </c>
      <c r="L1307" t="str">
        <f t="shared" si="103"/>
        <v>&lt;50%</v>
      </c>
      <c r="M1307">
        <f t="shared" si="104"/>
        <v>3</v>
      </c>
    </row>
    <row r="1308" spans="1:13" x14ac:dyDescent="0.25">
      <c r="A1308" t="str">
        <f>'RAW DATA'!A1308</f>
        <v>B0B19VJXQZ</v>
      </c>
      <c r="B1308" t="str">
        <f>PROPER(LEFT('RAW DATA'!B1308,FIND(" ",'RAW DATA'!B1308,1)))</f>
        <v xml:space="preserve">Ecovacs </v>
      </c>
      <c r="C1308" t="str">
        <f>SUBSTITUTE(LEFT('RAW DATA'!C1308,FIND("|",'RAW DATA'!C1308,1)-1),"&amp;"," &amp; ")</f>
        <v>Home &amp; Kitchen</v>
      </c>
      <c r="D1308" s="7">
        <f>'RAW DATA'!D1308</f>
        <v>27900</v>
      </c>
      <c r="E1308" s="7">
        <f>'RAW DATA'!E1308</f>
        <v>59900</v>
      </c>
      <c r="F1308" s="1">
        <f>'RAW DATA'!F1308</f>
        <v>0.53</v>
      </c>
      <c r="G1308" s="7">
        <f t="shared" si="100"/>
        <v>317350200</v>
      </c>
      <c r="H1308">
        <f>'RAW DATA'!G1308</f>
        <v>4.4000000000000004</v>
      </c>
      <c r="I1308">
        <f>'RAW DATA'!H1308</f>
        <v>5298</v>
      </c>
      <c r="J1308">
        <f t="shared" si="101"/>
        <v>3</v>
      </c>
      <c r="K1308">
        <f t="shared" si="102"/>
        <v>1</v>
      </c>
      <c r="L1308" t="str">
        <f t="shared" si="103"/>
        <v>&gt;=50%</v>
      </c>
      <c r="M1308">
        <f t="shared" si="104"/>
        <v>3</v>
      </c>
    </row>
    <row r="1309" spans="1:13" x14ac:dyDescent="0.25">
      <c r="A1309" t="str">
        <f>'RAW DATA'!A1309</f>
        <v>B00SMFPJG0</v>
      </c>
      <c r="B1309" t="str">
        <f>PROPER(LEFT('RAW DATA'!B1309,FIND(" ",'RAW DATA'!B1309,1)))</f>
        <v xml:space="preserve">Kent </v>
      </c>
      <c r="C1309" t="str">
        <f>SUBSTITUTE(LEFT('RAW DATA'!C1309,FIND("|",'RAW DATA'!C1309,1)-1),"&amp;"," &amp; ")</f>
        <v>Home &amp; Kitchen</v>
      </c>
      <c r="D1309" s="7">
        <f>'RAW DATA'!D1309</f>
        <v>649</v>
      </c>
      <c r="E1309" s="7">
        <f>'RAW DATA'!E1309</f>
        <v>670</v>
      </c>
      <c r="F1309" s="1">
        <f>'RAW DATA'!F1309</f>
        <v>0.03</v>
      </c>
      <c r="G1309" s="7">
        <f t="shared" si="100"/>
        <v>5216620</v>
      </c>
      <c r="H1309">
        <f>'RAW DATA'!G1309</f>
        <v>4.0999999999999996</v>
      </c>
      <c r="I1309">
        <f>'RAW DATA'!H1309</f>
        <v>7786</v>
      </c>
      <c r="J1309">
        <f t="shared" si="101"/>
        <v>3</v>
      </c>
      <c r="K1309">
        <f t="shared" si="102"/>
        <v>2</v>
      </c>
      <c r="L1309" t="str">
        <f t="shared" si="103"/>
        <v>&lt;50%</v>
      </c>
      <c r="M1309">
        <f t="shared" si="104"/>
        <v>3</v>
      </c>
    </row>
    <row r="1310" spans="1:13" x14ac:dyDescent="0.25">
      <c r="A1310" t="str">
        <f>'RAW DATA'!A1310</f>
        <v>B0BHYLCL19</v>
      </c>
      <c r="B1310" t="str">
        <f>PROPER(LEFT('RAW DATA'!B1310,FIND(" ",'RAW DATA'!B1310,1)))</f>
        <v xml:space="preserve">Avnish </v>
      </c>
      <c r="C1310" t="str">
        <f>SUBSTITUTE(LEFT('RAW DATA'!C1310,FIND("|",'RAW DATA'!C1310,1)-1),"&amp;"," &amp; ")</f>
        <v>Home &amp; Kitchen</v>
      </c>
      <c r="D1310" s="7">
        <f>'RAW DATA'!D1310</f>
        <v>193</v>
      </c>
      <c r="E1310" s="7">
        <f>'RAW DATA'!E1310</f>
        <v>399</v>
      </c>
      <c r="F1310" s="1">
        <f>'RAW DATA'!F1310</f>
        <v>0.52</v>
      </c>
      <c r="G1310" s="7">
        <f t="shared" si="100"/>
        <v>14763</v>
      </c>
      <c r="H1310">
        <f>'RAW DATA'!G1310</f>
        <v>3.6</v>
      </c>
      <c r="I1310">
        <f>'RAW DATA'!H1310</f>
        <v>37</v>
      </c>
      <c r="J1310">
        <f t="shared" si="101"/>
        <v>2</v>
      </c>
      <c r="K1310">
        <f t="shared" si="102"/>
        <v>1</v>
      </c>
      <c r="L1310" t="str">
        <f t="shared" si="103"/>
        <v>&gt;=50%</v>
      </c>
      <c r="M1310">
        <f t="shared" si="104"/>
        <v>2</v>
      </c>
    </row>
    <row r="1311" spans="1:13" x14ac:dyDescent="0.25">
      <c r="A1311" t="str">
        <f>'RAW DATA'!A1311</f>
        <v>B0BPJBTB3F</v>
      </c>
      <c r="B1311" t="str">
        <f>PROPER(LEFT('RAW DATA'!B1311,FIND(" ",'RAW DATA'!B1311,1)))</f>
        <v xml:space="preserve">Khaitan </v>
      </c>
      <c r="C1311" t="str">
        <f>SUBSTITUTE(LEFT('RAW DATA'!C1311,FIND("|",'RAW DATA'!C1311,1)-1),"&amp;"," &amp; ")</f>
        <v>Home &amp; Kitchen</v>
      </c>
      <c r="D1311" s="7">
        <f>'RAW DATA'!D1311</f>
        <v>1299</v>
      </c>
      <c r="E1311" s="7">
        <f>'RAW DATA'!E1311</f>
        <v>2495</v>
      </c>
      <c r="F1311" s="1">
        <f>'RAW DATA'!F1311</f>
        <v>0.48</v>
      </c>
      <c r="G1311" s="7">
        <f t="shared" si="100"/>
        <v>4990</v>
      </c>
      <c r="H1311">
        <f>'RAW DATA'!G1311</f>
        <v>2</v>
      </c>
      <c r="I1311">
        <f>'RAW DATA'!H1311</f>
        <v>2</v>
      </c>
      <c r="J1311">
        <f t="shared" si="101"/>
        <v>3</v>
      </c>
      <c r="K1311">
        <f t="shared" si="102"/>
        <v>2</v>
      </c>
      <c r="L1311" t="str">
        <f t="shared" si="103"/>
        <v>&lt;50%</v>
      </c>
      <c r="M1311">
        <f t="shared" si="104"/>
        <v>1</v>
      </c>
    </row>
    <row r="1312" spans="1:13" x14ac:dyDescent="0.25">
      <c r="A1312" t="str">
        <f>'RAW DATA'!A1312</f>
        <v>B08MXJYB2V</v>
      </c>
      <c r="B1312" t="str">
        <f>PROPER(LEFT('RAW DATA'!B1312,FIND(" ",'RAW DATA'!B1312,1)))</f>
        <v xml:space="preserve">Usha </v>
      </c>
      <c r="C1312" t="str">
        <f>SUBSTITUTE(LEFT('RAW DATA'!C1312,FIND("|",'RAW DATA'!C1312,1)-1),"&amp;"," &amp; ")</f>
        <v>Home &amp; Kitchen</v>
      </c>
      <c r="D1312" s="7">
        <f>'RAW DATA'!D1312</f>
        <v>2449</v>
      </c>
      <c r="E1312" s="7">
        <f>'RAW DATA'!E1312</f>
        <v>3390</v>
      </c>
      <c r="F1312" s="1">
        <f>'RAW DATA'!F1312</f>
        <v>0.28000000000000003</v>
      </c>
      <c r="G1312" s="7">
        <f t="shared" si="100"/>
        <v>17648340</v>
      </c>
      <c r="H1312">
        <f>'RAW DATA'!G1312</f>
        <v>4</v>
      </c>
      <c r="I1312">
        <f>'RAW DATA'!H1312</f>
        <v>5206</v>
      </c>
      <c r="J1312">
        <f t="shared" si="101"/>
        <v>3</v>
      </c>
      <c r="K1312">
        <f t="shared" si="102"/>
        <v>2</v>
      </c>
      <c r="L1312" t="str">
        <f t="shared" si="103"/>
        <v>&lt;50%</v>
      </c>
      <c r="M1312">
        <f t="shared" si="104"/>
        <v>3</v>
      </c>
    </row>
    <row r="1313" spans="1:13" x14ac:dyDescent="0.25">
      <c r="A1313" t="str">
        <f>'RAW DATA'!A1313</f>
        <v>B081B1JL35</v>
      </c>
      <c r="B1313" t="str">
        <f>PROPER(LEFT('RAW DATA'!B1313,FIND(" ",'RAW DATA'!B1313,1)))</f>
        <v xml:space="preserve">Csi </v>
      </c>
      <c r="C1313" t="str">
        <f>SUBSTITUTE(LEFT('RAW DATA'!C1313,FIND("|",'RAW DATA'!C1313,1)-1),"&amp;"," &amp; ")</f>
        <v>Home &amp; Kitchen</v>
      </c>
      <c r="D1313" s="7">
        <f>'RAW DATA'!D1313</f>
        <v>1049</v>
      </c>
      <c r="E1313" s="7">
        <f>'RAW DATA'!E1313</f>
        <v>2499</v>
      </c>
      <c r="F1313" s="1">
        <f>'RAW DATA'!F1313</f>
        <v>0.57999999999999996</v>
      </c>
      <c r="G1313" s="7">
        <f t="shared" si="100"/>
        <v>1594362</v>
      </c>
      <c r="H1313">
        <f>'RAW DATA'!G1313</f>
        <v>3.7</v>
      </c>
      <c r="I1313">
        <f>'RAW DATA'!H1313</f>
        <v>638</v>
      </c>
      <c r="J1313">
        <f t="shared" si="101"/>
        <v>3</v>
      </c>
      <c r="K1313">
        <f t="shared" si="102"/>
        <v>1</v>
      </c>
      <c r="L1313" t="str">
        <f t="shared" si="103"/>
        <v>&gt;=50%</v>
      </c>
      <c r="M1313">
        <f t="shared" si="104"/>
        <v>2</v>
      </c>
    </row>
    <row r="1314" spans="1:13" x14ac:dyDescent="0.25">
      <c r="A1314" t="str">
        <f>'RAW DATA'!A1314</f>
        <v>B09VL9KFDB</v>
      </c>
      <c r="B1314" t="str">
        <f>PROPER(LEFT('RAW DATA'!B1314,FIND(" ",'RAW DATA'!B1314,1)))</f>
        <v xml:space="preserve">Havells </v>
      </c>
      <c r="C1314" t="str">
        <f>SUBSTITUTE(LEFT('RAW DATA'!C1314,FIND("|",'RAW DATA'!C1314,1)-1),"&amp;"," &amp; ")</f>
        <v>Home &amp; Kitchen</v>
      </c>
      <c r="D1314" s="7">
        <f>'RAW DATA'!D1314</f>
        <v>2399</v>
      </c>
      <c r="E1314" s="7">
        <f>'RAW DATA'!E1314</f>
        <v>4200</v>
      </c>
      <c r="F1314" s="1">
        <f>'RAW DATA'!F1314</f>
        <v>0.43</v>
      </c>
      <c r="G1314" s="7">
        <f t="shared" si="100"/>
        <v>1667400</v>
      </c>
      <c r="H1314">
        <f>'RAW DATA'!G1314</f>
        <v>3.8</v>
      </c>
      <c r="I1314">
        <f>'RAW DATA'!H1314</f>
        <v>397</v>
      </c>
      <c r="J1314">
        <f t="shared" si="101"/>
        <v>3</v>
      </c>
      <c r="K1314">
        <f t="shared" si="102"/>
        <v>2</v>
      </c>
      <c r="L1314" t="str">
        <f t="shared" si="103"/>
        <v>&lt;50%</v>
      </c>
      <c r="M1314">
        <f t="shared" si="104"/>
        <v>2</v>
      </c>
    </row>
    <row r="1315" spans="1:13" x14ac:dyDescent="0.25">
      <c r="A1315" t="str">
        <f>'RAW DATA'!A1315</f>
        <v>B0B1MDZV9C</v>
      </c>
      <c r="B1315" t="str">
        <f>PROPER(LEFT('RAW DATA'!B1315,FIND(" ",'RAW DATA'!B1315,1)))</f>
        <v xml:space="preserve">Inalsa </v>
      </c>
      <c r="C1315" t="str">
        <f>SUBSTITUTE(LEFT('RAW DATA'!C1315,FIND("|",'RAW DATA'!C1315,1)-1),"&amp;"," &amp; ")</f>
        <v>Home &amp; Kitchen</v>
      </c>
      <c r="D1315" s="7">
        <f>'RAW DATA'!D1315</f>
        <v>2286</v>
      </c>
      <c r="E1315" s="7">
        <f>'RAW DATA'!E1315</f>
        <v>4495</v>
      </c>
      <c r="F1315" s="1">
        <f>'RAW DATA'!F1315</f>
        <v>0.49</v>
      </c>
      <c r="G1315" s="7">
        <f t="shared" si="100"/>
        <v>1465370</v>
      </c>
      <c r="H1315">
        <f>'RAW DATA'!G1315</f>
        <v>3.9</v>
      </c>
      <c r="I1315">
        <f>'RAW DATA'!H1315</f>
        <v>326</v>
      </c>
      <c r="J1315">
        <f t="shared" si="101"/>
        <v>3</v>
      </c>
      <c r="K1315">
        <f t="shared" si="102"/>
        <v>2</v>
      </c>
      <c r="L1315" t="str">
        <f t="shared" si="103"/>
        <v>&lt;50%</v>
      </c>
      <c r="M1315">
        <f t="shared" si="104"/>
        <v>2</v>
      </c>
    </row>
    <row r="1316" spans="1:13" x14ac:dyDescent="0.25">
      <c r="A1316" t="str">
        <f>'RAW DATA'!A1316</f>
        <v>B08TT63N58</v>
      </c>
      <c r="B1316" t="str">
        <f>PROPER(LEFT('RAW DATA'!B1316,FIND(" ",'RAW DATA'!B1316,1)))</f>
        <v xml:space="preserve">Royal </v>
      </c>
      <c r="C1316" t="str">
        <f>SUBSTITUTE(LEFT('RAW DATA'!C1316,FIND("|",'RAW DATA'!C1316,1)-1),"&amp;"," &amp; ")</f>
        <v>Home &amp; Kitchen</v>
      </c>
      <c r="D1316" s="7">
        <f>'RAW DATA'!D1316</f>
        <v>499</v>
      </c>
      <c r="E1316" s="7">
        <f>'RAW DATA'!E1316</f>
        <v>2199</v>
      </c>
      <c r="F1316" s="1">
        <f>'RAW DATA'!F1316</f>
        <v>0.77</v>
      </c>
      <c r="G1316" s="7">
        <f t="shared" si="100"/>
        <v>7755873</v>
      </c>
      <c r="H1316">
        <f>'RAW DATA'!G1316</f>
        <v>3.1</v>
      </c>
      <c r="I1316">
        <f>'RAW DATA'!H1316</f>
        <v>3527</v>
      </c>
      <c r="J1316">
        <f t="shared" si="101"/>
        <v>3</v>
      </c>
      <c r="K1316">
        <f t="shared" si="102"/>
        <v>1</v>
      </c>
      <c r="L1316" t="str">
        <f t="shared" si="103"/>
        <v>&gt;=50%</v>
      </c>
      <c r="M1316">
        <f t="shared" si="104"/>
        <v>2</v>
      </c>
    </row>
    <row r="1317" spans="1:13" x14ac:dyDescent="0.25">
      <c r="A1317" t="str">
        <f>'RAW DATA'!A1317</f>
        <v>B08YK7BBD2</v>
      </c>
      <c r="B1317" t="str">
        <f>PROPER(LEFT('RAW DATA'!B1317,FIND(" ",'RAW DATA'!B1317,1)))</f>
        <v xml:space="preserve">Nirdambhay </v>
      </c>
      <c r="C1317" t="str">
        <f>SUBSTITUTE(LEFT('RAW DATA'!C1317,FIND("|",'RAW DATA'!C1317,1)-1),"&amp;"," &amp; ")</f>
        <v>Home &amp; Kitchen</v>
      </c>
      <c r="D1317" s="7">
        <f>'RAW DATA'!D1317</f>
        <v>429</v>
      </c>
      <c r="E1317" s="7">
        <f>'RAW DATA'!E1317</f>
        <v>999</v>
      </c>
      <c r="F1317" s="1">
        <f>'RAW DATA'!F1317</f>
        <v>0.56999999999999995</v>
      </c>
      <c r="G1317" s="7">
        <f t="shared" si="100"/>
        <v>616383</v>
      </c>
      <c r="H1317">
        <f>'RAW DATA'!G1317</f>
        <v>3</v>
      </c>
      <c r="I1317">
        <f>'RAW DATA'!H1317</f>
        <v>617</v>
      </c>
      <c r="J1317">
        <f t="shared" si="101"/>
        <v>3</v>
      </c>
      <c r="K1317">
        <f t="shared" si="102"/>
        <v>1</v>
      </c>
      <c r="L1317" t="str">
        <f t="shared" si="103"/>
        <v>&gt;=50%</v>
      </c>
      <c r="M1317">
        <f t="shared" si="104"/>
        <v>2</v>
      </c>
    </row>
    <row r="1318" spans="1:13" x14ac:dyDescent="0.25">
      <c r="A1318" t="str">
        <f>'RAW DATA'!A1318</f>
        <v>B07YQ5SN4H</v>
      </c>
      <c r="B1318" t="str">
        <f>PROPER(LEFT('RAW DATA'!B1318,FIND(" ",'RAW DATA'!B1318,1)))</f>
        <v xml:space="preserve">Cello </v>
      </c>
      <c r="C1318" t="str">
        <f>SUBSTITUTE(LEFT('RAW DATA'!C1318,FIND("|",'RAW DATA'!C1318,1)-1),"&amp;"," &amp; ")</f>
        <v>Home &amp; Kitchen</v>
      </c>
      <c r="D1318" s="7">
        <f>'RAW DATA'!D1318</f>
        <v>299</v>
      </c>
      <c r="E1318" s="7">
        <f>'RAW DATA'!E1318</f>
        <v>595</v>
      </c>
      <c r="F1318" s="1">
        <f>'RAW DATA'!F1318</f>
        <v>0.5</v>
      </c>
      <c r="G1318" s="7">
        <f t="shared" si="100"/>
        <v>186830</v>
      </c>
      <c r="H1318">
        <f>'RAW DATA'!G1318</f>
        <v>4</v>
      </c>
      <c r="I1318">
        <f>'RAW DATA'!H1318</f>
        <v>314</v>
      </c>
      <c r="J1318">
        <f t="shared" si="101"/>
        <v>3</v>
      </c>
      <c r="K1318">
        <f t="shared" si="102"/>
        <v>1</v>
      </c>
      <c r="L1318" t="str">
        <f t="shared" si="103"/>
        <v>&gt;=50%</v>
      </c>
      <c r="M1318">
        <f t="shared" si="104"/>
        <v>3</v>
      </c>
    </row>
    <row r="1319" spans="1:13" x14ac:dyDescent="0.25">
      <c r="A1319" t="str">
        <f>'RAW DATA'!A1319</f>
        <v>B0B7FJNSZR</v>
      </c>
      <c r="B1319" t="str">
        <f>PROPER(LEFT('RAW DATA'!B1319,FIND(" ",'RAW DATA'!B1319,1)))</f>
        <v xml:space="preserve">Proven¬Æ </v>
      </c>
      <c r="C1319" t="str">
        <f>SUBSTITUTE(LEFT('RAW DATA'!C1319,FIND("|",'RAW DATA'!C1319,1)-1),"&amp;"," &amp; ")</f>
        <v>Home &amp; Kitchen</v>
      </c>
      <c r="D1319" s="7">
        <f>'RAW DATA'!D1319</f>
        <v>5395</v>
      </c>
      <c r="E1319" s="7">
        <f>'RAW DATA'!E1319</f>
        <v>19990</v>
      </c>
      <c r="F1319" s="1">
        <f>'RAW DATA'!F1319</f>
        <v>0.73</v>
      </c>
      <c r="G1319" s="7">
        <f t="shared" si="100"/>
        <v>10694650</v>
      </c>
      <c r="H1319">
        <f>'RAW DATA'!G1319</f>
        <v>4.4000000000000004</v>
      </c>
      <c r="I1319">
        <f>'RAW DATA'!H1319</f>
        <v>535</v>
      </c>
      <c r="J1319">
        <f t="shared" si="101"/>
        <v>3</v>
      </c>
      <c r="K1319">
        <f t="shared" si="102"/>
        <v>1</v>
      </c>
      <c r="L1319" t="str">
        <f t="shared" si="103"/>
        <v>&gt;=50%</v>
      </c>
      <c r="M1319">
        <f t="shared" si="104"/>
        <v>3</v>
      </c>
    </row>
    <row r="1320" spans="1:13" x14ac:dyDescent="0.25">
      <c r="A1320" t="str">
        <f>'RAW DATA'!A1320</f>
        <v>B01N6IJG0F</v>
      </c>
      <c r="B1320" t="str">
        <f>PROPER(LEFT('RAW DATA'!B1320,FIND(" ",'RAW DATA'!B1320,1)))</f>
        <v xml:space="preserve">Morphy </v>
      </c>
      <c r="C1320" t="str">
        <f>SUBSTITUTE(LEFT('RAW DATA'!C1320,FIND("|",'RAW DATA'!C1320,1)-1),"&amp;"," &amp; ")</f>
        <v>Home &amp; Kitchen</v>
      </c>
      <c r="D1320" s="7">
        <f>'RAW DATA'!D1320</f>
        <v>559</v>
      </c>
      <c r="E1320" s="7">
        <f>'RAW DATA'!E1320</f>
        <v>1010</v>
      </c>
      <c r="F1320" s="1">
        <f>'RAW DATA'!F1320</f>
        <v>0.45</v>
      </c>
      <c r="G1320" s="7">
        <f t="shared" si="100"/>
        <v>17498250</v>
      </c>
      <c r="H1320">
        <f>'RAW DATA'!G1320</f>
        <v>4.0999999999999996</v>
      </c>
      <c r="I1320">
        <f>'RAW DATA'!H1320</f>
        <v>17325</v>
      </c>
      <c r="J1320">
        <f t="shared" si="101"/>
        <v>3</v>
      </c>
      <c r="K1320">
        <f t="shared" si="102"/>
        <v>2</v>
      </c>
      <c r="L1320" t="str">
        <f t="shared" si="103"/>
        <v>&lt;50%</v>
      </c>
      <c r="M1320">
        <f t="shared" si="104"/>
        <v>3</v>
      </c>
    </row>
    <row r="1321" spans="1:13" x14ac:dyDescent="0.25">
      <c r="A1321" t="str">
        <f>'RAW DATA'!A1321</f>
        <v>B0B84QN4CN</v>
      </c>
      <c r="B1321" t="str">
        <f>PROPER(LEFT('RAW DATA'!B1321,FIND(" ",'RAW DATA'!B1321,1)))</f>
        <v xml:space="preserve">Wipro </v>
      </c>
      <c r="C1321" t="str">
        <f>SUBSTITUTE(LEFT('RAW DATA'!C1321,FIND("|",'RAW DATA'!C1321,1)-1),"&amp;"," &amp; ")</f>
        <v>Home &amp; Kitchen</v>
      </c>
      <c r="D1321" s="7">
        <f>'RAW DATA'!D1321</f>
        <v>660</v>
      </c>
      <c r="E1321" s="7">
        <f>'RAW DATA'!E1321</f>
        <v>1100</v>
      </c>
      <c r="F1321" s="1">
        <f>'RAW DATA'!F1321</f>
        <v>0.4</v>
      </c>
      <c r="G1321" s="7">
        <f t="shared" si="100"/>
        <v>100100</v>
      </c>
      <c r="H1321">
        <f>'RAW DATA'!G1321</f>
        <v>3.6</v>
      </c>
      <c r="I1321">
        <f>'RAW DATA'!H1321</f>
        <v>91</v>
      </c>
      <c r="J1321">
        <f t="shared" si="101"/>
        <v>3</v>
      </c>
      <c r="K1321">
        <f t="shared" si="102"/>
        <v>2</v>
      </c>
      <c r="L1321" t="str">
        <f t="shared" si="103"/>
        <v>&lt;50%</v>
      </c>
      <c r="M1321">
        <f t="shared" si="104"/>
        <v>2</v>
      </c>
    </row>
    <row r="1322" spans="1:13" x14ac:dyDescent="0.25">
      <c r="A1322" t="str">
        <f>'RAW DATA'!A1322</f>
        <v>B0B8ZM9RVV</v>
      </c>
      <c r="B1322" t="str">
        <f>PROPER(LEFT('RAW DATA'!B1322,FIND(" ",'RAW DATA'!B1322,1)))</f>
        <v xml:space="preserve">Zuvexa </v>
      </c>
      <c r="C1322" t="str">
        <f>SUBSTITUTE(LEFT('RAW DATA'!C1322,FIND("|",'RAW DATA'!C1322,1)-1),"&amp;"," &amp; ")</f>
        <v>Home &amp; Kitchen</v>
      </c>
      <c r="D1322" s="7">
        <f>'RAW DATA'!D1322</f>
        <v>419</v>
      </c>
      <c r="E1322" s="7">
        <f>'RAW DATA'!E1322</f>
        <v>999</v>
      </c>
      <c r="F1322" s="1">
        <f>'RAW DATA'!F1322</f>
        <v>0.57999999999999996</v>
      </c>
      <c r="G1322" s="7">
        <f t="shared" si="100"/>
        <v>226773</v>
      </c>
      <c r="H1322">
        <f>'RAW DATA'!G1322</f>
        <v>4.4000000000000004</v>
      </c>
      <c r="I1322">
        <f>'RAW DATA'!H1322</f>
        <v>227</v>
      </c>
      <c r="J1322">
        <f t="shared" si="101"/>
        <v>3</v>
      </c>
      <c r="K1322">
        <f t="shared" si="102"/>
        <v>1</v>
      </c>
      <c r="L1322" t="str">
        <f t="shared" si="103"/>
        <v>&gt;=50%</v>
      </c>
      <c r="M1322">
        <f t="shared" si="104"/>
        <v>3</v>
      </c>
    </row>
    <row r="1323" spans="1:13" x14ac:dyDescent="0.25">
      <c r="A1323" t="str">
        <f>'RAW DATA'!A1323</f>
        <v>B01892MIPA</v>
      </c>
      <c r="B1323" t="str">
        <f>PROPER(LEFT('RAW DATA'!B1323,FIND(" ",'RAW DATA'!B1323,1)))</f>
        <v xml:space="preserve">Ao </v>
      </c>
      <c r="C1323" t="str">
        <f>SUBSTITUTE(LEFT('RAW DATA'!C1323,FIND("|",'RAW DATA'!C1323,1)-1),"&amp;"," &amp; ")</f>
        <v>Home &amp; Kitchen</v>
      </c>
      <c r="D1323" s="7">
        <f>'RAW DATA'!D1323</f>
        <v>7349</v>
      </c>
      <c r="E1323" s="7">
        <f>'RAW DATA'!E1323</f>
        <v>10900</v>
      </c>
      <c r="F1323" s="1">
        <f>'RAW DATA'!F1323</f>
        <v>0.33</v>
      </c>
      <c r="G1323" s="7">
        <f t="shared" si="100"/>
        <v>130331300</v>
      </c>
      <c r="H1323">
        <f>'RAW DATA'!G1323</f>
        <v>4.2</v>
      </c>
      <c r="I1323">
        <f>'RAW DATA'!H1323</f>
        <v>11957</v>
      </c>
      <c r="J1323">
        <f t="shared" si="101"/>
        <v>3</v>
      </c>
      <c r="K1323">
        <f t="shared" si="102"/>
        <v>2</v>
      </c>
      <c r="L1323" t="str">
        <f t="shared" si="103"/>
        <v>&lt;50%</v>
      </c>
      <c r="M1323">
        <f t="shared" si="104"/>
        <v>3</v>
      </c>
    </row>
    <row r="1324" spans="1:13" x14ac:dyDescent="0.25">
      <c r="A1324" t="str">
        <f>'RAW DATA'!A1324</f>
        <v>B08ZHYNTM1</v>
      </c>
      <c r="B1324" t="str">
        <f>PROPER(LEFT('RAW DATA'!B1324,FIND(" ",'RAW DATA'!B1324,1)))</f>
        <v xml:space="preserve">Havells </v>
      </c>
      <c r="C1324" t="str">
        <f>SUBSTITUTE(LEFT('RAW DATA'!C1324,FIND("|",'RAW DATA'!C1324,1)-1),"&amp;"," &amp; ")</f>
        <v>Home &amp; Kitchen</v>
      </c>
      <c r="D1324" s="7">
        <f>'RAW DATA'!D1324</f>
        <v>2899</v>
      </c>
      <c r="E1324" s="7">
        <f>'RAW DATA'!E1324</f>
        <v>4005</v>
      </c>
      <c r="F1324" s="1">
        <f>'RAW DATA'!F1324</f>
        <v>0.28000000000000003</v>
      </c>
      <c r="G1324" s="7">
        <f t="shared" si="100"/>
        <v>28595700</v>
      </c>
      <c r="H1324">
        <f>'RAW DATA'!G1324</f>
        <v>4.3</v>
      </c>
      <c r="I1324">
        <f>'RAW DATA'!H1324</f>
        <v>7140</v>
      </c>
      <c r="J1324">
        <f t="shared" si="101"/>
        <v>3</v>
      </c>
      <c r="K1324">
        <f t="shared" si="102"/>
        <v>2</v>
      </c>
      <c r="L1324" t="str">
        <f t="shared" si="103"/>
        <v>&lt;50%</v>
      </c>
      <c r="M1324">
        <f t="shared" si="104"/>
        <v>3</v>
      </c>
    </row>
    <row r="1325" spans="1:13" x14ac:dyDescent="0.25">
      <c r="A1325" t="str">
        <f>'RAW DATA'!A1325</f>
        <v>B09SDDQQKP</v>
      </c>
      <c r="B1325" t="str">
        <f>PROPER(LEFT('RAW DATA'!B1325,FIND(" ",'RAW DATA'!B1325,1)))</f>
        <v xml:space="preserve">Inalsa </v>
      </c>
      <c r="C1325" t="str">
        <f>SUBSTITUTE(LEFT('RAW DATA'!C1325,FIND("|",'RAW DATA'!C1325,1)-1),"&amp;"," &amp; ")</f>
        <v>Home &amp; Kitchen</v>
      </c>
      <c r="D1325" s="7">
        <f>'RAW DATA'!D1325</f>
        <v>1799</v>
      </c>
      <c r="E1325" s="7">
        <f>'RAW DATA'!E1325</f>
        <v>3295</v>
      </c>
      <c r="F1325" s="1">
        <f>'RAW DATA'!F1325</f>
        <v>0.45</v>
      </c>
      <c r="G1325" s="7">
        <f t="shared" si="100"/>
        <v>2263665</v>
      </c>
      <c r="H1325">
        <f>'RAW DATA'!G1325</f>
        <v>3.8</v>
      </c>
      <c r="I1325">
        <f>'RAW DATA'!H1325</f>
        <v>687</v>
      </c>
      <c r="J1325">
        <f t="shared" si="101"/>
        <v>3</v>
      </c>
      <c r="K1325">
        <f t="shared" si="102"/>
        <v>2</v>
      </c>
      <c r="L1325" t="str">
        <f t="shared" si="103"/>
        <v>&lt;50%</v>
      </c>
      <c r="M1325">
        <f t="shared" si="104"/>
        <v>2</v>
      </c>
    </row>
    <row r="1326" spans="1:13" x14ac:dyDescent="0.25">
      <c r="A1326" t="str">
        <f>'RAW DATA'!A1326</f>
        <v>B0B5RP43VN</v>
      </c>
      <c r="B1326" t="str">
        <f>PROPER(LEFT('RAW DATA'!B1326,FIND(" ",'RAW DATA'!B1326,1)))</f>
        <v xml:space="preserve">Ibell </v>
      </c>
      <c r="C1326" t="str">
        <f>SUBSTITUTE(LEFT('RAW DATA'!C1326,FIND("|",'RAW DATA'!C1326,1)-1),"&amp;"," &amp; ")</f>
        <v>Home &amp; Kitchen</v>
      </c>
      <c r="D1326" s="7">
        <f>'RAW DATA'!D1326</f>
        <v>1474</v>
      </c>
      <c r="E1326" s="7">
        <f>'RAW DATA'!E1326</f>
        <v>4650</v>
      </c>
      <c r="F1326" s="1">
        <f>'RAW DATA'!F1326</f>
        <v>0.68</v>
      </c>
      <c r="G1326" s="7">
        <f t="shared" si="100"/>
        <v>4859250</v>
      </c>
      <c r="H1326">
        <f>'RAW DATA'!G1326</f>
        <v>4.0999999999999996</v>
      </c>
      <c r="I1326">
        <f>'RAW DATA'!H1326</f>
        <v>1045</v>
      </c>
      <c r="J1326">
        <f t="shared" si="101"/>
        <v>3</v>
      </c>
      <c r="K1326">
        <f t="shared" si="102"/>
        <v>1</v>
      </c>
      <c r="L1326" t="str">
        <f t="shared" si="103"/>
        <v>&gt;=50%</v>
      </c>
      <c r="M1326">
        <f t="shared" si="104"/>
        <v>3</v>
      </c>
    </row>
    <row r="1327" spans="1:13" x14ac:dyDescent="0.25">
      <c r="A1327" t="str">
        <f>'RAW DATA'!A1327</f>
        <v>B096NTB9XT</v>
      </c>
      <c r="B1327" t="str">
        <f>PROPER(LEFT('RAW DATA'!B1327,FIND(" ",'RAW DATA'!B1327,1)))</f>
        <v xml:space="preserve">Aquaguard </v>
      </c>
      <c r="C1327" t="str">
        <f>SUBSTITUTE(LEFT('RAW DATA'!C1327,FIND("|",'RAW DATA'!C1327,1)-1),"&amp;"," &amp; ")</f>
        <v>Home &amp; Kitchen</v>
      </c>
      <c r="D1327" s="7">
        <f>'RAW DATA'!D1327</f>
        <v>15999</v>
      </c>
      <c r="E1327" s="7">
        <f>'RAW DATA'!E1327</f>
        <v>24500</v>
      </c>
      <c r="F1327" s="1">
        <f>'RAW DATA'!F1327</f>
        <v>0.35</v>
      </c>
      <c r="G1327" s="7">
        <f t="shared" si="100"/>
        <v>274547000</v>
      </c>
      <c r="H1327">
        <f>'RAW DATA'!G1327</f>
        <v>4</v>
      </c>
      <c r="I1327">
        <f>'RAW DATA'!H1327</f>
        <v>11206</v>
      </c>
      <c r="J1327">
        <f t="shared" si="101"/>
        <v>3</v>
      </c>
      <c r="K1327">
        <f t="shared" si="102"/>
        <v>2</v>
      </c>
      <c r="L1327" t="str">
        <f t="shared" si="103"/>
        <v>&lt;50%</v>
      </c>
      <c r="M1327">
        <f t="shared" si="104"/>
        <v>3</v>
      </c>
    </row>
    <row r="1328" spans="1:13" x14ac:dyDescent="0.25">
      <c r="A1328" t="str">
        <f>'RAW DATA'!A1328</f>
        <v>B078JF6X9B</v>
      </c>
      <c r="B1328" t="str">
        <f>PROPER(LEFT('RAW DATA'!B1328,FIND(" ",'RAW DATA'!B1328,1)))</f>
        <v xml:space="preserve">Havells </v>
      </c>
      <c r="C1328" t="str">
        <f>SUBSTITUTE(LEFT('RAW DATA'!C1328,FIND("|",'RAW DATA'!C1328,1)-1),"&amp;"," &amp; ")</f>
        <v>Home &amp; Kitchen</v>
      </c>
      <c r="D1328" s="7">
        <f>'RAW DATA'!D1328</f>
        <v>3645</v>
      </c>
      <c r="E1328" s="7">
        <f>'RAW DATA'!E1328</f>
        <v>6070</v>
      </c>
      <c r="F1328" s="1">
        <f>'RAW DATA'!F1328</f>
        <v>0.4</v>
      </c>
      <c r="G1328" s="7">
        <f t="shared" si="100"/>
        <v>3405270</v>
      </c>
      <c r="H1328">
        <f>'RAW DATA'!G1328</f>
        <v>4.2</v>
      </c>
      <c r="I1328">
        <f>'RAW DATA'!H1328</f>
        <v>561</v>
      </c>
      <c r="J1328">
        <f t="shared" si="101"/>
        <v>3</v>
      </c>
      <c r="K1328">
        <f t="shared" si="102"/>
        <v>2</v>
      </c>
      <c r="L1328" t="str">
        <f t="shared" si="103"/>
        <v>&lt;50%</v>
      </c>
      <c r="M1328">
        <f t="shared" si="104"/>
        <v>3</v>
      </c>
    </row>
    <row r="1329" spans="1:13" x14ac:dyDescent="0.25">
      <c r="A1329" t="str">
        <f>'RAW DATA'!A1329</f>
        <v>B08CGW4GYR</v>
      </c>
      <c r="B1329" t="str">
        <f>PROPER(LEFT('RAW DATA'!B1329,FIND(" ",'RAW DATA'!B1329,1)))</f>
        <v xml:space="preserve">Milk </v>
      </c>
      <c r="C1329" t="str">
        <f>SUBSTITUTE(LEFT('RAW DATA'!C1329,FIND("|",'RAW DATA'!C1329,1)-1),"&amp;"," &amp; ")</f>
        <v>Home &amp; Kitchen</v>
      </c>
      <c r="D1329" s="7">
        <f>'RAW DATA'!D1329</f>
        <v>375</v>
      </c>
      <c r="E1329" s="7">
        <f>'RAW DATA'!E1329</f>
        <v>999</v>
      </c>
      <c r="F1329" s="1">
        <f>'RAW DATA'!F1329</f>
        <v>0.62</v>
      </c>
      <c r="G1329" s="7">
        <f t="shared" si="100"/>
        <v>1986012</v>
      </c>
      <c r="H1329">
        <f>'RAW DATA'!G1329</f>
        <v>3.6</v>
      </c>
      <c r="I1329">
        <f>'RAW DATA'!H1329</f>
        <v>1988</v>
      </c>
      <c r="J1329">
        <f t="shared" si="101"/>
        <v>3</v>
      </c>
      <c r="K1329">
        <f t="shared" si="102"/>
        <v>1</v>
      </c>
      <c r="L1329" t="str">
        <f t="shared" si="103"/>
        <v>&gt;=50%</v>
      </c>
      <c r="M1329">
        <f t="shared" si="104"/>
        <v>2</v>
      </c>
    </row>
    <row r="1330" spans="1:13" x14ac:dyDescent="0.25">
      <c r="A1330" t="str">
        <f>'RAW DATA'!A1330</f>
        <v>B00A328ENA</v>
      </c>
      <c r="B1330" t="str">
        <f>PROPER(LEFT('RAW DATA'!B1330,FIND(" ",'RAW DATA'!B1330,1)))</f>
        <v xml:space="preserve">Panasonic </v>
      </c>
      <c r="C1330" t="str">
        <f>SUBSTITUTE(LEFT('RAW DATA'!C1330,FIND("|",'RAW DATA'!C1330,1)-1),"&amp;"," &amp; ")</f>
        <v>Home &amp; Kitchen</v>
      </c>
      <c r="D1330" s="7">
        <f>'RAW DATA'!D1330</f>
        <v>2976</v>
      </c>
      <c r="E1330" s="7">
        <f>'RAW DATA'!E1330</f>
        <v>3945</v>
      </c>
      <c r="F1330" s="1">
        <f>'RAW DATA'!F1330</f>
        <v>0.25</v>
      </c>
      <c r="G1330" s="7">
        <f t="shared" si="100"/>
        <v>14754300</v>
      </c>
      <c r="H1330">
        <f>'RAW DATA'!G1330</f>
        <v>4.2</v>
      </c>
      <c r="I1330">
        <f>'RAW DATA'!H1330</f>
        <v>3740</v>
      </c>
      <c r="J1330">
        <f t="shared" si="101"/>
        <v>3</v>
      </c>
      <c r="K1330">
        <f t="shared" si="102"/>
        <v>2</v>
      </c>
      <c r="L1330" t="str">
        <f t="shared" si="103"/>
        <v>&lt;50%</v>
      </c>
      <c r="M1330">
        <f t="shared" si="104"/>
        <v>3</v>
      </c>
    </row>
    <row r="1331" spans="1:13" x14ac:dyDescent="0.25">
      <c r="A1331" t="str">
        <f>'RAW DATA'!A1331</f>
        <v>B0763K5HLQ</v>
      </c>
      <c r="B1331" t="str">
        <f>PROPER(LEFT('RAW DATA'!B1331,FIND(" ",'RAW DATA'!B1331,1)))</f>
        <v xml:space="preserve">Instacuppa </v>
      </c>
      <c r="C1331" t="str">
        <f>SUBSTITUTE(LEFT('RAW DATA'!C1331,FIND("|",'RAW DATA'!C1331,1)-1),"&amp;"," &amp; ")</f>
        <v>Home &amp; Kitchen</v>
      </c>
      <c r="D1331" s="7">
        <f>'RAW DATA'!D1331</f>
        <v>1099</v>
      </c>
      <c r="E1331" s="7">
        <f>'RAW DATA'!E1331</f>
        <v>1499</v>
      </c>
      <c r="F1331" s="1">
        <f>'RAW DATA'!F1331</f>
        <v>0.27</v>
      </c>
      <c r="G1331" s="7">
        <f t="shared" si="100"/>
        <v>6597099</v>
      </c>
      <c r="H1331">
        <f>'RAW DATA'!G1331</f>
        <v>4.0999999999999996</v>
      </c>
      <c r="I1331">
        <f>'RAW DATA'!H1331</f>
        <v>4401</v>
      </c>
      <c r="J1331">
        <f t="shared" si="101"/>
        <v>3</v>
      </c>
      <c r="K1331">
        <f t="shared" si="102"/>
        <v>2</v>
      </c>
      <c r="L1331" t="str">
        <f t="shared" si="103"/>
        <v>&lt;50%</v>
      </c>
      <c r="M1331">
        <f t="shared" si="104"/>
        <v>3</v>
      </c>
    </row>
    <row r="1332" spans="1:13" x14ac:dyDescent="0.25">
      <c r="A1332" t="str">
        <f>'RAW DATA'!A1332</f>
        <v>B09PDZNSBG</v>
      </c>
      <c r="B1332" t="str">
        <f>PROPER(LEFT('RAW DATA'!B1332,FIND(" ",'RAW DATA'!B1332,1)))</f>
        <v xml:space="preserve">Goodscity </v>
      </c>
      <c r="C1332" t="str">
        <f>SUBSTITUTE(LEFT('RAW DATA'!C1332,FIND("|",'RAW DATA'!C1332,1)-1),"&amp;"," &amp; ")</f>
        <v>Home &amp; Kitchen</v>
      </c>
      <c r="D1332" s="7">
        <f>'RAW DATA'!D1332</f>
        <v>2575</v>
      </c>
      <c r="E1332" s="7">
        <f>'RAW DATA'!E1332</f>
        <v>6700</v>
      </c>
      <c r="F1332" s="1">
        <f>'RAW DATA'!F1332</f>
        <v>0.62</v>
      </c>
      <c r="G1332" s="7">
        <f t="shared" si="100"/>
        <v>4093700</v>
      </c>
      <c r="H1332">
        <f>'RAW DATA'!G1332</f>
        <v>4.2</v>
      </c>
      <c r="I1332">
        <f>'RAW DATA'!H1332</f>
        <v>611</v>
      </c>
      <c r="J1332">
        <f t="shared" si="101"/>
        <v>3</v>
      </c>
      <c r="K1332">
        <f t="shared" si="102"/>
        <v>1</v>
      </c>
      <c r="L1332" t="str">
        <f t="shared" si="103"/>
        <v>&gt;=50%</v>
      </c>
      <c r="M1332">
        <f t="shared" si="104"/>
        <v>3</v>
      </c>
    </row>
    <row r="1333" spans="1:13" x14ac:dyDescent="0.25">
      <c r="A1333" t="str">
        <f>'RAW DATA'!A1333</f>
        <v>B085LPT5F4</v>
      </c>
      <c r="B1333" t="str">
        <f>PROPER(LEFT('RAW DATA'!B1333,FIND(" ",'RAW DATA'!B1333,1)))</f>
        <v xml:space="preserve">Solidaire </v>
      </c>
      <c r="C1333" t="str">
        <f>SUBSTITUTE(LEFT('RAW DATA'!C1333,FIND("|",'RAW DATA'!C1333,1)-1),"&amp;"," &amp; ")</f>
        <v>Home &amp; Kitchen</v>
      </c>
      <c r="D1333" s="7">
        <f>'RAW DATA'!D1333</f>
        <v>1649</v>
      </c>
      <c r="E1333" s="7">
        <f>'RAW DATA'!E1333</f>
        <v>2800</v>
      </c>
      <c r="F1333" s="1">
        <f>'RAW DATA'!F1333</f>
        <v>0.41</v>
      </c>
      <c r="G1333" s="7">
        <f t="shared" si="100"/>
        <v>6053600</v>
      </c>
      <c r="H1333">
        <f>'RAW DATA'!G1333</f>
        <v>3.9</v>
      </c>
      <c r="I1333">
        <f>'RAW DATA'!H1333</f>
        <v>2162</v>
      </c>
      <c r="J1333">
        <f t="shared" si="101"/>
        <v>3</v>
      </c>
      <c r="K1333">
        <f t="shared" si="102"/>
        <v>2</v>
      </c>
      <c r="L1333" t="str">
        <f t="shared" si="103"/>
        <v>&lt;50%</v>
      </c>
      <c r="M1333">
        <f t="shared" si="104"/>
        <v>2</v>
      </c>
    </row>
    <row r="1334" spans="1:13" x14ac:dyDescent="0.25">
      <c r="A1334" t="str">
        <f>'RAW DATA'!A1334</f>
        <v>B0B9RZ4G4W</v>
      </c>
      <c r="B1334" t="str">
        <f>PROPER(LEFT('RAW DATA'!B1334,FIND(" ",'RAW DATA'!B1334,1)))</f>
        <v xml:space="preserve">Amazon </v>
      </c>
      <c r="C1334" t="str">
        <f>SUBSTITUTE(LEFT('RAW DATA'!C1334,FIND("|",'RAW DATA'!C1334,1)-1),"&amp;"," &amp; ")</f>
        <v>Home &amp; Kitchen</v>
      </c>
      <c r="D1334" s="7">
        <f>'RAW DATA'!D1334</f>
        <v>799</v>
      </c>
      <c r="E1334" s="7">
        <f>'RAW DATA'!E1334</f>
        <v>1699</v>
      </c>
      <c r="F1334" s="1">
        <f>'RAW DATA'!F1334</f>
        <v>0.53</v>
      </c>
      <c r="G1334" s="7">
        <f t="shared" si="100"/>
        <v>164803</v>
      </c>
      <c r="H1334">
        <f>'RAW DATA'!G1334</f>
        <v>4</v>
      </c>
      <c r="I1334">
        <f>'RAW DATA'!H1334</f>
        <v>97</v>
      </c>
      <c r="J1334">
        <f t="shared" si="101"/>
        <v>3</v>
      </c>
      <c r="K1334">
        <f t="shared" si="102"/>
        <v>1</v>
      </c>
      <c r="L1334" t="str">
        <f t="shared" si="103"/>
        <v>&gt;=50%</v>
      </c>
      <c r="M1334">
        <f t="shared" si="104"/>
        <v>3</v>
      </c>
    </row>
    <row r="1335" spans="1:13" x14ac:dyDescent="0.25">
      <c r="A1335" t="str">
        <f>'RAW DATA'!A1335</f>
        <v>B0085W2MUQ</v>
      </c>
      <c r="B1335" t="str">
        <f>PROPER(LEFT('RAW DATA'!B1335,FIND(" ",'RAW DATA'!B1335,1)))</f>
        <v xml:space="preserve">Orpat </v>
      </c>
      <c r="C1335" t="str">
        <f>SUBSTITUTE(LEFT('RAW DATA'!C1335,FIND("|",'RAW DATA'!C1335,1)-1),"&amp;"," &amp; ")</f>
        <v>Home &amp; Kitchen</v>
      </c>
      <c r="D1335" s="7">
        <f>'RAW DATA'!D1335</f>
        <v>765</v>
      </c>
      <c r="E1335" s="7">
        <f>'RAW DATA'!E1335</f>
        <v>970</v>
      </c>
      <c r="F1335" s="1">
        <f>'RAW DATA'!F1335</f>
        <v>0.21</v>
      </c>
      <c r="G1335" s="7">
        <f t="shared" si="100"/>
        <v>5873350</v>
      </c>
      <c r="H1335">
        <f>'RAW DATA'!G1335</f>
        <v>4.2</v>
      </c>
      <c r="I1335">
        <f>'RAW DATA'!H1335</f>
        <v>6055</v>
      </c>
      <c r="J1335">
        <f t="shared" si="101"/>
        <v>3</v>
      </c>
      <c r="K1335">
        <f t="shared" si="102"/>
        <v>2</v>
      </c>
      <c r="L1335" t="str">
        <f t="shared" si="103"/>
        <v>&lt;50%</v>
      </c>
      <c r="M1335">
        <f t="shared" si="104"/>
        <v>3</v>
      </c>
    </row>
    <row r="1336" spans="1:13" x14ac:dyDescent="0.25">
      <c r="A1336" t="str">
        <f>'RAW DATA'!A1336</f>
        <v>B09474JWN6</v>
      </c>
      <c r="B1336" t="str">
        <f>PROPER(LEFT('RAW DATA'!B1336,FIND(" ",'RAW DATA'!B1336,1)))</f>
        <v xml:space="preserve">Healthsense </v>
      </c>
      <c r="C1336" t="str">
        <f>SUBSTITUTE(LEFT('RAW DATA'!C1336,FIND("|",'RAW DATA'!C1336,1)-1),"&amp;"," &amp; ")</f>
        <v>Home &amp; Kitchen</v>
      </c>
      <c r="D1336" s="7">
        <f>'RAW DATA'!D1336</f>
        <v>999</v>
      </c>
      <c r="E1336" s="7">
        <f>'RAW DATA'!E1336</f>
        <v>1500</v>
      </c>
      <c r="F1336" s="1">
        <f>'RAW DATA'!F1336</f>
        <v>0.33</v>
      </c>
      <c r="G1336" s="7">
        <f t="shared" si="100"/>
        <v>579000</v>
      </c>
      <c r="H1336">
        <f>'RAW DATA'!G1336</f>
        <v>4.2</v>
      </c>
      <c r="I1336">
        <f>'RAW DATA'!H1336</f>
        <v>386</v>
      </c>
      <c r="J1336">
        <f t="shared" si="101"/>
        <v>3</v>
      </c>
      <c r="K1336">
        <f t="shared" si="102"/>
        <v>2</v>
      </c>
      <c r="L1336" t="str">
        <f t="shared" si="103"/>
        <v>&lt;50%</v>
      </c>
      <c r="M1336">
        <f t="shared" si="104"/>
        <v>3</v>
      </c>
    </row>
    <row r="1337" spans="1:13" x14ac:dyDescent="0.25">
      <c r="A1337" t="str">
        <f>'RAW DATA'!A1337</f>
        <v>B09G2VTHQM</v>
      </c>
      <c r="B1337" t="str">
        <f>PROPER(LEFT('RAW DATA'!B1337,FIND(" ",'RAW DATA'!B1337,1)))</f>
        <v xml:space="preserve">Agaro </v>
      </c>
      <c r="C1337" t="str">
        <f>SUBSTITUTE(LEFT('RAW DATA'!C1337,FIND("|",'RAW DATA'!C1337,1)-1),"&amp;"," &amp; ")</f>
        <v>Home &amp; Kitchen</v>
      </c>
      <c r="D1337" s="7">
        <f>'RAW DATA'!D1337</f>
        <v>587</v>
      </c>
      <c r="E1337" s="7">
        <f>'RAW DATA'!E1337</f>
        <v>1295</v>
      </c>
      <c r="F1337" s="1">
        <f>'RAW DATA'!F1337</f>
        <v>0.55000000000000004</v>
      </c>
      <c r="G1337" s="7">
        <f t="shared" si="100"/>
        <v>721315</v>
      </c>
      <c r="H1337">
        <f>'RAW DATA'!G1337</f>
        <v>4.0999999999999996</v>
      </c>
      <c r="I1337">
        <f>'RAW DATA'!H1337</f>
        <v>557</v>
      </c>
      <c r="J1337">
        <f t="shared" si="101"/>
        <v>3</v>
      </c>
      <c r="K1337">
        <f t="shared" si="102"/>
        <v>1</v>
      </c>
      <c r="L1337" t="str">
        <f t="shared" si="103"/>
        <v>&gt;=50%</v>
      </c>
      <c r="M1337">
        <f t="shared" si="104"/>
        <v>3</v>
      </c>
    </row>
    <row r="1338" spans="1:13" x14ac:dyDescent="0.25">
      <c r="A1338" t="str">
        <f>'RAW DATA'!A1338</f>
        <v>B07R679HTT</v>
      </c>
      <c r="B1338" t="str">
        <f>PROPER(LEFT('RAW DATA'!B1338,FIND(" ",'RAW DATA'!B1338,1)))</f>
        <v xml:space="preserve">Agaro </v>
      </c>
      <c r="C1338" t="str">
        <f>SUBSTITUTE(LEFT('RAW DATA'!C1338,FIND("|",'RAW DATA'!C1338,1)-1),"&amp;"," &amp; ")</f>
        <v>Home &amp; Kitchen</v>
      </c>
      <c r="D1338" s="7">
        <f>'RAW DATA'!D1338</f>
        <v>12609</v>
      </c>
      <c r="E1338" s="7">
        <f>'RAW DATA'!E1338</f>
        <v>23999</v>
      </c>
      <c r="F1338" s="1">
        <f>'RAW DATA'!F1338</f>
        <v>0.47</v>
      </c>
      <c r="G1338" s="7">
        <f t="shared" si="100"/>
        <v>54909712</v>
      </c>
      <c r="H1338">
        <f>'RAW DATA'!G1338</f>
        <v>4.4000000000000004</v>
      </c>
      <c r="I1338">
        <f>'RAW DATA'!H1338</f>
        <v>2288</v>
      </c>
      <c r="J1338">
        <f t="shared" si="101"/>
        <v>3</v>
      </c>
      <c r="K1338">
        <f t="shared" si="102"/>
        <v>2</v>
      </c>
      <c r="L1338" t="str">
        <f t="shared" si="103"/>
        <v>&lt;50%</v>
      </c>
      <c r="M1338">
        <f t="shared" si="104"/>
        <v>3</v>
      </c>
    </row>
    <row r="1339" spans="1:13" x14ac:dyDescent="0.25">
      <c r="A1339" t="str">
        <f>'RAW DATA'!A1339</f>
        <v>B00B7GKXMG</v>
      </c>
      <c r="B1339" t="str">
        <f>PROPER(LEFT('RAW DATA'!B1339,FIND(" ",'RAW DATA'!B1339,1)))</f>
        <v xml:space="preserve">Wipro </v>
      </c>
      <c r="C1339" t="str">
        <f>SUBSTITUTE(LEFT('RAW DATA'!C1339,FIND("|",'RAW DATA'!C1339,1)-1),"&amp;"," &amp; ")</f>
        <v>Home &amp; Kitchen</v>
      </c>
      <c r="D1339" s="7">
        <f>'RAW DATA'!D1339</f>
        <v>699</v>
      </c>
      <c r="E1339" s="7">
        <f>'RAW DATA'!E1339</f>
        <v>850</v>
      </c>
      <c r="F1339" s="1">
        <f>'RAW DATA'!F1339</f>
        <v>0.18</v>
      </c>
      <c r="G1339" s="7">
        <f t="shared" si="100"/>
        <v>940100</v>
      </c>
      <c r="H1339">
        <f>'RAW DATA'!G1339</f>
        <v>4.0999999999999996</v>
      </c>
      <c r="I1339">
        <f>'RAW DATA'!H1339</f>
        <v>1106</v>
      </c>
      <c r="J1339">
        <f t="shared" si="101"/>
        <v>3</v>
      </c>
      <c r="K1339">
        <f t="shared" si="102"/>
        <v>2</v>
      </c>
      <c r="L1339" t="str">
        <f t="shared" si="103"/>
        <v>&lt;50%</v>
      </c>
      <c r="M1339">
        <f t="shared" si="104"/>
        <v>3</v>
      </c>
    </row>
    <row r="1340" spans="1:13" x14ac:dyDescent="0.25">
      <c r="A1340" t="str">
        <f>'RAW DATA'!A1340</f>
        <v>B07H3N8RJH</v>
      </c>
      <c r="B1340" t="str">
        <f>PROPER(LEFT('RAW DATA'!B1340,FIND(" ",'RAW DATA'!B1340,1)))</f>
        <v xml:space="preserve">Amazonbasics </v>
      </c>
      <c r="C1340" t="str">
        <f>SUBSTITUTE(LEFT('RAW DATA'!C1340,FIND("|",'RAW DATA'!C1340,1)-1),"&amp;"," &amp; ")</f>
        <v>Home &amp; Kitchen</v>
      </c>
      <c r="D1340" s="7">
        <f>'RAW DATA'!D1340</f>
        <v>3799</v>
      </c>
      <c r="E1340" s="7">
        <f>'RAW DATA'!E1340</f>
        <v>6000</v>
      </c>
      <c r="F1340" s="1">
        <f>'RAW DATA'!F1340</f>
        <v>0.37</v>
      </c>
      <c r="G1340" s="7">
        <f t="shared" si="100"/>
        <v>71610000</v>
      </c>
      <c r="H1340">
        <f>'RAW DATA'!G1340</f>
        <v>4.2</v>
      </c>
      <c r="I1340">
        <f>'RAW DATA'!H1340</f>
        <v>11935</v>
      </c>
      <c r="J1340">
        <f t="shared" si="101"/>
        <v>3</v>
      </c>
      <c r="K1340">
        <f t="shared" si="102"/>
        <v>2</v>
      </c>
      <c r="L1340" t="str">
        <f t="shared" si="103"/>
        <v>&lt;50%</v>
      </c>
      <c r="M1340">
        <f t="shared" si="104"/>
        <v>3</v>
      </c>
    </row>
    <row r="1341" spans="1:13" x14ac:dyDescent="0.25">
      <c r="A1341" t="str">
        <f>'RAW DATA'!A1341</f>
        <v>B07K2HVKLL</v>
      </c>
      <c r="B1341" t="str">
        <f>PROPER(LEFT('RAW DATA'!B1341,FIND(" ",'RAW DATA'!B1341,1)))</f>
        <v xml:space="preserve">Crompton </v>
      </c>
      <c r="C1341" t="str">
        <f>SUBSTITUTE(LEFT('RAW DATA'!C1341,FIND("|",'RAW DATA'!C1341,1)-1),"&amp;"," &amp; ")</f>
        <v>Home &amp; Kitchen</v>
      </c>
      <c r="D1341" s="7">
        <f>'RAW DATA'!D1341</f>
        <v>640</v>
      </c>
      <c r="E1341" s="7">
        <f>'RAW DATA'!E1341</f>
        <v>1020</v>
      </c>
      <c r="F1341" s="1">
        <f>'RAW DATA'!F1341</f>
        <v>0.37</v>
      </c>
      <c r="G1341" s="7">
        <f t="shared" si="100"/>
        <v>5160180</v>
      </c>
      <c r="H1341">
        <f>'RAW DATA'!G1341</f>
        <v>4.0999999999999996</v>
      </c>
      <c r="I1341">
        <f>'RAW DATA'!H1341</f>
        <v>5059</v>
      </c>
      <c r="J1341">
        <f t="shared" si="101"/>
        <v>3</v>
      </c>
      <c r="K1341">
        <f t="shared" si="102"/>
        <v>2</v>
      </c>
      <c r="L1341" t="str">
        <f t="shared" si="103"/>
        <v>&lt;50%</v>
      </c>
      <c r="M1341">
        <f t="shared" si="104"/>
        <v>3</v>
      </c>
    </row>
    <row r="1342" spans="1:13" x14ac:dyDescent="0.25">
      <c r="A1342" t="str">
        <f>'RAW DATA'!A1342</f>
        <v>B09MQ9PDHR</v>
      </c>
      <c r="B1342" t="str">
        <f>PROPER(LEFT('RAW DATA'!B1342,FIND(" ",'RAW DATA'!B1342,1)))</f>
        <v xml:space="preserve">Saiellin </v>
      </c>
      <c r="C1342" t="str">
        <f>SUBSTITUTE(LEFT('RAW DATA'!C1342,FIND("|",'RAW DATA'!C1342,1)-1),"&amp;"," &amp; ")</f>
        <v>Home &amp; Kitchen</v>
      </c>
      <c r="D1342" s="7">
        <f>'RAW DATA'!D1342</f>
        <v>979</v>
      </c>
      <c r="E1342" s="7">
        <f>'RAW DATA'!E1342</f>
        <v>1999</v>
      </c>
      <c r="F1342" s="1">
        <f>'RAW DATA'!F1342</f>
        <v>0.51</v>
      </c>
      <c r="G1342" s="7">
        <f t="shared" si="100"/>
        <v>313843</v>
      </c>
      <c r="H1342">
        <f>'RAW DATA'!G1342</f>
        <v>3.9</v>
      </c>
      <c r="I1342">
        <f>'RAW DATA'!H1342</f>
        <v>157</v>
      </c>
      <c r="J1342">
        <f t="shared" si="101"/>
        <v>3</v>
      </c>
      <c r="K1342">
        <f t="shared" si="102"/>
        <v>1</v>
      </c>
      <c r="L1342" t="str">
        <f t="shared" si="103"/>
        <v>&gt;=50%</v>
      </c>
      <c r="M1342">
        <f t="shared" si="104"/>
        <v>2</v>
      </c>
    </row>
    <row r="1343" spans="1:13" x14ac:dyDescent="0.25">
      <c r="A1343" t="str">
        <f>'RAW DATA'!A1343</f>
        <v>B014HDJ7ZE</v>
      </c>
      <c r="B1343" t="str">
        <f>PROPER(LEFT('RAW DATA'!B1343,FIND(" ",'RAW DATA'!B1343,1)))</f>
        <v xml:space="preserve">Bajaj </v>
      </c>
      <c r="C1343" t="str">
        <f>SUBSTITUTE(LEFT('RAW DATA'!C1343,FIND("|",'RAW DATA'!C1343,1)-1),"&amp;"," &amp; ")</f>
        <v>Home &amp; Kitchen</v>
      </c>
      <c r="D1343" s="7">
        <f>'RAW DATA'!D1343</f>
        <v>5365</v>
      </c>
      <c r="E1343" s="7">
        <f>'RAW DATA'!E1343</f>
        <v>7445</v>
      </c>
      <c r="F1343" s="1">
        <f>'RAW DATA'!F1343</f>
        <v>0.28000000000000003</v>
      </c>
      <c r="G1343" s="7">
        <f t="shared" si="100"/>
        <v>26682880</v>
      </c>
      <c r="H1343">
        <f>'RAW DATA'!G1343</f>
        <v>3.9</v>
      </c>
      <c r="I1343">
        <f>'RAW DATA'!H1343</f>
        <v>3584</v>
      </c>
      <c r="J1343">
        <f t="shared" si="101"/>
        <v>3</v>
      </c>
      <c r="K1343">
        <f t="shared" si="102"/>
        <v>2</v>
      </c>
      <c r="L1343" t="str">
        <f t="shared" si="103"/>
        <v>&lt;50%</v>
      </c>
      <c r="M1343">
        <f t="shared" si="104"/>
        <v>2</v>
      </c>
    </row>
    <row r="1344" spans="1:13" x14ac:dyDescent="0.25">
      <c r="A1344" t="str">
        <f>'RAW DATA'!A1344</f>
        <v>B07D2NMTTV</v>
      </c>
      <c r="B1344" t="str">
        <f>PROPER(LEFT('RAW DATA'!B1344,FIND(" ",'RAW DATA'!B1344,1)))</f>
        <v xml:space="preserve">Black </v>
      </c>
      <c r="C1344" t="str">
        <f>SUBSTITUTE(LEFT('RAW DATA'!C1344,FIND("|",'RAW DATA'!C1344,1)-1),"&amp;"," &amp; ")</f>
        <v>Home &amp; Kitchen</v>
      </c>
      <c r="D1344" s="7">
        <f>'RAW DATA'!D1344</f>
        <v>3199</v>
      </c>
      <c r="E1344" s="7">
        <f>'RAW DATA'!E1344</f>
        <v>3500</v>
      </c>
      <c r="F1344" s="1">
        <f>'RAW DATA'!F1344</f>
        <v>0.09</v>
      </c>
      <c r="G1344" s="7">
        <f t="shared" si="100"/>
        <v>6646500</v>
      </c>
      <c r="H1344">
        <f>'RAW DATA'!G1344</f>
        <v>4.2</v>
      </c>
      <c r="I1344">
        <f>'RAW DATA'!H1344</f>
        <v>1899</v>
      </c>
      <c r="J1344">
        <f t="shared" si="101"/>
        <v>3</v>
      </c>
      <c r="K1344">
        <f t="shared" si="102"/>
        <v>2</v>
      </c>
      <c r="L1344" t="str">
        <f t="shared" si="103"/>
        <v>&lt;50%</v>
      </c>
      <c r="M1344">
        <f t="shared" si="104"/>
        <v>3</v>
      </c>
    </row>
    <row r="1345" spans="1:13" x14ac:dyDescent="0.25">
      <c r="A1345" t="str">
        <f>'RAW DATA'!A1345</f>
        <v>B075K76YW1</v>
      </c>
      <c r="B1345" t="str">
        <f>PROPER(LEFT('RAW DATA'!B1345,FIND(" ",'RAW DATA'!B1345,1)))</f>
        <v xml:space="preserve">Inalsa </v>
      </c>
      <c r="C1345" t="str">
        <f>SUBSTITUTE(LEFT('RAW DATA'!C1345,FIND("|",'RAW DATA'!C1345,1)-1),"&amp;"," &amp; ")</f>
        <v>Home &amp; Kitchen</v>
      </c>
      <c r="D1345" s="7">
        <f>'RAW DATA'!D1345</f>
        <v>979</v>
      </c>
      <c r="E1345" s="7">
        <f>'RAW DATA'!E1345</f>
        <v>1395</v>
      </c>
      <c r="F1345" s="1">
        <f>'RAW DATA'!F1345</f>
        <v>0.3</v>
      </c>
      <c r="G1345" s="7">
        <f t="shared" si="100"/>
        <v>21276540</v>
      </c>
      <c r="H1345">
        <f>'RAW DATA'!G1345</f>
        <v>4.2</v>
      </c>
      <c r="I1345">
        <f>'RAW DATA'!H1345</f>
        <v>15252</v>
      </c>
      <c r="J1345">
        <f t="shared" si="101"/>
        <v>3</v>
      </c>
      <c r="K1345">
        <f t="shared" si="102"/>
        <v>2</v>
      </c>
      <c r="L1345" t="str">
        <f t="shared" si="103"/>
        <v>&lt;50%</v>
      </c>
      <c r="M1345">
        <f t="shared" si="104"/>
        <v>3</v>
      </c>
    </row>
    <row r="1346" spans="1:13" x14ac:dyDescent="0.25">
      <c r="A1346" t="str">
        <f>'RAW DATA'!A1346</f>
        <v>B0BNLFQDG2</v>
      </c>
      <c r="B1346" t="str">
        <f>PROPER(LEFT('RAW DATA'!B1346,FIND(" ",'RAW DATA'!B1346,1)))</f>
        <v xml:space="preserve">Longway </v>
      </c>
      <c r="C1346" t="str">
        <f>SUBSTITUTE(LEFT('RAW DATA'!C1346,FIND("|",'RAW DATA'!C1346,1)-1),"&amp;"," &amp; ")</f>
        <v>Home &amp; Kitchen</v>
      </c>
      <c r="D1346" s="7">
        <f>'RAW DATA'!D1346</f>
        <v>929</v>
      </c>
      <c r="E1346" s="7">
        <f>'RAW DATA'!E1346</f>
        <v>2199</v>
      </c>
      <c r="F1346" s="1">
        <f>'RAW DATA'!F1346</f>
        <v>0.57999999999999996</v>
      </c>
      <c r="G1346" s="7">
        <f t="shared" si="100"/>
        <v>8796</v>
      </c>
      <c r="H1346">
        <f>'RAW DATA'!G1346</f>
        <v>3.7</v>
      </c>
      <c r="I1346">
        <f>'RAW DATA'!H1346</f>
        <v>4</v>
      </c>
      <c r="J1346">
        <f t="shared" si="101"/>
        <v>3</v>
      </c>
      <c r="K1346">
        <f t="shared" si="102"/>
        <v>1</v>
      </c>
      <c r="L1346" t="str">
        <f t="shared" si="103"/>
        <v>&gt;=50%</v>
      </c>
      <c r="M1346">
        <f t="shared" si="104"/>
        <v>2</v>
      </c>
    </row>
    <row r="1347" spans="1:13" x14ac:dyDescent="0.25">
      <c r="A1347" t="str">
        <f>'RAW DATA'!A1347</f>
        <v>B082ZQ4479</v>
      </c>
      <c r="B1347" t="str">
        <f>PROPER(LEFT('RAW DATA'!B1347,FIND(" ",'RAW DATA'!B1347,1)))</f>
        <v xml:space="preserve">Prestige </v>
      </c>
      <c r="C1347" t="str">
        <f>SUBSTITUTE(LEFT('RAW DATA'!C1347,FIND("|",'RAW DATA'!C1347,1)-1),"&amp;"," &amp; ")</f>
        <v>Home &amp; Kitchen</v>
      </c>
      <c r="D1347" s="7">
        <f>'RAW DATA'!D1347</f>
        <v>3710</v>
      </c>
      <c r="E1347" s="7">
        <f>'RAW DATA'!E1347</f>
        <v>4330</v>
      </c>
      <c r="F1347" s="1">
        <f>'RAW DATA'!F1347</f>
        <v>0.14000000000000001</v>
      </c>
      <c r="G1347" s="7">
        <f t="shared" ref="G1347:G1410" si="105">E1347*I1347</f>
        <v>7196460</v>
      </c>
      <c r="H1347">
        <f>'RAW DATA'!G1347</f>
        <v>3.7</v>
      </c>
      <c r="I1347">
        <f>'RAW DATA'!H1347</f>
        <v>1662</v>
      </c>
      <c r="J1347">
        <f t="shared" ref="J1347:J1410" si="106">IF(E1347&lt;200,1,IF(E1347&lt;=500,2,IF(E1347&gt;500,3,3)))</f>
        <v>3</v>
      </c>
      <c r="K1347">
        <f t="shared" ref="K1347:K1410" si="107">IF(F1347&gt;=50%,1,IF(F1347&lt;50%,2,0))</f>
        <v>2</v>
      </c>
      <c r="L1347" t="str">
        <f t="shared" ref="L1347:L1410" si="108">IF(K1347=1,"&gt;=50%","&lt;50%")</f>
        <v>&lt;50%</v>
      </c>
      <c r="M1347">
        <f t="shared" ref="M1347:M1410" si="109">IF(H1347&lt;=2.9,1,IF(H1347&lt;=3.9,2,IF(H1347&lt;=4.9,3,IF(H1347=5,4," "))))</f>
        <v>2</v>
      </c>
    </row>
    <row r="1348" spans="1:13" x14ac:dyDescent="0.25">
      <c r="A1348" t="str">
        <f>'RAW DATA'!A1348</f>
        <v>B09Y358DZQ</v>
      </c>
      <c r="B1348" t="str">
        <f>PROPER(LEFT('RAW DATA'!B1348,FIND(" ",'RAW DATA'!B1348,1)))</f>
        <v xml:space="preserve">Pigeon </v>
      </c>
      <c r="C1348" t="str">
        <f>SUBSTITUTE(LEFT('RAW DATA'!C1348,FIND("|",'RAW DATA'!C1348,1)-1),"&amp;"," &amp; ")</f>
        <v>Home &amp; Kitchen</v>
      </c>
      <c r="D1348" s="7">
        <f>'RAW DATA'!D1348</f>
        <v>2033</v>
      </c>
      <c r="E1348" s="7">
        <f>'RAW DATA'!E1348</f>
        <v>4295</v>
      </c>
      <c r="F1348" s="1">
        <f>'RAW DATA'!F1348</f>
        <v>0.53</v>
      </c>
      <c r="G1348" s="7">
        <f t="shared" si="105"/>
        <v>1812490</v>
      </c>
      <c r="H1348">
        <f>'RAW DATA'!G1348</f>
        <v>3.4</v>
      </c>
      <c r="I1348">
        <f>'RAW DATA'!H1348</f>
        <v>422</v>
      </c>
      <c r="J1348">
        <f t="shared" si="106"/>
        <v>3</v>
      </c>
      <c r="K1348">
        <f t="shared" si="107"/>
        <v>1</v>
      </c>
      <c r="L1348" t="str">
        <f t="shared" si="108"/>
        <v>&gt;=50%</v>
      </c>
      <c r="M1348">
        <f t="shared" si="109"/>
        <v>2</v>
      </c>
    </row>
    <row r="1349" spans="1:13" x14ac:dyDescent="0.25">
      <c r="A1349" t="str">
        <f>'RAW DATA'!A1349</f>
        <v>B09M3F4HGB</v>
      </c>
      <c r="B1349" t="str">
        <f>PROPER(LEFT('RAW DATA'!B1349,FIND(" ",'RAW DATA'!B1349,1)))</f>
        <v xml:space="preserve">Borosil </v>
      </c>
      <c r="C1349" t="str">
        <f>SUBSTITUTE(LEFT('RAW DATA'!C1349,FIND("|",'RAW DATA'!C1349,1)-1),"&amp;"," &amp; ")</f>
        <v>Home &amp; Kitchen</v>
      </c>
      <c r="D1349" s="7">
        <f>'RAW DATA'!D1349</f>
        <v>9495</v>
      </c>
      <c r="E1349" s="7">
        <f>'RAW DATA'!E1349</f>
        <v>18990</v>
      </c>
      <c r="F1349" s="1">
        <f>'RAW DATA'!F1349</f>
        <v>0.5</v>
      </c>
      <c r="G1349" s="7">
        <f t="shared" si="105"/>
        <v>1500210</v>
      </c>
      <c r="H1349">
        <f>'RAW DATA'!G1349</f>
        <v>4.2</v>
      </c>
      <c r="I1349">
        <f>'RAW DATA'!H1349</f>
        <v>79</v>
      </c>
      <c r="J1349">
        <f t="shared" si="106"/>
        <v>3</v>
      </c>
      <c r="K1349">
        <f t="shared" si="107"/>
        <v>1</v>
      </c>
      <c r="L1349" t="str">
        <f t="shared" si="108"/>
        <v>&gt;=50%</v>
      </c>
      <c r="M1349">
        <f t="shared" si="109"/>
        <v>3</v>
      </c>
    </row>
    <row r="1350" spans="1:13" x14ac:dyDescent="0.25">
      <c r="A1350" t="str">
        <f>'RAW DATA'!A1350</f>
        <v>B07VZH6ZBB</v>
      </c>
      <c r="B1350" t="str">
        <f>PROPER(LEFT('RAW DATA'!B1350,FIND(" ",'RAW DATA'!B1350,1)))</f>
        <v xml:space="preserve">Crompton </v>
      </c>
      <c r="C1350" t="str">
        <f>SUBSTITUTE(LEFT('RAW DATA'!C1350,FIND("|",'RAW DATA'!C1350,1)-1),"&amp;"," &amp; ")</f>
        <v>Home &amp; Kitchen</v>
      </c>
      <c r="D1350" s="7">
        <f>'RAW DATA'!D1350</f>
        <v>7799</v>
      </c>
      <c r="E1350" s="7">
        <f>'RAW DATA'!E1350</f>
        <v>12500</v>
      </c>
      <c r="F1350" s="1">
        <f>'RAW DATA'!F1350</f>
        <v>0.38</v>
      </c>
      <c r="G1350" s="7">
        <f t="shared" si="105"/>
        <v>64500000</v>
      </c>
      <c r="H1350">
        <f>'RAW DATA'!G1350</f>
        <v>4</v>
      </c>
      <c r="I1350">
        <f>'RAW DATA'!H1350</f>
        <v>5160</v>
      </c>
      <c r="J1350">
        <f t="shared" si="106"/>
        <v>3</v>
      </c>
      <c r="K1350">
        <f t="shared" si="107"/>
        <v>2</v>
      </c>
      <c r="L1350" t="str">
        <f t="shared" si="108"/>
        <v>&lt;50%</v>
      </c>
      <c r="M1350">
        <f t="shared" si="109"/>
        <v>3</v>
      </c>
    </row>
    <row r="1351" spans="1:13" x14ac:dyDescent="0.25">
      <c r="A1351" t="str">
        <f>'RAW DATA'!A1351</f>
        <v>B07F366Z51</v>
      </c>
      <c r="B1351" t="str">
        <f>PROPER(LEFT('RAW DATA'!B1351,FIND(" ",'RAW DATA'!B1351,1)))</f>
        <v xml:space="preserve">Singer </v>
      </c>
      <c r="C1351" t="str">
        <f>SUBSTITUTE(LEFT('RAW DATA'!C1351,FIND("|",'RAW DATA'!C1351,1)-1),"&amp;"," &amp; ")</f>
        <v>Home &amp; Kitchen</v>
      </c>
      <c r="D1351" s="7">
        <f>'RAW DATA'!D1351</f>
        <v>949</v>
      </c>
      <c r="E1351" s="7">
        <f>'RAW DATA'!E1351</f>
        <v>2385</v>
      </c>
      <c r="F1351" s="1">
        <f>'RAW DATA'!F1351</f>
        <v>0.6</v>
      </c>
      <c r="G1351" s="7">
        <f t="shared" si="105"/>
        <v>5511735</v>
      </c>
      <c r="H1351">
        <f>'RAW DATA'!G1351</f>
        <v>4.0999999999999996</v>
      </c>
      <c r="I1351">
        <f>'RAW DATA'!H1351</f>
        <v>2311</v>
      </c>
      <c r="J1351">
        <f t="shared" si="106"/>
        <v>3</v>
      </c>
      <c r="K1351">
        <f t="shared" si="107"/>
        <v>1</v>
      </c>
      <c r="L1351" t="str">
        <f t="shared" si="108"/>
        <v>&gt;=50%</v>
      </c>
      <c r="M1351">
        <f t="shared" si="109"/>
        <v>3</v>
      </c>
    </row>
    <row r="1352" spans="1:13" x14ac:dyDescent="0.25">
      <c r="A1352" t="str">
        <f>'RAW DATA'!A1352</f>
        <v>B077BTLQ67</v>
      </c>
      <c r="B1352" t="str">
        <f>PROPER(LEFT('RAW DATA'!B1352,FIND(" ",'RAW DATA'!B1352,1)))</f>
        <v xml:space="preserve">Orient </v>
      </c>
      <c r="C1352" t="str">
        <f>SUBSTITUTE(LEFT('RAW DATA'!C1352,FIND("|",'RAW DATA'!C1352,1)-1),"&amp;"," &amp; ")</f>
        <v>Home &amp; Kitchen</v>
      </c>
      <c r="D1352" s="7">
        <f>'RAW DATA'!D1352</f>
        <v>2790</v>
      </c>
      <c r="E1352" s="7">
        <f>'RAW DATA'!E1352</f>
        <v>4890</v>
      </c>
      <c r="F1352" s="1">
        <f>'RAW DATA'!F1352</f>
        <v>0.43</v>
      </c>
      <c r="G1352" s="7">
        <f t="shared" si="105"/>
        <v>2875320</v>
      </c>
      <c r="H1352">
        <f>'RAW DATA'!G1352</f>
        <v>3.9</v>
      </c>
      <c r="I1352">
        <f>'RAW DATA'!H1352</f>
        <v>588</v>
      </c>
      <c r="J1352">
        <f t="shared" si="106"/>
        <v>3</v>
      </c>
      <c r="K1352">
        <f t="shared" si="107"/>
        <v>2</v>
      </c>
      <c r="L1352" t="str">
        <f t="shared" si="108"/>
        <v>&lt;50%</v>
      </c>
      <c r="M1352">
        <f t="shared" si="109"/>
        <v>2</v>
      </c>
    </row>
    <row r="1353" spans="1:13" x14ac:dyDescent="0.25">
      <c r="A1353" t="str">
        <f>'RAW DATA'!A1353</f>
        <v>B07YSJ7FF1</v>
      </c>
      <c r="B1353" t="str">
        <f>PROPER(LEFT('RAW DATA'!B1353,FIND(" ",'RAW DATA'!B1353,1)))</f>
        <v xml:space="preserve">Crompton </v>
      </c>
      <c r="C1353" t="str">
        <f>SUBSTITUTE(LEFT('RAW DATA'!C1353,FIND("|",'RAW DATA'!C1353,1)-1),"&amp;"," &amp; ")</f>
        <v>Home &amp; Kitchen</v>
      </c>
      <c r="D1353" s="7">
        <f>'RAW DATA'!D1353</f>
        <v>645</v>
      </c>
      <c r="E1353" s="7">
        <f>'RAW DATA'!E1353</f>
        <v>1100</v>
      </c>
      <c r="F1353" s="1">
        <f>'RAW DATA'!F1353</f>
        <v>0.41</v>
      </c>
      <c r="G1353" s="7">
        <f t="shared" si="105"/>
        <v>3598100</v>
      </c>
      <c r="H1353">
        <f>'RAW DATA'!G1353</f>
        <v>4</v>
      </c>
      <c r="I1353">
        <f>'RAW DATA'!H1353</f>
        <v>3271</v>
      </c>
      <c r="J1353">
        <f t="shared" si="106"/>
        <v>3</v>
      </c>
      <c r="K1353">
        <f t="shared" si="107"/>
        <v>2</v>
      </c>
      <c r="L1353" t="str">
        <f t="shared" si="108"/>
        <v>&lt;50%</v>
      </c>
      <c r="M1353">
        <f t="shared" si="109"/>
        <v>3</v>
      </c>
    </row>
    <row r="1354" spans="1:13" x14ac:dyDescent="0.25">
      <c r="A1354" t="str">
        <f>'RAW DATA'!A1354</f>
        <v>B07TXCY3YK</v>
      </c>
      <c r="B1354" t="str">
        <f>PROPER(LEFT('RAW DATA'!B1354,FIND(" ",'RAW DATA'!B1354,1)))</f>
        <v xml:space="preserve">Butterfly </v>
      </c>
      <c r="C1354" t="str">
        <f>SUBSTITUTE(LEFT('RAW DATA'!C1354,FIND("|",'RAW DATA'!C1354,1)-1),"&amp;"," &amp; ")</f>
        <v>Home &amp; Kitchen</v>
      </c>
      <c r="D1354" s="7">
        <f>'RAW DATA'!D1354</f>
        <v>2237.81</v>
      </c>
      <c r="E1354" s="7">
        <f>'RAW DATA'!E1354</f>
        <v>3899</v>
      </c>
      <c r="F1354" s="1">
        <f>'RAW DATA'!F1354</f>
        <v>0.43</v>
      </c>
      <c r="G1354" s="7">
        <f t="shared" si="105"/>
        <v>42904596</v>
      </c>
      <c r="H1354">
        <f>'RAW DATA'!G1354</f>
        <v>3.9</v>
      </c>
      <c r="I1354">
        <f>'RAW DATA'!H1354</f>
        <v>11004</v>
      </c>
      <c r="J1354">
        <f t="shared" si="106"/>
        <v>3</v>
      </c>
      <c r="K1354">
        <f t="shared" si="107"/>
        <v>2</v>
      </c>
      <c r="L1354" t="str">
        <f t="shared" si="108"/>
        <v>&lt;50%</v>
      </c>
      <c r="M1354">
        <f t="shared" si="109"/>
        <v>2</v>
      </c>
    </row>
    <row r="1355" spans="1:13" x14ac:dyDescent="0.25">
      <c r="A1355" t="str">
        <f>'RAW DATA'!A1355</f>
        <v>B07TC9F7PN</v>
      </c>
      <c r="B1355" t="str">
        <f>PROPER(LEFT('RAW DATA'!B1355,FIND(" ",'RAW DATA'!B1355,1)))</f>
        <v xml:space="preserve">Racold </v>
      </c>
      <c r="C1355" t="str">
        <f>SUBSTITUTE(LEFT('RAW DATA'!C1355,FIND("|",'RAW DATA'!C1355,1)-1),"&amp;"," &amp; ")</f>
        <v>Home &amp; Kitchen</v>
      </c>
      <c r="D1355" s="7">
        <f>'RAW DATA'!D1355</f>
        <v>8699</v>
      </c>
      <c r="E1355" s="7">
        <f>'RAW DATA'!E1355</f>
        <v>16899</v>
      </c>
      <c r="F1355" s="1">
        <f>'RAW DATA'!F1355</f>
        <v>0.49</v>
      </c>
      <c r="G1355" s="7">
        <f t="shared" si="105"/>
        <v>53992305</v>
      </c>
      <c r="H1355">
        <f>'RAW DATA'!G1355</f>
        <v>4.2</v>
      </c>
      <c r="I1355">
        <f>'RAW DATA'!H1355</f>
        <v>3195</v>
      </c>
      <c r="J1355">
        <f t="shared" si="106"/>
        <v>3</v>
      </c>
      <c r="K1355">
        <f t="shared" si="107"/>
        <v>2</v>
      </c>
      <c r="L1355" t="str">
        <f t="shared" si="108"/>
        <v>&lt;50%</v>
      </c>
      <c r="M1355">
        <f t="shared" si="109"/>
        <v>3</v>
      </c>
    </row>
    <row r="1356" spans="1:13" x14ac:dyDescent="0.25">
      <c r="A1356" t="str">
        <f>'RAW DATA'!A1356</f>
        <v>B09NS5TKPN</v>
      </c>
      <c r="B1356" t="str">
        <f>PROPER(LEFT('RAW DATA'!B1356,FIND(" ",'RAW DATA'!B1356,1)))</f>
        <v xml:space="preserve">Lg </v>
      </c>
      <c r="C1356" t="str">
        <f>SUBSTITUTE(LEFT('RAW DATA'!C1356,FIND("|",'RAW DATA'!C1356,1)-1),"&amp;"," &amp; ")</f>
        <v>Home &amp; Kitchen</v>
      </c>
      <c r="D1356" s="7">
        <f>'RAW DATA'!D1356</f>
        <v>42990</v>
      </c>
      <c r="E1356" s="7">
        <f>'RAW DATA'!E1356</f>
        <v>75990</v>
      </c>
      <c r="F1356" s="1">
        <f>'RAW DATA'!F1356</f>
        <v>0.43</v>
      </c>
      <c r="G1356" s="7">
        <f t="shared" si="105"/>
        <v>245523690</v>
      </c>
      <c r="H1356">
        <f>'RAW DATA'!G1356</f>
        <v>4.3</v>
      </c>
      <c r="I1356">
        <f>'RAW DATA'!H1356</f>
        <v>3231</v>
      </c>
      <c r="J1356">
        <f t="shared" si="106"/>
        <v>3</v>
      </c>
      <c r="K1356">
        <f t="shared" si="107"/>
        <v>2</v>
      </c>
      <c r="L1356" t="str">
        <f t="shared" si="108"/>
        <v>&lt;50%</v>
      </c>
      <c r="M1356">
        <f t="shared" si="109"/>
        <v>3</v>
      </c>
    </row>
    <row r="1357" spans="1:13" x14ac:dyDescent="0.25">
      <c r="A1357" t="str">
        <f>'RAW DATA'!A1357</f>
        <v>B00LP9RFSU</v>
      </c>
      <c r="B1357" t="str">
        <f>PROPER(LEFT('RAW DATA'!B1357,FIND(" ",'RAW DATA'!B1357,1)))</f>
        <v xml:space="preserve">Eureka </v>
      </c>
      <c r="C1357" t="str">
        <f>SUBSTITUTE(LEFT('RAW DATA'!C1357,FIND("|",'RAW DATA'!C1357,1)-1),"&amp;"," &amp; ")</f>
        <v>Home &amp; Kitchen</v>
      </c>
      <c r="D1357" s="7">
        <f>'RAW DATA'!D1357</f>
        <v>825</v>
      </c>
      <c r="E1357" s="7">
        <f>'RAW DATA'!E1357</f>
        <v>825</v>
      </c>
      <c r="F1357" s="1">
        <f>'RAW DATA'!F1357</f>
        <v>0</v>
      </c>
      <c r="G1357" s="7">
        <f t="shared" si="105"/>
        <v>2677950</v>
      </c>
      <c r="H1357">
        <f>'RAW DATA'!G1357</f>
        <v>4</v>
      </c>
      <c r="I1357">
        <f>'RAW DATA'!H1357</f>
        <v>3246</v>
      </c>
      <c r="J1357">
        <f t="shared" si="106"/>
        <v>3</v>
      </c>
      <c r="K1357">
        <f t="shared" si="107"/>
        <v>2</v>
      </c>
      <c r="L1357" t="str">
        <f t="shared" si="108"/>
        <v>&lt;50%</v>
      </c>
      <c r="M1357">
        <f t="shared" si="109"/>
        <v>3</v>
      </c>
    </row>
    <row r="1358" spans="1:13" x14ac:dyDescent="0.25">
      <c r="A1358" t="str">
        <f>'RAW DATA'!A1358</f>
        <v>B0B7L86YCB</v>
      </c>
      <c r="B1358" t="str">
        <f>PROPER(LEFT('RAW DATA'!B1358,FIND(" ",'RAW DATA'!B1358,1)))</f>
        <v xml:space="preserve">Green </v>
      </c>
      <c r="C1358" t="str">
        <f>SUBSTITUTE(LEFT('RAW DATA'!C1358,FIND("|",'RAW DATA'!C1358,1)-1),"&amp;"," &amp; ")</f>
        <v>Home &amp; Kitchen</v>
      </c>
      <c r="D1358" s="7">
        <f>'RAW DATA'!D1358</f>
        <v>161</v>
      </c>
      <c r="E1358" s="7">
        <f>'RAW DATA'!E1358</f>
        <v>300</v>
      </c>
      <c r="F1358" s="1">
        <f>'RAW DATA'!F1358</f>
        <v>0.46</v>
      </c>
      <c r="G1358" s="7">
        <f t="shared" si="105"/>
        <v>7200</v>
      </c>
      <c r="H1358">
        <f>'RAW DATA'!G1358</f>
        <v>2.6</v>
      </c>
      <c r="I1358">
        <f>'RAW DATA'!H1358</f>
        <v>24</v>
      </c>
      <c r="J1358">
        <f t="shared" si="106"/>
        <v>2</v>
      </c>
      <c r="K1358">
        <f t="shared" si="107"/>
        <v>2</v>
      </c>
      <c r="L1358" t="str">
        <f t="shared" si="108"/>
        <v>&lt;50%</v>
      </c>
      <c r="M1358">
        <f t="shared" si="109"/>
        <v>1</v>
      </c>
    </row>
    <row r="1359" spans="1:13" x14ac:dyDescent="0.25">
      <c r="A1359" t="str">
        <f>'RAW DATA'!A1359</f>
        <v>B09VPH38JS</v>
      </c>
      <c r="B1359" t="str">
        <f>PROPER(LEFT('RAW DATA'!B1359,FIND(" ",'RAW DATA'!B1359,1)))</f>
        <v xml:space="preserve">Saleon </v>
      </c>
      <c r="C1359" t="str">
        <f>SUBSTITUTE(LEFT('RAW DATA'!C1359,FIND("|",'RAW DATA'!C1359,1)-1),"&amp;"," &amp; ")</f>
        <v>Home &amp; Kitchen</v>
      </c>
      <c r="D1359" s="7">
        <f>'RAW DATA'!D1359</f>
        <v>697</v>
      </c>
      <c r="E1359" s="7">
        <f>'RAW DATA'!E1359</f>
        <v>1499</v>
      </c>
      <c r="F1359" s="1">
        <f>'RAW DATA'!F1359</f>
        <v>0.54</v>
      </c>
      <c r="G1359" s="7">
        <f t="shared" si="105"/>
        <v>215856</v>
      </c>
      <c r="H1359">
        <f>'RAW DATA'!G1359</f>
        <v>3.8</v>
      </c>
      <c r="I1359">
        <f>'RAW DATA'!H1359</f>
        <v>144</v>
      </c>
      <c r="J1359">
        <f t="shared" si="106"/>
        <v>3</v>
      </c>
      <c r="K1359">
        <f t="shared" si="107"/>
        <v>1</v>
      </c>
      <c r="L1359" t="str">
        <f t="shared" si="108"/>
        <v>&gt;=50%</v>
      </c>
      <c r="M1359">
        <f t="shared" si="109"/>
        <v>2</v>
      </c>
    </row>
    <row r="1360" spans="1:13" x14ac:dyDescent="0.25">
      <c r="A1360" t="str">
        <f>'RAW DATA'!A1360</f>
        <v>B01MUAUOCX</v>
      </c>
      <c r="B1360" t="str">
        <f>PROPER(LEFT('RAW DATA'!B1360,FIND(" ",'RAW DATA'!B1360,1)))</f>
        <v xml:space="preserve">Sujata </v>
      </c>
      <c r="C1360" t="str">
        <f>SUBSTITUTE(LEFT('RAW DATA'!C1360,FIND("|",'RAW DATA'!C1360,1)-1),"&amp;"," &amp; ")</f>
        <v>Home &amp; Kitchen</v>
      </c>
      <c r="D1360" s="7">
        <f>'RAW DATA'!D1360</f>
        <v>688</v>
      </c>
      <c r="E1360" s="7">
        <f>'RAW DATA'!E1360</f>
        <v>747</v>
      </c>
      <c r="F1360" s="1">
        <f>'RAW DATA'!F1360</f>
        <v>0.08</v>
      </c>
      <c r="G1360" s="7">
        <f t="shared" si="105"/>
        <v>1703160</v>
      </c>
      <c r="H1360">
        <f>'RAW DATA'!G1360</f>
        <v>4.5</v>
      </c>
      <c r="I1360">
        <f>'RAW DATA'!H1360</f>
        <v>2280</v>
      </c>
      <c r="J1360">
        <f t="shared" si="106"/>
        <v>3</v>
      </c>
      <c r="K1360">
        <f t="shared" si="107"/>
        <v>2</v>
      </c>
      <c r="L1360" t="str">
        <f t="shared" si="108"/>
        <v>&lt;50%</v>
      </c>
      <c r="M1360">
        <f t="shared" si="109"/>
        <v>3</v>
      </c>
    </row>
    <row r="1361" spans="1:13" x14ac:dyDescent="0.25">
      <c r="A1361" t="str">
        <f>'RAW DATA'!A1361</f>
        <v>B09MB3DKG1</v>
      </c>
      <c r="B1361" t="str">
        <f>PROPER(LEFT('RAW DATA'!B1361,FIND(" ",'RAW DATA'!B1361,1)))</f>
        <v xml:space="preserve">Khaitan </v>
      </c>
      <c r="C1361" t="str">
        <f>SUBSTITUTE(LEFT('RAW DATA'!C1361,FIND("|",'RAW DATA'!C1361,1)-1),"&amp;"," &amp; ")</f>
        <v>Home &amp; Kitchen</v>
      </c>
      <c r="D1361" s="7">
        <f>'RAW DATA'!D1361</f>
        <v>2199</v>
      </c>
      <c r="E1361" s="7">
        <f>'RAW DATA'!E1361</f>
        <v>3999</v>
      </c>
      <c r="F1361" s="1">
        <f>'RAW DATA'!F1361</f>
        <v>0.45</v>
      </c>
      <c r="G1361" s="7">
        <f t="shared" si="105"/>
        <v>1359660</v>
      </c>
      <c r="H1361">
        <f>'RAW DATA'!G1361</f>
        <v>3.5</v>
      </c>
      <c r="I1361">
        <f>'RAW DATA'!H1361</f>
        <v>340</v>
      </c>
      <c r="J1361">
        <f t="shared" si="106"/>
        <v>3</v>
      </c>
      <c r="K1361">
        <f t="shared" si="107"/>
        <v>2</v>
      </c>
      <c r="L1361" t="str">
        <f t="shared" si="108"/>
        <v>&lt;50%</v>
      </c>
      <c r="M1361">
        <f t="shared" si="109"/>
        <v>2</v>
      </c>
    </row>
    <row r="1362" spans="1:13" x14ac:dyDescent="0.25">
      <c r="A1362" t="str">
        <f>'RAW DATA'!A1362</f>
        <v>B08QHLXWV3</v>
      </c>
      <c r="B1362" t="str">
        <f>PROPER(LEFT('RAW DATA'!B1362,FIND(" ",'RAW DATA'!B1362,1)))</f>
        <v xml:space="preserve">Kenstar </v>
      </c>
      <c r="C1362" t="str">
        <f>SUBSTITUTE(LEFT('RAW DATA'!C1362,FIND("|",'RAW DATA'!C1362,1)-1),"&amp;"," &amp; ")</f>
        <v>Home &amp; Kitchen</v>
      </c>
      <c r="D1362" s="7">
        <f>'RAW DATA'!D1362</f>
        <v>6850</v>
      </c>
      <c r="E1362" s="7">
        <f>'RAW DATA'!E1362</f>
        <v>11990</v>
      </c>
      <c r="F1362" s="1">
        <f>'RAW DATA'!F1362</f>
        <v>0.43</v>
      </c>
      <c r="G1362" s="7">
        <f t="shared" si="105"/>
        <v>1726560</v>
      </c>
      <c r="H1362">
        <f>'RAW DATA'!G1362</f>
        <v>3.9</v>
      </c>
      <c r="I1362">
        <f>'RAW DATA'!H1362</f>
        <v>144</v>
      </c>
      <c r="J1362">
        <f t="shared" si="106"/>
        <v>3</v>
      </c>
      <c r="K1362">
        <f t="shared" si="107"/>
        <v>2</v>
      </c>
      <c r="L1362" t="str">
        <f t="shared" si="108"/>
        <v>&lt;50%</v>
      </c>
      <c r="M1362">
        <f t="shared" si="109"/>
        <v>2</v>
      </c>
    </row>
    <row r="1363" spans="1:13" x14ac:dyDescent="0.25">
      <c r="A1363" t="str">
        <f>'RAW DATA'!A1363</f>
        <v>B07G147SZD</v>
      </c>
      <c r="B1363" t="str">
        <f>PROPER(LEFT('RAW DATA'!B1363,FIND(" ",'RAW DATA'!B1363,1)))</f>
        <v xml:space="preserve">Nexoms </v>
      </c>
      <c r="C1363" t="str">
        <f>SUBSTITUTE(LEFT('RAW DATA'!C1363,FIND("|",'RAW DATA'!C1363,1)-1),"&amp;"," &amp; ")</f>
        <v>Home &amp; Kitchen</v>
      </c>
      <c r="D1363" s="7">
        <f>'RAW DATA'!D1363</f>
        <v>2699</v>
      </c>
      <c r="E1363" s="7">
        <f>'RAW DATA'!E1363</f>
        <v>3799</v>
      </c>
      <c r="F1363" s="1">
        <f>'RAW DATA'!F1363</f>
        <v>0.28999999999999998</v>
      </c>
      <c r="G1363" s="7">
        <f t="shared" si="105"/>
        <v>2761873</v>
      </c>
      <c r="H1363">
        <f>'RAW DATA'!G1363</f>
        <v>4</v>
      </c>
      <c r="I1363">
        <f>'RAW DATA'!H1363</f>
        <v>727</v>
      </c>
      <c r="J1363">
        <f t="shared" si="106"/>
        <v>3</v>
      </c>
      <c r="K1363">
        <f t="shared" si="107"/>
        <v>2</v>
      </c>
      <c r="L1363" t="str">
        <f t="shared" si="108"/>
        <v>&lt;50%</v>
      </c>
      <c r="M1363">
        <f t="shared" si="109"/>
        <v>3</v>
      </c>
    </row>
    <row r="1364" spans="1:13" x14ac:dyDescent="0.25">
      <c r="A1364" t="str">
        <f>'RAW DATA'!A1364</f>
        <v>B09LH32678</v>
      </c>
      <c r="B1364" t="str">
        <f>PROPER(LEFT('RAW DATA'!B1364,FIND(" ",'RAW DATA'!B1364,1)))</f>
        <v xml:space="preserve">Jialto </v>
      </c>
      <c r="C1364" t="str">
        <f>SUBSTITUTE(LEFT('RAW DATA'!C1364,FIND("|",'RAW DATA'!C1364,1)-1),"&amp;"," &amp; ")</f>
        <v>Home &amp; Kitchen</v>
      </c>
      <c r="D1364" s="7">
        <f>'RAW DATA'!D1364</f>
        <v>899</v>
      </c>
      <c r="E1364" s="7">
        <f>'RAW DATA'!E1364</f>
        <v>1999</v>
      </c>
      <c r="F1364" s="1">
        <f>'RAW DATA'!F1364</f>
        <v>0.55000000000000004</v>
      </c>
      <c r="G1364" s="7">
        <f t="shared" si="105"/>
        <v>1663168</v>
      </c>
      <c r="H1364">
        <f>'RAW DATA'!G1364</f>
        <v>4</v>
      </c>
      <c r="I1364">
        <f>'RAW DATA'!H1364</f>
        <v>832</v>
      </c>
      <c r="J1364">
        <f t="shared" si="106"/>
        <v>3</v>
      </c>
      <c r="K1364">
        <f t="shared" si="107"/>
        <v>1</v>
      </c>
      <c r="L1364" t="str">
        <f t="shared" si="108"/>
        <v>&gt;=50%</v>
      </c>
      <c r="M1364">
        <f t="shared" si="109"/>
        <v>3</v>
      </c>
    </row>
    <row r="1365" spans="1:13" x14ac:dyDescent="0.25">
      <c r="A1365" t="str">
        <f>'RAW DATA'!A1365</f>
        <v>B09R1YFL6S</v>
      </c>
      <c r="B1365" t="str">
        <f>PROPER(LEFT('RAW DATA'!B1365,FIND(" ",'RAW DATA'!B1365,1)))</f>
        <v xml:space="preserve">Candes </v>
      </c>
      <c r="C1365" t="str">
        <f>SUBSTITUTE(LEFT('RAW DATA'!C1365,FIND("|",'RAW DATA'!C1365,1)-1),"&amp;"," &amp; ")</f>
        <v>Home &amp; Kitchen</v>
      </c>
      <c r="D1365" s="7">
        <f>'RAW DATA'!D1365</f>
        <v>1090</v>
      </c>
      <c r="E1365" s="7">
        <f>'RAW DATA'!E1365</f>
        <v>2999</v>
      </c>
      <c r="F1365" s="1">
        <f>'RAW DATA'!F1365</f>
        <v>0.64</v>
      </c>
      <c r="G1365" s="7">
        <f t="shared" si="105"/>
        <v>170943</v>
      </c>
      <c r="H1365">
        <f>'RAW DATA'!G1365</f>
        <v>3.5</v>
      </c>
      <c r="I1365">
        <f>'RAW DATA'!H1365</f>
        <v>57</v>
      </c>
      <c r="J1365">
        <f t="shared" si="106"/>
        <v>3</v>
      </c>
      <c r="K1365">
        <f t="shared" si="107"/>
        <v>1</v>
      </c>
      <c r="L1365" t="str">
        <f t="shared" si="108"/>
        <v>&gt;=50%</v>
      </c>
      <c r="M1365">
        <f t="shared" si="109"/>
        <v>2</v>
      </c>
    </row>
    <row r="1366" spans="1:13" x14ac:dyDescent="0.25">
      <c r="A1366" t="str">
        <f>'RAW DATA'!A1366</f>
        <v>B07Q4NJQC5</v>
      </c>
      <c r="B1366" t="str">
        <f>PROPER(LEFT('RAW DATA'!B1366,FIND(" ",'RAW DATA'!B1366,1)))</f>
        <v xml:space="preserve">Ionix </v>
      </c>
      <c r="C1366" t="str">
        <f>SUBSTITUTE(LEFT('RAW DATA'!C1366,FIND("|",'RAW DATA'!C1366,1)-1),"&amp;"," &amp; ")</f>
        <v>Home &amp; Kitchen</v>
      </c>
      <c r="D1366" s="7">
        <f>'RAW DATA'!D1366</f>
        <v>295</v>
      </c>
      <c r="E1366" s="7">
        <f>'RAW DATA'!E1366</f>
        <v>599</v>
      </c>
      <c r="F1366" s="1">
        <f>'RAW DATA'!F1366</f>
        <v>0.51</v>
      </c>
      <c r="G1366" s="7">
        <f t="shared" si="105"/>
        <v>984756</v>
      </c>
      <c r="H1366">
        <f>'RAW DATA'!G1366</f>
        <v>4</v>
      </c>
      <c r="I1366">
        <f>'RAW DATA'!H1366</f>
        <v>1644</v>
      </c>
      <c r="J1366">
        <f t="shared" si="106"/>
        <v>3</v>
      </c>
      <c r="K1366">
        <f t="shared" si="107"/>
        <v>1</v>
      </c>
      <c r="L1366" t="str">
        <f t="shared" si="108"/>
        <v>&gt;=50%</v>
      </c>
      <c r="M1366">
        <f t="shared" si="109"/>
        <v>3</v>
      </c>
    </row>
    <row r="1367" spans="1:13" x14ac:dyDescent="0.25">
      <c r="A1367" t="str">
        <f>'RAW DATA'!A1367</f>
        <v>B097RN7BBK</v>
      </c>
      <c r="B1367" t="str">
        <f>PROPER(LEFT('RAW DATA'!B1367,FIND(" ",'RAW DATA'!B1367,1)))</f>
        <v xml:space="preserve">Kitchen </v>
      </c>
      <c r="C1367" t="str">
        <f>SUBSTITUTE(LEFT('RAW DATA'!C1367,FIND("|",'RAW DATA'!C1367,1)-1),"&amp;"," &amp; ")</f>
        <v>Home &amp; Kitchen</v>
      </c>
      <c r="D1367" s="7">
        <f>'RAW DATA'!D1367</f>
        <v>479</v>
      </c>
      <c r="E1367" s="7">
        <f>'RAW DATA'!E1367</f>
        <v>1999</v>
      </c>
      <c r="F1367" s="1">
        <f>'RAW DATA'!F1367</f>
        <v>0.76</v>
      </c>
      <c r="G1367" s="7">
        <f t="shared" si="105"/>
        <v>2130934</v>
      </c>
      <c r="H1367">
        <f>'RAW DATA'!G1367</f>
        <v>3.4</v>
      </c>
      <c r="I1367">
        <f>'RAW DATA'!H1367</f>
        <v>1066</v>
      </c>
      <c r="J1367">
        <f t="shared" si="106"/>
        <v>3</v>
      </c>
      <c r="K1367">
        <f t="shared" si="107"/>
        <v>1</v>
      </c>
      <c r="L1367" t="str">
        <f t="shared" si="108"/>
        <v>&gt;=50%</v>
      </c>
      <c r="M1367">
        <f t="shared" si="109"/>
        <v>2</v>
      </c>
    </row>
    <row r="1368" spans="1:13" x14ac:dyDescent="0.25">
      <c r="A1368" t="str">
        <f>'RAW DATA'!A1368</f>
        <v>B097MKZHNV</v>
      </c>
      <c r="B1368" t="str">
        <f>PROPER(LEFT('RAW DATA'!B1368,FIND(" ",'RAW DATA'!B1368,1)))</f>
        <v xml:space="preserve">Racold </v>
      </c>
      <c r="C1368" t="str">
        <f>SUBSTITUTE(LEFT('RAW DATA'!C1368,FIND("|",'RAW DATA'!C1368,1)-1),"&amp;"," &amp; ")</f>
        <v>Home &amp; Kitchen</v>
      </c>
      <c r="D1368" s="7">
        <f>'RAW DATA'!D1368</f>
        <v>2949</v>
      </c>
      <c r="E1368" s="7">
        <f>'RAW DATA'!E1368</f>
        <v>4849</v>
      </c>
      <c r="F1368" s="1">
        <f>'RAW DATA'!F1368</f>
        <v>0.39</v>
      </c>
      <c r="G1368" s="7">
        <f t="shared" si="105"/>
        <v>38636832</v>
      </c>
      <c r="H1368">
        <f>'RAW DATA'!G1368</f>
        <v>4.2</v>
      </c>
      <c r="I1368">
        <f>'RAW DATA'!H1368</f>
        <v>7968</v>
      </c>
      <c r="J1368">
        <f t="shared" si="106"/>
        <v>3</v>
      </c>
      <c r="K1368">
        <f t="shared" si="107"/>
        <v>2</v>
      </c>
      <c r="L1368" t="str">
        <f t="shared" si="108"/>
        <v>&lt;50%</v>
      </c>
      <c r="M1368">
        <f t="shared" si="109"/>
        <v>3</v>
      </c>
    </row>
    <row r="1369" spans="1:13" x14ac:dyDescent="0.25">
      <c r="A1369" t="str">
        <f>'RAW DATA'!A1369</f>
        <v>B07LG96SDB</v>
      </c>
      <c r="B1369" t="str">
        <f>PROPER(LEFT('RAW DATA'!B1369,FIND(" ",'RAW DATA'!B1369,1)))</f>
        <v xml:space="preserve">Esn </v>
      </c>
      <c r="C1369" t="str">
        <f>SUBSTITUTE(LEFT('RAW DATA'!C1369,FIND("|",'RAW DATA'!C1369,1)-1),"&amp;"," &amp; ")</f>
        <v>Home &amp; Kitchen</v>
      </c>
      <c r="D1369" s="7">
        <f>'RAW DATA'!D1369</f>
        <v>335</v>
      </c>
      <c r="E1369" s="7">
        <f>'RAW DATA'!E1369</f>
        <v>510</v>
      </c>
      <c r="F1369" s="1">
        <f>'RAW DATA'!F1369</f>
        <v>0.34</v>
      </c>
      <c r="G1369" s="7">
        <f t="shared" si="105"/>
        <v>1629450</v>
      </c>
      <c r="H1369">
        <f>'RAW DATA'!G1369</f>
        <v>3.8</v>
      </c>
      <c r="I1369">
        <f>'RAW DATA'!H1369</f>
        <v>3195</v>
      </c>
      <c r="J1369">
        <f t="shared" si="106"/>
        <v>3</v>
      </c>
      <c r="K1369">
        <f t="shared" si="107"/>
        <v>2</v>
      </c>
      <c r="L1369" t="str">
        <f t="shared" si="108"/>
        <v>&lt;50%</v>
      </c>
      <c r="M1369">
        <f t="shared" si="109"/>
        <v>2</v>
      </c>
    </row>
    <row r="1370" spans="1:13" x14ac:dyDescent="0.25">
      <c r="A1370" t="str">
        <f>'RAW DATA'!A1370</f>
        <v>B08KS2KQTK</v>
      </c>
      <c r="B1370" t="str">
        <f>PROPER(LEFT('RAW DATA'!B1370,FIND(" ",'RAW DATA'!B1370,1)))</f>
        <v xml:space="preserve">Pajaka¬Æ </v>
      </c>
      <c r="C1370" t="str">
        <f>SUBSTITUTE(LEFT('RAW DATA'!C1370,FIND("|",'RAW DATA'!C1370,1)-1),"&amp;"," &amp; ")</f>
        <v>Home &amp; Kitchen</v>
      </c>
      <c r="D1370" s="7">
        <f>'RAW DATA'!D1370</f>
        <v>293</v>
      </c>
      <c r="E1370" s="7">
        <f>'RAW DATA'!E1370</f>
        <v>499</v>
      </c>
      <c r="F1370" s="1">
        <f>'RAW DATA'!F1370</f>
        <v>0.41</v>
      </c>
      <c r="G1370" s="7">
        <f t="shared" si="105"/>
        <v>726544</v>
      </c>
      <c r="H1370">
        <f>'RAW DATA'!G1370</f>
        <v>4.0999999999999996</v>
      </c>
      <c r="I1370">
        <f>'RAW DATA'!H1370</f>
        <v>1456</v>
      </c>
      <c r="J1370">
        <f t="shared" si="106"/>
        <v>2</v>
      </c>
      <c r="K1370">
        <f t="shared" si="107"/>
        <v>2</v>
      </c>
      <c r="L1370" t="str">
        <f t="shared" si="108"/>
        <v>&lt;50%</v>
      </c>
      <c r="M1370">
        <f t="shared" si="109"/>
        <v>3</v>
      </c>
    </row>
    <row r="1371" spans="1:13" x14ac:dyDescent="0.25">
      <c r="A1371" t="str">
        <f>'RAW DATA'!A1371</f>
        <v>B095K14P86</v>
      </c>
      <c r="B1371" t="str">
        <f>PROPER(LEFT('RAW DATA'!B1371,FIND(" ",'RAW DATA'!B1371,1)))</f>
        <v xml:space="preserve">Saiyam </v>
      </c>
      <c r="C1371" t="str">
        <f>SUBSTITUTE(LEFT('RAW DATA'!C1371,FIND("|",'RAW DATA'!C1371,1)-1),"&amp;"," &amp; ")</f>
        <v>Home &amp; Kitchen</v>
      </c>
      <c r="D1371" s="7">
        <f>'RAW DATA'!D1371</f>
        <v>599</v>
      </c>
      <c r="E1371" s="7">
        <f>'RAW DATA'!E1371</f>
        <v>1299</v>
      </c>
      <c r="F1371" s="1">
        <f>'RAW DATA'!F1371</f>
        <v>0.54</v>
      </c>
      <c r="G1371" s="7">
        <f t="shared" si="105"/>
        <v>766410</v>
      </c>
      <c r="H1371">
        <f>'RAW DATA'!G1371</f>
        <v>4.2</v>
      </c>
      <c r="I1371">
        <f>'RAW DATA'!H1371</f>
        <v>590</v>
      </c>
      <c r="J1371">
        <f t="shared" si="106"/>
        <v>3</v>
      </c>
      <c r="K1371">
        <f t="shared" si="107"/>
        <v>1</v>
      </c>
      <c r="L1371" t="str">
        <f t="shared" si="108"/>
        <v>&gt;=50%</v>
      </c>
      <c r="M1371">
        <f t="shared" si="109"/>
        <v>3</v>
      </c>
    </row>
    <row r="1372" spans="1:13" x14ac:dyDescent="0.25">
      <c r="A1372" t="str">
        <f>'RAW DATA'!A1372</f>
        <v>B08K36NZSV</v>
      </c>
      <c r="B1372" t="str">
        <f>PROPER(LEFT('RAW DATA'!B1372,FIND(" ",'RAW DATA'!B1372,1)))</f>
        <v xml:space="preserve">Konvio </v>
      </c>
      <c r="C1372" t="str">
        <f>SUBSTITUTE(LEFT('RAW DATA'!C1372,FIND("|",'RAW DATA'!C1372,1)-1),"&amp;"," &amp; ")</f>
        <v>Home &amp; Kitchen</v>
      </c>
      <c r="D1372" s="7">
        <f>'RAW DATA'!D1372</f>
        <v>499</v>
      </c>
      <c r="E1372" s="7">
        <f>'RAW DATA'!E1372</f>
        <v>999</v>
      </c>
      <c r="F1372" s="1">
        <f>'RAW DATA'!F1372</f>
        <v>0.5</v>
      </c>
      <c r="G1372" s="7">
        <f t="shared" si="105"/>
        <v>1434564</v>
      </c>
      <c r="H1372">
        <f>'RAW DATA'!G1372</f>
        <v>4.3</v>
      </c>
      <c r="I1372">
        <f>'RAW DATA'!H1372</f>
        <v>1436</v>
      </c>
      <c r="J1372">
        <f t="shared" si="106"/>
        <v>3</v>
      </c>
      <c r="K1372">
        <f t="shared" si="107"/>
        <v>1</v>
      </c>
      <c r="L1372" t="str">
        <f t="shared" si="108"/>
        <v>&gt;=50%</v>
      </c>
      <c r="M1372">
        <f t="shared" si="109"/>
        <v>3</v>
      </c>
    </row>
    <row r="1373" spans="1:13" x14ac:dyDescent="0.25">
      <c r="A1373" t="str">
        <f>'RAW DATA'!A1373</f>
        <v>B07LDPLSZC</v>
      </c>
      <c r="B1373" t="str">
        <f>PROPER(LEFT('RAW DATA'!B1373,FIND(" ",'RAW DATA'!B1373,1)))</f>
        <v xml:space="preserve">Havells </v>
      </c>
      <c r="C1373" t="str">
        <f>SUBSTITUTE(LEFT('RAW DATA'!C1373,FIND("|",'RAW DATA'!C1373,1)-1),"&amp;"," &amp; ")</f>
        <v>Home &amp; Kitchen</v>
      </c>
      <c r="D1373" s="7">
        <f>'RAW DATA'!D1373</f>
        <v>849</v>
      </c>
      <c r="E1373" s="7">
        <f>'RAW DATA'!E1373</f>
        <v>1190</v>
      </c>
      <c r="F1373" s="1">
        <f>'RAW DATA'!F1373</f>
        <v>0.28999999999999998</v>
      </c>
      <c r="G1373" s="7">
        <f t="shared" si="105"/>
        <v>4978960</v>
      </c>
      <c r="H1373">
        <f>'RAW DATA'!G1373</f>
        <v>4.2</v>
      </c>
      <c r="I1373">
        <f>'RAW DATA'!H1373</f>
        <v>4184</v>
      </c>
      <c r="J1373">
        <f t="shared" si="106"/>
        <v>3</v>
      </c>
      <c r="K1373">
        <f t="shared" si="107"/>
        <v>2</v>
      </c>
      <c r="L1373" t="str">
        <f t="shared" si="108"/>
        <v>&lt;50%</v>
      </c>
      <c r="M1373">
        <f t="shared" si="109"/>
        <v>3</v>
      </c>
    </row>
    <row r="1374" spans="1:13" x14ac:dyDescent="0.25">
      <c r="A1374" t="str">
        <f>'RAW DATA'!A1374</f>
        <v>B07F1T31ZZ</v>
      </c>
      <c r="B1374" t="str">
        <f>PROPER(LEFT('RAW DATA'!B1374,FIND(" ",'RAW DATA'!B1374,1)))</f>
        <v xml:space="preserve">Raffles </v>
      </c>
      <c r="C1374" t="str">
        <f>SUBSTITUTE(LEFT('RAW DATA'!C1374,FIND("|",'RAW DATA'!C1374,1)-1),"&amp;"," &amp; ")</f>
        <v>Home &amp; Kitchen</v>
      </c>
      <c r="D1374" s="7">
        <f>'RAW DATA'!D1374</f>
        <v>249</v>
      </c>
      <c r="E1374" s="7">
        <f>'RAW DATA'!E1374</f>
        <v>400</v>
      </c>
      <c r="F1374" s="1">
        <f>'RAW DATA'!F1374</f>
        <v>0.38</v>
      </c>
      <c r="G1374" s="7">
        <f t="shared" si="105"/>
        <v>277200</v>
      </c>
      <c r="H1374">
        <f>'RAW DATA'!G1374</f>
        <v>4.0999999999999996</v>
      </c>
      <c r="I1374">
        <f>'RAW DATA'!H1374</f>
        <v>693</v>
      </c>
      <c r="J1374">
        <f t="shared" si="106"/>
        <v>2</v>
      </c>
      <c r="K1374">
        <f t="shared" si="107"/>
        <v>2</v>
      </c>
      <c r="L1374" t="str">
        <f t="shared" si="108"/>
        <v>&lt;50%</v>
      </c>
      <c r="M1374">
        <f t="shared" si="109"/>
        <v>3</v>
      </c>
    </row>
    <row r="1375" spans="1:13" x14ac:dyDescent="0.25">
      <c r="A1375" t="str">
        <f>'RAW DATA'!A1375</f>
        <v>B0BNDRK886</v>
      </c>
      <c r="B1375" t="str">
        <f>PROPER(LEFT('RAW DATA'!B1375,FIND(" ",'RAW DATA'!B1375,1)))</f>
        <v xml:space="preserve">Ionix </v>
      </c>
      <c r="C1375" t="str">
        <f>SUBSTITUTE(LEFT('RAW DATA'!C1375,FIND("|",'RAW DATA'!C1375,1)-1),"&amp;"," &amp; ")</f>
        <v>Home &amp; Kitchen</v>
      </c>
      <c r="D1375" s="7">
        <f>'RAW DATA'!D1375</f>
        <v>185</v>
      </c>
      <c r="E1375" s="7">
        <f>'RAW DATA'!E1375</f>
        <v>599</v>
      </c>
      <c r="F1375" s="1">
        <f>'RAW DATA'!F1375</f>
        <v>0.69</v>
      </c>
      <c r="G1375" s="7">
        <f t="shared" si="105"/>
        <v>782294</v>
      </c>
      <c r="H1375">
        <f>'RAW DATA'!G1375</f>
        <v>3.9</v>
      </c>
      <c r="I1375">
        <f>'RAW DATA'!H1375</f>
        <v>1306</v>
      </c>
      <c r="J1375">
        <f t="shared" si="106"/>
        <v>3</v>
      </c>
      <c r="K1375">
        <f t="shared" si="107"/>
        <v>1</v>
      </c>
      <c r="L1375" t="str">
        <f t="shared" si="108"/>
        <v>&gt;=50%</v>
      </c>
      <c r="M1375">
        <f t="shared" si="109"/>
        <v>2</v>
      </c>
    </row>
    <row r="1376" spans="1:13" x14ac:dyDescent="0.25">
      <c r="A1376" t="str">
        <f>'RAW DATA'!A1376</f>
        <v>B09ZVJXN5L</v>
      </c>
      <c r="B1376" t="str">
        <f>PROPER(LEFT('RAW DATA'!B1376,FIND(" ",'RAW DATA'!B1376,1)))</f>
        <v xml:space="preserve">Knyuc </v>
      </c>
      <c r="C1376" t="str">
        <f>SUBSTITUTE(LEFT('RAW DATA'!C1376,FIND("|",'RAW DATA'!C1376,1)-1),"&amp;"," &amp; ")</f>
        <v>Home &amp; Kitchen</v>
      </c>
      <c r="D1376" s="7">
        <f>'RAW DATA'!D1376</f>
        <v>778</v>
      </c>
      <c r="E1376" s="7">
        <f>'RAW DATA'!E1376</f>
        <v>999</v>
      </c>
      <c r="F1376" s="1">
        <f>'RAW DATA'!F1376</f>
        <v>0.22</v>
      </c>
      <c r="G1376" s="7">
        <f t="shared" si="105"/>
        <v>7992</v>
      </c>
      <c r="H1376">
        <f>'RAW DATA'!G1376</f>
        <v>3.3</v>
      </c>
      <c r="I1376">
        <f>'RAW DATA'!H1376</f>
        <v>8</v>
      </c>
      <c r="J1376">
        <f t="shared" si="106"/>
        <v>3</v>
      </c>
      <c r="K1376">
        <f t="shared" si="107"/>
        <v>2</v>
      </c>
      <c r="L1376" t="str">
        <f t="shared" si="108"/>
        <v>&lt;50%</v>
      </c>
      <c r="M1376">
        <f t="shared" si="109"/>
        <v>2</v>
      </c>
    </row>
    <row r="1377" spans="1:13" x14ac:dyDescent="0.25">
      <c r="A1377" t="str">
        <f>'RAW DATA'!A1377</f>
        <v>B08JKPVDKL</v>
      </c>
      <c r="B1377" t="str">
        <f>PROPER(LEFT('RAW DATA'!B1377,FIND(" ",'RAW DATA'!B1377,1)))</f>
        <v xml:space="preserve">Inkulture </v>
      </c>
      <c r="C1377" t="str">
        <f>SUBSTITUTE(LEFT('RAW DATA'!C1377,FIND("|",'RAW DATA'!C1377,1)-1),"&amp;"," &amp; ")</f>
        <v>Home &amp; Kitchen</v>
      </c>
      <c r="D1377" s="7">
        <f>'RAW DATA'!D1377</f>
        <v>279</v>
      </c>
      <c r="E1377" s="7">
        <f>'RAW DATA'!E1377</f>
        <v>699</v>
      </c>
      <c r="F1377" s="1">
        <f>'RAW DATA'!F1377</f>
        <v>0.6</v>
      </c>
      <c r="G1377" s="7">
        <f t="shared" si="105"/>
        <v>1625874</v>
      </c>
      <c r="H1377">
        <f>'RAW DATA'!G1377</f>
        <v>4.3</v>
      </c>
      <c r="I1377">
        <f>'RAW DATA'!H1377</f>
        <v>2326</v>
      </c>
      <c r="J1377">
        <f t="shared" si="106"/>
        <v>3</v>
      </c>
      <c r="K1377">
        <f t="shared" si="107"/>
        <v>1</v>
      </c>
      <c r="L1377" t="str">
        <f t="shared" si="108"/>
        <v>&gt;=50%</v>
      </c>
      <c r="M1377">
        <f t="shared" si="109"/>
        <v>3</v>
      </c>
    </row>
    <row r="1378" spans="1:13" x14ac:dyDescent="0.25">
      <c r="A1378" t="str">
        <f>'RAW DATA'!A1378</f>
        <v>B09JFR8H3Q</v>
      </c>
      <c r="B1378" t="str">
        <f>PROPER(LEFT('RAW DATA'!B1378,FIND(" ",'RAW DATA'!B1378,1)))</f>
        <v xml:space="preserve">Macmillan </v>
      </c>
      <c r="C1378" t="str">
        <f>SUBSTITUTE(LEFT('RAW DATA'!C1378,FIND("|",'RAW DATA'!C1378,1)-1),"&amp;"," &amp; ")</f>
        <v>Home &amp; Kitchen</v>
      </c>
      <c r="D1378" s="7">
        <f>'RAW DATA'!D1378</f>
        <v>215</v>
      </c>
      <c r="E1378" s="7">
        <f>'RAW DATA'!E1378</f>
        <v>1499</v>
      </c>
      <c r="F1378" s="1">
        <f>'RAW DATA'!F1378</f>
        <v>0.86</v>
      </c>
      <c r="G1378" s="7">
        <f t="shared" si="105"/>
        <v>1504996</v>
      </c>
      <c r="H1378">
        <f>'RAW DATA'!G1378</f>
        <v>3.9</v>
      </c>
      <c r="I1378">
        <f>'RAW DATA'!H1378</f>
        <v>1004</v>
      </c>
      <c r="J1378">
        <f t="shared" si="106"/>
        <v>3</v>
      </c>
      <c r="K1378">
        <f t="shared" si="107"/>
        <v>1</v>
      </c>
      <c r="L1378" t="str">
        <f t="shared" si="108"/>
        <v>&gt;=50%</v>
      </c>
      <c r="M1378">
        <f t="shared" si="109"/>
        <v>2</v>
      </c>
    </row>
    <row r="1379" spans="1:13" x14ac:dyDescent="0.25">
      <c r="A1379" t="str">
        <f>'RAW DATA'!A1379</f>
        <v>B07LDN9Q2P</v>
      </c>
      <c r="B1379" t="str">
        <f>PROPER(LEFT('RAW DATA'!B1379,FIND(" ",'RAW DATA'!B1379,1)))</f>
        <v xml:space="preserve">Havells </v>
      </c>
      <c r="C1379" t="str">
        <f>SUBSTITUTE(LEFT('RAW DATA'!C1379,FIND("|",'RAW DATA'!C1379,1)-1),"&amp;"," &amp; ")</f>
        <v>Home &amp; Kitchen</v>
      </c>
      <c r="D1379" s="7">
        <f>'RAW DATA'!D1379</f>
        <v>889</v>
      </c>
      <c r="E1379" s="7">
        <f>'RAW DATA'!E1379</f>
        <v>1295</v>
      </c>
      <c r="F1379" s="1">
        <f>'RAW DATA'!F1379</f>
        <v>0.31</v>
      </c>
      <c r="G1379" s="7">
        <f t="shared" si="105"/>
        <v>8288000</v>
      </c>
      <c r="H1379">
        <f>'RAW DATA'!G1379</f>
        <v>4.3</v>
      </c>
      <c r="I1379">
        <f>'RAW DATA'!H1379</f>
        <v>6400</v>
      </c>
      <c r="J1379">
        <f t="shared" si="106"/>
        <v>3</v>
      </c>
      <c r="K1379">
        <f t="shared" si="107"/>
        <v>2</v>
      </c>
      <c r="L1379" t="str">
        <f t="shared" si="108"/>
        <v>&lt;50%</v>
      </c>
      <c r="M1379">
        <f t="shared" si="109"/>
        <v>3</v>
      </c>
    </row>
    <row r="1380" spans="1:13" x14ac:dyDescent="0.25">
      <c r="A1380" t="str">
        <f>'RAW DATA'!A1380</f>
        <v>B08T8KWNQ9</v>
      </c>
      <c r="B1380" t="str">
        <f>PROPER(LEFT('RAW DATA'!B1380,FIND(" ",'RAW DATA'!B1380,1)))</f>
        <v xml:space="preserve">Te‚Ñ¢ </v>
      </c>
      <c r="C1380" t="str">
        <f>SUBSTITUTE(LEFT('RAW DATA'!C1380,FIND("|",'RAW DATA'!C1380,1)-1),"&amp;"," &amp; ")</f>
        <v>Home &amp; Kitchen</v>
      </c>
      <c r="D1380" s="7">
        <f>'RAW DATA'!D1380</f>
        <v>1449</v>
      </c>
      <c r="E1380" s="7">
        <f>'RAW DATA'!E1380</f>
        <v>4999</v>
      </c>
      <c r="F1380" s="1">
        <f>'RAW DATA'!F1380</f>
        <v>0.71</v>
      </c>
      <c r="G1380" s="7">
        <f t="shared" si="105"/>
        <v>314937</v>
      </c>
      <c r="H1380">
        <f>'RAW DATA'!G1380</f>
        <v>3.6</v>
      </c>
      <c r="I1380">
        <f>'RAW DATA'!H1380</f>
        <v>63</v>
      </c>
      <c r="J1380">
        <f t="shared" si="106"/>
        <v>3</v>
      </c>
      <c r="K1380">
        <f t="shared" si="107"/>
        <v>1</v>
      </c>
      <c r="L1380" t="str">
        <f t="shared" si="108"/>
        <v>&gt;=50%</v>
      </c>
      <c r="M1380">
        <f t="shared" si="109"/>
        <v>2</v>
      </c>
    </row>
    <row r="1381" spans="1:13" x14ac:dyDescent="0.25">
      <c r="A1381" t="str">
        <f>'RAW DATA'!A1381</f>
        <v>B07Y1RCCW5</v>
      </c>
      <c r="B1381" t="str">
        <f>PROPER(LEFT('RAW DATA'!B1381,FIND(" ",'RAW DATA'!B1381,1)))</f>
        <v xml:space="preserve">Zigma </v>
      </c>
      <c r="C1381" t="str">
        <f>SUBSTITUTE(LEFT('RAW DATA'!C1381,FIND("|",'RAW DATA'!C1381,1)-1),"&amp;"," &amp; ")</f>
        <v>Home &amp; Kitchen</v>
      </c>
      <c r="D1381" s="7">
        <f>'RAW DATA'!D1381</f>
        <v>1190</v>
      </c>
      <c r="E1381" s="7">
        <f>'RAW DATA'!E1381</f>
        <v>2550</v>
      </c>
      <c r="F1381" s="1">
        <f>'RAW DATA'!F1381</f>
        <v>0.53</v>
      </c>
      <c r="G1381" s="7">
        <f t="shared" si="105"/>
        <v>3011550</v>
      </c>
      <c r="H1381">
        <f>'RAW DATA'!G1381</f>
        <v>3.8</v>
      </c>
      <c r="I1381">
        <f>'RAW DATA'!H1381</f>
        <v>1181</v>
      </c>
      <c r="J1381">
        <f t="shared" si="106"/>
        <v>3</v>
      </c>
      <c r="K1381">
        <f t="shared" si="107"/>
        <v>1</v>
      </c>
      <c r="L1381" t="str">
        <f t="shared" si="108"/>
        <v>&gt;=50%</v>
      </c>
      <c r="M1381">
        <f t="shared" si="109"/>
        <v>2</v>
      </c>
    </row>
    <row r="1382" spans="1:13" x14ac:dyDescent="0.25">
      <c r="A1382" t="str">
        <f>'RAW DATA'!A1382</f>
        <v>B0762HXMTF</v>
      </c>
      <c r="B1382" t="str">
        <f>PROPER(LEFT('RAW DATA'!B1382,FIND(" ",'RAW DATA'!B1382,1)))</f>
        <v xml:space="preserve">Kent </v>
      </c>
      <c r="C1382" t="str">
        <f>SUBSTITUTE(LEFT('RAW DATA'!C1382,FIND("|",'RAW DATA'!C1382,1)-1),"&amp;"," &amp; ")</f>
        <v>Home &amp; Kitchen</v>
      </c>
      <c r="D1382" s="7">
        <f>'RAW DATA'!D1382</f>
        <v>1799</v>
      </c>
      <c r="E1382" s="7">
        <f>'RAW DATA'!E1382</f>
        <v>1950</v>
      </c>
      <c r="F1382" s="1">
        <f>'RAW DATA'!F1382</f>
        <v>0.08</v>
      </c>
      <c r="G1382" s="7">
        <f t="shared" si="105"/>
        <v>3681600</v>
      </c>
      <c r="H1382">
        <f>'RAW DATA'!G1382</f>
        <v>3.9</v>
      </c>
      <c r="I1382">
        <f>'RAW DATA'!H1382</f>
        <v>1888</v>
      </c>
      <c r="J1382">
        <f t="shared" si="106"/>
        <v>3</v>
      </c>
      <c r="K1382">
        <f t="shared" si="107"/>
        <v>2</v>
      </c>
      <c r="L1382" t="str">
        <f t="shared" si="108"/>
        <v>&lt;50%</v>
      </c>
      <c r="M1382">
        <f t="shared" si="109"/>
        <v>2</v>
      </c>
    </row>
    <row r="1383" spans="1:13" x14ac:dyDescent="0.25">
      <c r="A1383" t="str">
        <f>'RAW DATA'!A1383</f>
        <v>B00K57MR22</v>
      </c>
      <c r="B1383" t="str">
        <f>PROPER(LEFT('RAW DATA'!B1383,FIND(" ",'RAW DATA'!B1383,1)))</f>
        <v xml:space="preserve">Sujata </v>
      </c>
      <c r="C1383" t="str">
        <f>SUBSTITUTE(LEFT('RAW DATA'!C1383,FIND("|",'RAW DATA'!C1383,1)-1),"&amp;"," &amp; ")</f>
        <v>Home &amp; Kitchen</v>
      </c>
      <c r="D1383" s="7">
        <f>'RAW DATA'!D1383</f>
        <v>6120</v>
      </c>
      <c r="E1383" s="7">
        <f>'RAW DATA'!E1383</f>
        <v>8478</v>
      </c>
      <c r="F1383" s="1">
        <f>'RAW DATA'!F1383</f>
        <v>0.28000000000000003</v>
      </c>
      <c r="G1383" s="7">
        <f t="shared" si="105"/>
        <v>55530900</v>
      </c>
      <c r="H1383">
        <f>'RAW DATA'!G1383</f>
        <v>4.5999999999999996</v>
      </c>
      <c r="I1383">
        <f>'RAW DATA'!H1383</f>
        <v>6550</v>
      </c>
      <c r="J1383">
        <f t="shared" si="106"/>
        <v>3</v>
      </c>
      <c r="K1383">
        <f t="shared" si="107"/>
        <v>2</v>
      </c>
      <c r="L1383" t="str">
        <f t="shared" si="108"/>
        <v>&lt;50%</v>
      </c>
      <c r="M1383">
        <f t="shared" si="109"/>
        <v>3</v>
      </c>
    </row>
    <row r="1384" spans="1:13" x14ac:dyDescent="0.25">
      <c r="A1384" t="str">
        <f>'RAW DATA'!A1384</f>
        <v>B07TTSS5MP</v>
      </c>
      <c r="B1384" t="str">
        <f>PROPER(LEFT('RAW DATA'!B1384,FIND(" ",'RAW DATA'!B1384,1)))</f>
        <v xml:space="preserve">Lifelong </v>
      </c>
      <c r="C1384" t="str">
        <f>SUBSTITUTE(LEFT('RAW DATA'!C1384,FIND("|",'RAW DATA'!C1384,1)-1),"&amp;"," &amp; ")</f>
        <v>Home &amp; Kitchen</v>
      </c>
      <c r="D1384" s="7">
        <f>'RAW DATA'!D1384</f>
        <v>1799</v>
      </c>
      <c r="E1384" s="7">
        <f>'RAW DATA'!E1384</f>
        <v>3299</v>
      </c>
      <c r="F1384" s="1">
        <f>'RAW DATA'!F1384</f>
        <v>0.45</v>
      </c>
      <c r="G1384" s="7">
        <f t="shared" si="105"/>
        <v>6089954</v>
      </c>
      <c r="H1384">
        <f>'RAW DATA'!G1384</f>
        <v>3.8</v>
      </c>
      <c r="I1384">
        <f>'RAW DATA'!H1384</f>
        <v>1846</v>
      </c>
      <c r="J1384">
        <f t="shared" si="106"/>
        <v>3</v>
      </c>
      <c r="K1384">
        <f t="shared" si="107"/>
        <v>2</v>
      </c>
      <c r="L1384" t="str">
        <f t="shared" si="108"/>
        <v>&lt;50%</v>
      </c>
      <c r="M1384">
        <f t="shared" si="109"/>
        <v>2</v>
      </c>
    </row>
    <row r="1385" spans="1:13" x14ac:dyDescent="0.25">
      <c r="A1385" t="str">
        <f>'RAW DATA'!A1385</f>
        <v>B09ZDVL7L8</v>
      </c>
      <c r="B1385" t="str">
        <f>PROPER(LEFT('RAW DATA'!B1385,FIND(" ",'RAW DATA'!B1385,1)))</f>
        <v xml:space="preserve">Ttk </v>
      </c>
      <c r="C1385" t="str">
        <f>SUBSTITUTE(LEFT('RAW DATA'!C1385,FIND("|",'RAW DATA'!C1385,1)-1),"&amp;"," &amp; ")</f>
        <v>Home &amp; Kitchen</v>
      </c>
      <c r="D1385" s="7">
        <f>'RAW DATA'!D1385</f>
        <v>2199</v>
      </c>
      <c r="E1385" s="7">
        <f>'RAW DATA'!E1385</f>
        <v>3895</v>
      </c>
      <c r="F1385" s="1">
        <f>'RAW DATA'!F1385</f>
        <v>0.44</v>
      </c>
      <c r="G1385" s="7">
        <f t="shared" si="105"/>
        <v>4226075</v>
      </c>
      <c r="H1385">
        <f>'RAW DATA'!G1385</f>
        <v>3.9</v>
      </c>
      <c r="I1385">
        <f>'RAW DATA'!H1385</f>
        <v>1085</v>
      </c>
      <c r="J1385">
        <f t="shared" si="106"/>
        <v>3</v>
      </c>
      <c r="K1385">
        <f t="shared" si="107"/>
        <v>2</v>
      </c>
      <c r="L1385" t="str">
        <f t="shared" si="108"/>
        <v>&lt;50%</v>
      </c>
      <c r="M1385">
        <f t="shared" si="109"/>
        <v>2</v>
      </c>
    </row>
    <row r="1386" spans="1:13" x14ac:dyDescent="0.25">
      <c r="A1386" t="str">
        <f>'RAW DATA'!A1386</f>
        <v>B09XHXXCFH</v>
      </c>
      <c r="B1386" t="str">
        <f>PROPER(LEFT('RAW DATA'!B1386,FIND(" ",'RAW DATA'!B1386,1)))</f>
        <v xml:space="preserve">Agaro </v>
      </c>
      <c r="C1386" t="str">
        <f>SUBSTITUTE(LEFT('RAW DATA'!C1386,FIND("|",'RAW DATA'!C1386,1)-1),"&amp;"," &amp; ")</f>
        <v>Home &amp; Kitchen</v>
      </c>
      <c r="D1386" s="7">
        <f>'RAW DATA'!D1386</f>
        <v>3685</v>
      </c>
      <c r="E1386" s="7">
        <f>'RAW DATA'!E1386</f>
        <v>5495</v>
      </c>
      <c r="F1386" s="1">
        <f>'RAW DATA'!F1386</f>
        <v>0.33</v>
      </c>
      <c r="G1386" s="7">
        <f t="shared" si="105"/>
        <v>1593550</v>
      </c>
      <c r="H1386">
        <f>'RAW DATA'!G1386</f>
        <v>4.0999999999999996</v>
      </c>
      <c r="I1386">
        <f>'RAW DATA'!H1386</f>
        <v>290</v>
      </c>
      <c r="J1386">
        <f t="shared" si="106"/>
        <v>3</v>
      </c>
      <c r="K1386">
        <f t="shared" si="107"/>
        <v>2</v>
      </c>
      <c r="L1386" t="str">
        <f t="shared" si="108"/>
        <v>&lt;50%</v>
      </c>
      <c r="M1386">
        <f t="shared" si="109"/>
        <v>3</v>
      </c>
    </row>
    <row r="1387" spans="1:13" x14ac:dyDescent="0.25">
      <c r="A1387" t="str">
        <f>'RAW DATA'!A1387</f>
        <v>B0BL3R4RGS</v>
      </c>
      <c r="B1387" t="str">
        <f>PROPER(LEFT('RAW DATA'!B1387,FIND(" ",'RAW DATA'!B1387,1)))</f>
        <v xml:space="preserve">Vapja¬Æ </v>
      </c>
      <c r="C1387" t="str">
        <f>SUBSTITUTE(LEFT('RAW DATA'!C1387,FIND("|",'RAW DATA'!C1387,1)-1),"&amp;"," &amp; ")</f>
        <v>Home &amp; Kitchen</v>
      </c>
      <c r="D1387" s="7">
        <f>'RAW DATA'!D1387</f>
        <v>649</v>
      </c>
      <c r="E1387" s="7">
        <f>'RAW DATA'!E1387</f>
        <v>999</v>
      </c>
      <c r="F1387" s="1">
        <f>'RAW DATA'!F1387</f>
        <v>0.35</v>
      </c>
      <c r="G1387" s="7">
        <f t="shared" si="105"/>
        <v>3996</v>
      </c>
      <c r="H1387">
        <f>'RAW DATA'!G1387</f>
        <v>3.6</v>
      </c>
      <c r="I1387">
        <f>'RAW DATA'!H1387</f>
        <v>4</v>
      </c>
      <c r="J1387">
        <f t="shared" si="106"/>
        <v>3</v>
      </c>
      <c r="K1387">
        <f t="shared" si="107"/>
        <v>2</v>
      </c>
      <c r="L1387" t="str">
        <f t="shared" si="108"/>
        <v>&lt;50%</v>
      </c>
      <c r="M1387">
        <f t="shared" si="109"/>
        <v>2</v>
      </c>
    </row>
    <row r="1388" spans="1:13" x14ac:dyDescent="0.25">
      <c r="A1388" t="str">
        <f>'RAW DATA'!A1388</f>
        <v>B07P1BR7L8</v>
      </c>
      <c r="B1388" t="str">
        <f>PROPER(LEFT('RAW DATA'!B1388,FIND(" ",'RAW DATA'!B1388,1)))</f>
        <v xml:space="preserve">Philips </v>
      </c>
      <c r="C1388" t="str">
        <f>SUBSTITUTE(LEFT('RAW DATA'!C1388,FIND("|",'RAW DATA'!C1388,1)-1),"&amp;"," &amp; ")</f>
        <v>Home &amp; Kitchen</v>
      </c>
      <c r="D1388" s="7">
        <f>'RAW DATA'!D1388</f>
        <v>8599</v>
      </c>
      <c r="E1388" s="7">
        <f>'RAW DATA'!E1388</f>
        <v>8995</v>
      </c>
      <c r="F1388" s="1">
        <f>'RAW DATA'!F1388</f>
        <v>0.04</v>
      </c>
      <c r="G1388" s="7">
        <f t="shared" si="105"/>
        <v>87557330</v>
      </c>
      <c r="H1388">
        <f>'RAW DATA'!G1388</f>
        <v>4.4000000000000004</v>
      </c>
      <c r="I1388">
        <f>'RAW DATA'!H1388</f>
        <v>9734</v>
      </c>
      <c r="J1388">
        <f t="shared" si="106"/>
        <v>3</v>
      </c>
      <c r="K1388">
        <f t="shared" si="107"/>
        <v>2</v>
      </c>
      <c r="L1388" t="str">
        <f t="shared" si="108"/>
        <v>&lt;50%</v>
      </c>
      <c r="M1388">
        <f t="shared" si="109"/>
        <v>3</v>
      </c>
    </row>
    <row r="1389" spans="1:13" x14ac:dyDescent="0.25">
      <c r="A1389" t="str">
        <f>'RAW DATA'!A1389</f>
        <v>B078WB1VWJ</v>
      </c>
      <c r="B1389" t="str">
        <f>PROPER(LEFT('RAW DATA'!B1389,FIND(" ",'RAW DATA'!B1389,1)))</f>
        <v xml:space="preserve">Usha </v>
      </c>
      <c r="C1389" t="str">
        <f>SUBSTITUTE(LEFT('RAW DATA'!C1389,FIND("|",'RAW DATA'!C1389,1)-1),"&amp;"," &amp; ")</f>
        <v>Home &amp; Kitchen</v>
      </c>
      <c r="D1389" s="7">
        <f>'RAW DATA'!D1389</f>
        <v>1110</v>
      </c>
      <c r="E1389" s="7">
        <f>'RAW DATA'!E1389</f>
        <v>1599</v>
      </c>
      <c r="F1389" s="1">
        <f>'RAW DATA'!F1389</f>
        <v>0.31</v>
      </c>
      <c r="G1389" s="7">
        <f t="shared" si="105"/>
        <v>6431178</v>
      </c>
      <c r="H1389">
        <f>'RAW DATA'!G1389</f>
        <v>4.3</v>
      </c>
      <c r="I1389">
        <f>'RAW DATA'!H1389</f>
        <v>4022</v>
      </c>
      <c r="J1389">
        <f t="shared" si="106"/>
        <v>3</v>
      </c>
      <c r="K1389">
        <f t="shared" si="107"/>
        <v>2</v>
      </c>
      <c r="L1389" t="str">
        <f t="shared" si="108"/>
        <v>&lt;50%</v>
      </c>
      <c r="M1389">
        <f t="shared" si="109"/>
        <v>3</v>
      </c>
    </row>
    <row r="1390" spans="1:13" x14ac:dyDescent="0.25">
      <c r="A1390" t="str">
        <f>'RAW DATA'!A1390</f>
        <v>B0BP89YBC1</v>
      </c>
      <c r="B1390" t="str">
        <f>PROPER(LEFT('RAW DATA'!B1390,FIND(" ",'RAW DATA'!B1390,1)))</f>
        <v xml:space="preserve">Campfire </v>
      </c>
      <c r="C1390" t="str">
        <f>SUBSTITUTE(LEFT('RAW DATA'!C1390,FIND("|",'RAW DATA'!C1390,1)-1),"&amp;"," &amp; ")</f>
        <v>Home &amp; Kitchen</v>
      </c>
      <c r="D1390" s="7">
        <f>'RAW DATA'!D1390</f>
        <v>1499</v>
      </c>
      <c r="E1390" s="7">
        <f>'RAW DATA'!E1390</f>
        <v>3500</v>
      </c>
      <c r="F1390" s="1">
        <f>'RAW DATA'!F1390</f>
        <v>0.56999999999999995</v>
      </c>
      <c r="G1390" s="7">
        <f t="shared" si="105"/>
        <v>9068500</v>
      </c>
      <c r="H1390">
        <f>'RAW DATA'!G1390</f>
        <v>4.7</v>
      </c>
      <c r="I1390">
        <f>'RAW DATA'!H1390</f>
        <v>2591</v>
      </c>
      <c r="J1390">
        <f t="shared" si="106"/>
        <v>3</v>
      </c>
      <c r="K1390">
        <f t="shared" si="107"/>
        <v>1</v>
      </c>
      <c r="L1390" t="str">
        <f t="shared" si="108"/>
        <v>&gt;=50%</v>
      </c>
      <c r="M1390">
        <f t="shared" si="109"/>
        <v>3</v>
      </c>
    </row>
    <row r="1391" spans="1:13" x14ac:dyDescent="0.25">
      <c r="A1391" t="str">
        <f>'RAW DATA'!A1391</f>
        <v>B09W9V2PXG</v>
      </c>
      <c r="B1391" t="str">
        <f>PROPER(LEFT('RAW DATA'!B1391,FIND(" ",'RAW DATA'!B1391,1)))</f>
        <v xml:space="preserve">Themisto </v>
      </c>
      <c r="C1391" t="str">
        <f>SUBSTITUTE(LEFT('RAW DATA'!C1391,FIND("|",'RAW DATA'!C1391,1)-1),"&amp;"," &amp; ")</f>
        <v>Home &amp; Kitchen</v>
      </c>
      <c r="D1391" s="7">
        <f>'RAW DATA'!D1391</f>
        <v>759</v>
      </c>
      <c r="E1391" s="7">
        <f>'RAW DATA'!E1391</f>
        <v>1999</v>
      </c>
      <c r="F1391" s="1">
        <f>'RAW DATA'!F1391</f>
        <v>0.62</v>
      </c>
      <c r="G1391" s="7">
        <f t="shared" si="105"/>
        <v>1063468</v>
      </c>
      <c r="H1391">
        <f>'RAW DATA'!G1391</f>
        <v>4.3</v>
      </c>
      <c r="I1391">
        <f>'RAW DATA'!H1391</f>
        <v>532</v>
      </c>
      <c r="J1391">
        <f t="shared" si="106"/>
        <v>3</v>
      </c>
      <c r="K1391">
        <f t="shared" si="107"/>
        <v>1</v>
      </c>
      <c r="L1391" t="str">
        <f t="shared" si="108"/>
        <v>&gt;=50%</v>
      </c>
      <c r="M1391">
        <f t="shared" si="109"/>
        <v>3</v>
      </c>
    </row>
    <row r="1392" spans="1:13" x14ac:dyDescent="0.25">
      <c r="A1392" t="str">
        <f>'RAW DATA'!A1392</f>
        <v>B09XTQFFCG</v>
      </c>
      <c r="B1392" t="str">
        <f>PROPER(LEFT('RAW DATA'!B1392,FIND(" ",'RAW DATA'!B1392,1)))</f>
        <v xml:space="preserve">Fya </v>
      </c>
      <c r="C1392" t="str">
        <f>SUBSTITUTE(LEFT('RAW DATA'!C1392,FIND("|",'RAW DATA'!C1392,1)-1),"&amp;"," &amp; ")</f>
        <v>Home &amp; Kitchen</v>
      </c>
      <c r="D1392" s="7">
        <f>'RAW DATA'!D1392</f>
        <v>2669</v>
      </c>
      <c r="E1392" s="7">
        <f>'RAW DATA'!E1392</f>
        <v>3199</v>
      </c>
      <c r="F1392" s="1">
        <f>'RAW DATA'!F1392</f>
        <v>0.17</v>
      </c>
      <c r="G1392" s="7">
        <f t="shared" si="105"/>
        <v>831740</v>
      </c>
      <c r="H1392">
        <f>'RAW DATA'!G1392</f>
        <v>3.9</v>
      </c>
      <c r="I1392">
        <f>'RAW DATA'!H1392</f>
        <v>260</v>
      </c>
      <c r="J1392">
        <f t="shared" si="106"/>
        <v>3</v>
      </c>
      <c r="K1392">
        <f t="shared" si="107"/>
        <v>2</v>
      </c>
      <c r="L1392" t="str">
        <f t="shared" si="108"/>
        <v>&lt;50%</v>
      </c>
      <c r="M1392">
        <f t="shared" si="109"/>
        <v>2</v>
      </c>
    </row>
    <row r="1393" spans="1:13" x14ac:dyDescent="0.25">
      <c r="A1393" t="str">
        <f>'RAW DATA'!A1393</f>
        <v>B08LVVTGZK</v>
      </c>
      <c r="B1393" t="str">
        <f>PROPER(LEFT('RAW DATA'!B1393,FIND(" ",'RAW DATA'!B1393,1)))</f>
        <v xml:space="preserve">Lifelong </v>
      </c>
      <c r="C1393" t="str">
        <f>SUBSTITUTE(LEFT('RAW DATA'!C1393,FIND("|",'RAW DATA'!C1393,1)-1),"&amp;"," &amp; ")</f>
        <v>Home &amp; Kitchen</v>
      </c>
      <c r="D1393" s="7">
        <f>'RAW DATA'!D1393</f>
        <v>929</v>
      </c>
      <c r="E1393" s="7">
        <f>'RAW DATA'!E1393</f>
        <v>1300</v>
      </c>
      <c r="F1393" s="1">
        <f>'RAW DATA'!F1393</f>
        <v>0.28999999999999998</v>
      </c>
      <c r="G1393" s="7">
        <f t="shared" si="105"/>
        <v>2173600</v>
      </c>
      <c r="H1393">
        <f>'RAW DATA'!G1393</f>
        <v>3.9</v>
      </c>
      <c r="I1393">
        <f>'RAW DATA'!H1393</f>
        <v>1672</v>
      </c>
      <c r="J1393">
        <f t="shared" si="106"/>
        <v>3</v>
      </c>
      <c r="K1393">
        <f t="shared" si="107"/>
        <v>2</v>
      </c>
      <c r="L1393" t="str">
        <f t="shared" si="108"/>
        <v>&lt;50%</v>
      </c>
      <c r="M1393">
        <f t="shared" si="109"/>
        <v>2</v>
      </c>
    </row>
    <row r="1394" spans="1:13" x14ac:dyDescent="0.25">
      <c r="A1394" t="str">
        <f>'RAW DATA'!A1394</f>
        <v>B07J2BQZD6</v>
      </c>
      <c r="B1394" t="str">
        <f>PROPER(LEFT('RAW DATA'!B1394,FIND(" ",'RAW DATA'!B1394,1)))</f>
        <v xml:space="preserve">Kuber </v>
      </c>
      <c r="C1394" t="str">
        <f>SUBSTITUTE(LEFT('RAW DATA'!C1394,FIND("|",'RAW DATA'!C1394,1)-1),"&amp;"," &amp; ")</f>
        <v>Home &amp; Kitchen</v>
      </c>
      <c r="D1394" s="7">
        <f>'RAW DATA'!D1394</f>
        <v>199</v>
      </c>
      <c r="E1394" s="7">
        <f>'RAW DATA'!E1394</f>
        <v>399</v>
      </c>
      <c r="F1394" s="1">
        <f>'RAW DATA'!F1394</f>
        <v>0.5</v>
      </c>
      <c r="G1394" s="7">
        <f t="shared" si="105"/>
        <v>3170055</v>
      </c>
      <c r="H1394">
        <f>'RAW DATA'!G1394</f>
        <v>3.7</v>
      </c>
      <c r="I1394">
        <f>'RAW DATA'!H1394</f>
        <v>7945</v>
      </c>
      <c r="J1394">
        <f t="shared" si="106"/>
        <v>2</v>
      </c>
      <c r="K1394">
        <f t="shared" si="107"/>
        <v>1</v>
      </c>
      <c r="L1394" t="str">
        <f t="shared" si="108"/>
        <v>&gt;=50%</v>
      </c>
      <c r="M1394">
        <f t="shared" si="109"/>
        <v>2</v>
      </c>
    </row>
    <row r="1395" spans="1:13" x14ac:dyDescent="0.25">
      <c r="A1395" t="str">
        <f>'RAW DATA'!A1395</f>
        <v>B07HK53XM4</v>
      </c>
      <c r="B1395" t="str">
        <f>PROPER(LEFT('RAW DATA'!B1395,FIND(" ",'RAW DATA'!B1395,1)))</f>
        <v xml:space="preserve">Bulfyss </v>
      </c>
      <c r="C1395" t="str">
        <f>SUBSTITUTE(LEFT('RAW DATA'!C1395,FIND("|",'RAW DATA'!C1395,1)-1),"&amp;"," &amp; ")</f>
        <v>Home &amp; Kitchen</v>
      </c>
      <c r="D1395" s="7">
        <f>'RAW DATA'!D1395</f>
        <v>279</v>
      </c>
      <c r="E1395" s="7">
        <f>'RAW DATA'!E1395</f>
        <v>599</v>
      </c>
      <c r="F1395" s="1">
        <f>'RAW DATA'!F1395</f>
        <v>0.53</v>
      </c>
      <c r="G1395" s="7">
        <f t="shared" si="105"/>
        <v>818833</v>
      </c>
      <c r="H1395">
        <f>'RAW DATA'!G1395</f>
        <v>3.5</v>
      </c>
      <c r="I1395">
        <f>'RAW DATA'!H1395</f>
        <v>1367</v>
      </c>
      <c r="J1395">
        <f t="shared" si="106"/>
        <v>3</v>
      </c>
      <c r="K1395">
        <f t="shared" si="107"/>
        <v>1</v>
      </c>
      <c r="L1395" t="str">
        <f t="shared" si="108"/>
        <v>&gt;=50%</v>
      </c>
      <c r="M1395">
        <f t="shared" si="109"/>
        <v>2</v>
      </c>
    </row>
    <row r="1396" spans="1:13" x14ac:dyDescent="0.25">
      <c r="A1396" t="str">
        <f>'RAW DATA'!A1396</f>
        <v>B08RDWBYCQ</v>
      </c>
      <c r="B1396" t="str">
        <f>PROPER(LEFT('RAW DATA'!B1396,FIND(" ",'RAW DATA'!B1396,1)))</f>
        <v xml:space="preserve">T </v>
      </c>
      <c r="C1396" t="str">
        <f>SUBSTITUTE(LEFT('RAW DATA'!C1396,FIND("|",'RAW DATA'!C1396,1)-1),"&amp;"," &amp; ")</f>
        <v>Home &amp; Kitchen</v>
      </c>
      <c r="D1396" s="7">
        <f>'RAW DATA'!D1396</f>
        <v>549</v>
      </c>
      <c r="E1396" s="7">
        <f>'RAW DATA'!E1396</f>
        <v>999</v>
      </c>
      <c r="F1396" s="1">
        <f>'RAW DATA'!F1396</f>
        <v>0.45</v>
      </c>
      <c r="G1396" s="7">
        <f t="shared" si="105"/>
        <v>1311687</v>
      </c>
      <c r="H1396">
        <f>'RAW DATA'!G1396</f>
        <v>4</v>
      </c>
      <c r="I1396">
        <f>'RAW DATA'!H1396</f>
        <v>1313</v>
      </c>
      <c r="J1396">
        <f t="shared" si="106"/>
        <v>3</v>
      </c>
      <c r="K1396">
        <f t="shared" si="107"/>
        <v>2</v>
      </c>
      <c r="L1396" t="str">
        <f t="shared" si="108"/>
        <v>&lt;50%</v>
      </c>
      <c r="M1396">
        <f t="shared" si="109"/>
        <v>3</v>
      </c>
    </row>
    <row r="1397" spans="1:13" x14ac:dyDescent="0.25">
      <c r="A1397" t="str">
        <f>'RAW DATA'!A1397</f>
        <v>B09FHHTL8L</v>
      </c>
      <c r="B1397" t="str">
        <f>PROPER(LEFT('RAW DATA'!B1397,FIND(" ",'RAW DATA'!B1397,1)))</f>
        <v xml:space="preserve">Empty </v>
      </c>
      <c r="C1397" t="str">
        <f>SUBSTITUTE(LEFT('RAW DATA'!C1397,FIND("|",'RAW DATA'!C1397,1)-1),"&amp;"," &amp; ")</f>
        <v>Home &amp; Kitchen</v>
      </c>
      <c r="D1397" s="7">
        <f>'RAW DATA'!D1397</f>
        <v>85</v>
      </c>
      <c r="E1397" s="7">
        <f>'RAW DATA'!E1397</f>
        <v>199</v>
      </c>
      <c r="F1397" s="1">
        <f>'RAW DATA'!F1397</f>
        <v>0.56999999999999995</v>
      </c>
      <c r="G1397" s="7">
        <f t="shared" si="105"/>
        <v>42188</v>
      </c>
      <c r="H1397">
        <f>'RAW DATA'!G1397</f>
        <v>4.0999999999999996</v>
      </c>
      <c r="I1397">
        <f>'RAW DATA'!H1397</f>
        <v>212</v>
      </c>
      <c r="J1397">
        <f t="shared" si="106"/>
        <v>1</v>
      </c>
      <c r="K1397">
        <f t="shared" si="107"/>
        <v>1</v>
      </c>
      <c r="L1397" t="str">
        <f t="shared" si="108"/>
        <v>&gt;=50%</v>
      </c>
      <c r="M1397">
        <f t="shared" si="109"/>
        <v>3</v>
      </c>
    </row>
    <row r="1398" spans="1:13" x14ac:dyDescent="0.25">
      <c r="A1398" t="str">
        <f>'RAW DATA'!A1398</f>
        <v>B0BHNHMR3H</v>
      </c>
      <c r="B1398" t="str">
        <f>PROPER(LEFT('RAW DATA'!B1398,FIND(" ",'RAW DATA'!B1398,1)))</f>
        <v xml:space="preserve">Lonaxa </v>
      </c>
      <c r="C1398" t="str">
        <f>SUBSTITUTE(LEFT('RAW DATA'!C1398,FIND("|",'RAW DATA'!C1398,1)-1),"&amp;"," &amp; ")</f>
        <v>Home &amp; Kitchen</v>
      </c>
      <c r="D1398" s="7">
        <f>'RAW DATA'!D1398</f>
        <v>499</v>
      </c>
      <c r="E1398" s="7">
        <f>'RAW DATA'!E1398</f>
        <v>1299</v>
      </c>
      <c r="F1398" s="1">
        <f>'RAW DATA'!F1398</f>
        <v>0.62</v>
      </c>
      <c r="G1398" s="7">
        <f t="shared" si="105"/>
        <v>84435</v>
      </c>
      <c r="H1398">
        <f>'RAW DATA'!G1398</f>
        <v>3.9</v>
      </c>
      <c r="I1398">
        <f>'RAW DATA'!H1398</f>
        <v>65</v>
      </c>
      <c r="J1398">
        <f t="shared" si="106"/>
        <v>3</v>
      </c>
      <c r="K1398">
        <f t="shared" si="107"/>
        <v>1</v>
      </c>
      <c r="L1398" t="str">
        <f t="shared" si="108"/>
        <v>&gt;=50%</v>
      </c>
      <c r="M1398">
        <f t="shared" si="109"/>
        <v>2</v>
      </c>
    </row>
    <row r="1399" spans="1:13" x14ac:dyDescent="0.25">
      <c r="A1399" t="str">
        <f>'RAW DATA'!A1399</f>
        <v>B07D8VBYB4</v>
      </c>
      <c r="B1399" t="str">
        <f>PROPER(LEFT('RAW DATA'!B1399,FIND(" ",'RAW DATA'!B1399,1)))</f>
        <v xml:space="preserve">Sujata </v>
      </c>
      <c r="C1399" t="str">
        <f>SUBSTITUTE(LEFT('RAW DATA'!C1399,FIND("|",'RAW DATA'!C1399,1)-1),"&amp;"," &amp; ")</f>
        <v>Home &amp; Kitchen</v>
      </c>
      <c r="D1399" s="7">
        <f>'RAW DATA'!D1399</f>
        <v>5865</v>
      </c>
      <c r="E1399" s="7">
        <f>'RAW DATA'!E1399</f>
        <v>7776</v>
      </c>
      <c r="F1399" s="1">
        <f>'RAW DATA'!F1399</f>
        <v>0.25</v>
      </c>
      <c r="G1399" s="7">
        <f t="shared" si="105"/>
        <v>21282912</v>
      </c>
      <c r="H1399">
        <f>'RAW DATA'!G1399</f>
        <v>4.4000000000000004</v>
      </c>
      <c r="I1399">
        <f>'RAW DATA'!H1399</f>
        <v>2737</v>
      </c>
      <c r="J1399">
        <f t="shared" si="106"/>
        <v>3</v>
      </c>
      <c r="K1399">
        <f t="shared" si="107"/>
        <v>2</v>
      </c>
      <c r="L1399" t="str">
        <f t="shared" si="108"/>
        <v>&lt;50%</v>
      </c>
      <c r="M1399">
        <f t="shared" si="109"/>
        <v>3</v>
      </c>
    </row>
    <row r="1400" spans="1:13" x14ac:dyDescent="0.25">
      <c r="A1400" t="str">
        <f>'RAW DATA'!A1400</f>
        <v>B0B3TBY2YX</v>
      </c>
      <c r="B1400" t="str">
        <f>PROPER(LEFT('RAW DATA'!B1400,FIND(" ",'RAW DATA'!B1400,1)))</f>
        <v xml:space="preserve">Agaro </v>
      </c>
      <c r="C1400" t="str">
        <f>SUBSTITUTE(LEFT('RAW DATA'!C1400,FIND("|",'RAW DATA'!C1400,1)-1),"&amp;"," &amp; ")</f>
        <v>Home &amp; Kitchen</v>
      </c>
      <c r="D1400" s="7">
        <f>'RAW DATA'!D1400</f>
        <v>1260</v>
      </c>
      <c r="E1400" s="7">
        <f>'RAW DATA'!E1400</f>
        <v>2299</v>
      </c>
      <c r="F1400" s="1">
        <f>'RAW DATA'!F1400</f>
        <v>0.45</v>
      </c>
      <c r="G1400" s="7">
        <f t="shared" si="105"/>
        <v>126445</v>
      </c>
      <c r="H1400">
        <f>'RAW DATA'!G1400</f>
        <v>4.3</v>
      </c>
      <c r="I1400">
        <f>'RAW DATA'!H1400</f>
        <v>55</v>
      </c>
      <c r="J1400">
        <f t="shared" si="106"/>
        <v>3</v>
      </c>
      <c r="K1400">
        <f t="shared" si="107"/>
        <v>2</v>
      </c>
      <c r="L1400" t="str">
        <f t="shared" si="108"/>
        <v>&lt;50%</v>
      </c>
      <c r="M1400">
        <f t="shared" si="109"/>
        <v>3</v>
      </c>
    </row>
    <row r="1401" spans="1:13" x14ac:dyDescent="0.25">
      <c r="A1401" t="str">
        <f>'RAW DATA'!A1401</f>
        <v>B088WCFPQF</v>
      </c>
      <c r="B1401" t="str">
        <f>PROPER(LEFT('RAW DATA'!B1401,FIND(" ",'RAW DATA'!B1401,1)))</f>
        <v xml:space="preserve">Cafe </v>
      </c>
      <c r="C1401" t="str">
        <f>SUBSTITUTE(LEFT('RAW DATA'!C1401,FIND("|",'RAW DATA'!C1401,1)-1),"&amp;"," &amp; ")</f>
        <v>Home &amp; Kitchen</v>
      </c>
      <c r="D1401" s="7">
        <f>'RAW DATA'!D1401</f>
        <v>1099</v>
      </c>
      <c r="E1401" s="7">
        <f>'RAW DATA'!E1401</f>
        <v>1500</v>
      </c>
      <c r="F1401" s="1">
        <f>'RAW DATA'!F1401</f>
        <v>0.27</v>
      </c>
      <c r="G1401" s="7">
        <f t="shared" si="105"/>
        <v>1597500</v>
      </c>
      <c r="H1401">
        <f>'RAW DATA'!G1401</f>
        <v>4.5</v>
      </c>
      <c r="I1401">
        <f>'RAW DATA'!H1401</f>
        <v>1065</v>
      </c>
      <c r="J1401">
        <f t="shared" si="106"/>
        <v>3</v>
      </c>
      <c r="K1401">
        <f t="shared" si="107"/>
        <v>2</v>
      </c>
      <c r="L1401" t="str">
        <f t="shared" si="108"/>
        <v>&lt;50%</v>
      </c>
      <c r="M1401">
        <f t="shared" si="109"/>
        <v>3</v>
      </c>
    </row>
    <row r="1402" spans="1:13" x14ac:dyDescent="0.25">
      <c r="A1402" t="str">
        <f>'RAW DATA'!A1402</f>
        <v>B07JZSG42Y</v>
      </c>
      <c r="B1402" t="str">
        <f>PROPER(LEFT('RAW DATA'!B1402,FIND(" ",'RAW DATA'!B1402,1)))</f>
        <v xml:space="preserve">Borosil </v>
      </c>
      <c r="C1402" t="str">
        <f>SUBSTITUTE(LEFT('RAW DATA'!C1402,FIND("|",'RAW DATA'!C1402,1)-1),"&amp;"," &amp; ")</f>
        <v>Home &amp; Kitchen</v>
      </c>
      <c r="D1402" s="7">
        <f>'RAW DATA'!D1402</f>
        <v>1928</v>
      </c>
      <c r="E1402" s="7">
        <f>'RAW DATA'!E1402</f>
        <v>2590</v>
      </c>
      <c r="F1402" s="1">
        <f>'RAW DATA'!F1402</f>
        <v>0.26</v>
      </c>
      <c r="G1402" s="7">
        <f t="shared" si="105"/>
        <v>6156430</v>
      </c>
      <c r="H1402">
        <f>'RAW DATA'!G1402</f>
        <v>4</v>
      </c>
      <c r="I1402">
        <f>'RAW DATA'!H1402</f>
        <v>2377</v>
      </c>
      <c r="J1402">
        <f t="shared" si="106"/>
        <v>3</v>
      </c>
      <c r="K1402">
        <f t="shared" si="107"/>
        <v>2</v>
      </c>
      <c r="L1402" t="str">
        <f t="shared" si="108"/>
        <v>&lt;50%</v>
      </c>
      <c r="M1402">
        <f t="shared" si="109"/>
        <v>3</v>
      </c>
    </row>
    <row r="1403" spans="1:13" x14ac:dyDescent="0.25">
      <c r="A1403" t="str">
        <f>'RAW DATA'!A1403</f>
        <v>B08YRMBK9R</v>
      </c>
      <c r="B1403" t="str">
        <f>PROPER(LEFT('RAW DATA'!B1403,FIND(" ",'RAW DATA'!B1403,1)))</f>
        <v xml:space="preserve">Candes </v>
      </c>
      <c r="C1403" t="str">
        <f>SUBSTITUTE(LEFT('RAW DATA'!C1403,FIND("|",'RAW DATA'!C1403,1)-1),"&amp;"," &amp; ")</f>
        <v>Home &amp; Kitchen</v>
      </c>
      <c r="D1403" s="7">
        <f>'RAW DATA'!D1403</f>
        <v>3249</v>
      </c>
      <c r="E1403" s="7">
        <f>'RAW DATA'!E1403</f>
        <v>6299</v>
      </c>
      <c r="F1403" s="1">
        <f>'RAW DATA'!F1403</f>
        <v>0.48</v>
      </c>
      <c r="G1403" s="7">
        <f t="shared" si="105"/>
        <v>16182131</v>
      </c>
      <c r="H1403">
        <f>'RAW DATA'!G1403</f>
        <v>3.9</v>
      </c>
      <c r="I1403">
        <f>'RAW DATA'!H1403</f>
        <v>2569</v>
      </c>
      <c r="J1403">
        <f t="shared" si="106"/>
        <v>3</v>
      </c>
      <c r="K1403">
        <f t="shared" si="107"/>
        <v>2</v>
      </c>
      <c r="L1403" t="str">
        <f t="shared" si="108"/>
        <v>&lt;50%</v>
      </c>
      <c r="M1403">
        <f t="shared" si="109"/>
        <v>2</v>
      </c>
    </row>
    <row r="1404" spans="1:13" x14ac:dyDescent="0.25">
      <c r="A1404" t="str">
        <f>'RAW DATA'!A1404</f>
        <v>B00935MGHS</v>
      </c>
      <c r="B1404" t="str">
        <f>PROPER(LEFT('RAW DATA'!B1404,FIND(" ",'RAW DATA'!B1404,1)))</f>
        <v xml:space="preserve">Prestige </v>
      </c>
      <c r="C1404" t="str">
        <f>SUBSTITUTE(LEFT('RAW DATA'!C1404,FIND("|",'RAW DATA'!C1404,1)-1),"&amp;"," &amp; ")</f>
        <v>Home &amp; Kitchen</v>
      </c>
      <c r="D1404" s="7">
        <f>'RAW DATA'!D1404</f>
        <v>1199</v>
      </c>
      <c r="E1404" s="7">
        <f>'RAW DATA'!E1404</f>
        <v>1795</v>
      </c>
      <c r="F1404" s="1">
        <f>'RAW DATA'!F1404</f>
        <v>0.33</v>
      </c>
      <c r="G1404" s="7">
        <f t="shared" si="105"/>
        <v>10710765</v>
      </c>
      <c r="H1404">
        <f>'RAW DATA'!G1404</f>
        <v>4.2</v>
      </c>
      <c r="I1404">
        <f>'RAW DATA'!H1404</f>
        <v>5967</v>
      </c>
      <c r="J1404">
        <f t="shared" si="106"/>
        <v>3</v>
      </c>
      <c r="K1404">
        <f t="shared" si="107"/>
        <v>2</v>
      </c>
      <c r="L1404" t="str">
        <f t="shared" si="108"/>
        <v>&lt;50%</v>
      </c>
      <c r="M1404">
        <f t="shared" si="109"/>
        <v>3</v>
      </c>
    </row>
    <row r="1405" spans="1:13" x14ac:dyDescent="0.25">
      <c r="A1405" t="str">
        <f>'RAW DATA'!A1405</f>
        <v>B07B5XJ572</v>
      </c>
      <c r="B1405" t="str">
        <f>PROPER(LEFT('RAW DATA'!B1405,FIND(" ",'RAW DATA'!B1405,1)))</f>
        <v xml:space="preserve">Ibell </v>
      </c>
      <c r="C1405" t="str">
        <f>SUBSTITUTE(LEFT('RAW DATA'!C1405,FIND("|",'RAW DATA'!C1405,1)-1),"&amp;"," &amp; ")</f>
        <v>Home &amp; Kitchen</v>
      </c>
      <c r="D1405" s="7">
        <f>'RAW DATA'!D1405</f>
        <v>1456</v>
      </c>
      <c r="E1405" s="7">
        <f>'RAW DATA'!E1405</f>
        <v>3190</v>
      </c>
      <c r="F1405" s="1">
        <f>'RAW DATA'!F1405</f>
        <v>0.54</v>
      </c>
      <c r="G1405" s="7">
        <f t="shared" si="105"/>
        <v>5665440</v>
      </c>
      <c r="H1405">
        <f>'RAW DATA'!G1405</f>
        <v>4.0999999999999996</v>
      </c>
      <c r="I1405">
        <f>'RAW DATA'!H1405</f>
        <v>1776</v>
      </c>
      <c r="J1405">
        <f t="shared" si="106"/>
        <v>3</v>
      </c>
      <c r="K1405">
        <f t="shared" si="107"/>
        <v>1</v>
      </c>
      <c r="L1405" t="str">
        <f t="shared" si="108"/>
        <v>&gt;=50%</v>
      </c>
      <c r="M1405">
        <f t="shared" si="109"/>
        <v>3</v>
      </c>
    </row>
    <row r="1406" spans="1:13" x14ac:dyDescent="0.25">
      <c r="A1406" t="str">
        <f>'RAW DATA'!A1406</f>
        <v>B086199CWG</v>
      </c>
      <c r="B1406" t="str">
        <f>PROPER(LEFT('RAW DATA'!B1406,FIND(" ",'RAW DATA'!B1406,1)))</f>
        <v xml:space="preserve">Maharaja </v>
      </c>
      <c r="C1406" t="str">
        <f>SUBSTITUTE(LEFT('RAW DATA'!C1406,FIND("|",'RAW DATA'!C1406,1)-1),"&amp;"," &amp; ")</f>
        <v>Home &amp; Kitchen</v>
      </c>
      <c r="D1406" s="7">
        <f>'RAW DATA'!D1406</f>
        <v>3349</v>
      </c>
      <c r="E1406" s="7">
        <f>'RAW DATA'!E1406</f>
        <v>4799</v>
      </c>
      <c r="F1406" s="1">
        <f>'RAW DATA'!F1406</f>
        <v>0.3</v>
      </c>
      <c r="G1406" s="7">
        <f t="shared" si="105"/>
        <v>20155800</v>
      </c>
      <c r="H1406">
        <f>'RAW DATA'!G1406</f>
        <v>3.7</v>
      </c>
      <c r="I1406">
        <f>'RAW DATA'!H1406</f>
        <v>4200</v>
      </c>
      <c r="J1406">
        <f t="shared" si="106"/>
        <v>3</v>
      </c>
      <c r="K1406">
        <f t="shared" si="107"/>
        <v>2</v>
      </c>
      <c r="L1406" t="str">
        <f t="shared" si="108"/>
        <v>&lt;50%</v>
      </c>
      <c r="M1406">
        <f t="shared" si="109"/>
        <v>2</v>
      </c>
    </row>
    <row r="1407" spans="1:13" x14ac:dyDescent="0.25">
      <c r="A1407" t="str">
        <f>'RAW DATA'!A1407</f>
        <v>B0BBWJFK5C</v>
      </c>
      <c r="B1407" t="str">
        <f>PROPER(LEFT('RAW DATA'!B1407,FIND(" ",'RAW DATA'!B1407,1)))</f>
        <v xml:space="preserve">Shakti </v>
      </c>
      <c r="C1407" t="str">
        <f>SUBSTITUTE(LEFT('RAW DATA'!C1407,FIND("|",'RAW DATA'!C1407,1)-1),"&amp;"," &amp; ")</f>
        <v>Home &amp; Kitchen</v>
      </c>
      <c r="D1407" s="7">
        <f>'RAW DATA'!D1407</f>
        <v>4899</v>
      </c>
      <c r="E1407" s="7">
        <f>'RAW DATA'!E1407</f>
        <v>8999</v>
      </c>
      <c r="F1407" s="1">
        <f>'RAW DATA'!F1407</f>
        <v>0.46</v>
      </c>
      <c r="G1407" s="7">
        <f t="shared" si="105"/>
        <v>2672703</v>
      </c>
      <c r="H1407">
        <f>'RAW DATA'!G1407</f>
        <v>4.0999999999999996</v>
      </c>
      <c r="I1407">
        <f>'RAW DATA'!H1407</f>
        <v>297</v>
      </c>
      <c r="J1407">
        <f t="shared" si="106"/>
        <v>3</v>
      </c>
      <c r="K1407">
        <f t="shared" si="107"/>
        <v>2</v>
      </c>
      <c r="L1407" t="str">
        <f t="shared" si="108"/>
        <v>&lt;50%</v>
      </c>
      <c r="M1407">
        <f t="shared" si="109"/>
        <v>3</v>
      </c>
    </row>
    <row r="1408" spans="1:13" x14ac:dyDescent="0.25">
      <c r="A1408" t="str">
        <f>'RAW DATA'!A1408</f>
        <v>B07GLS2563</v>
      </c>
      <c r="B1408" t="str">
        <f>PROPER(LEFT('RAW DATA'!B1408,FIND(" ",'RAW DATA'!B1408,1)))</f>
        <v xml:space="preserve">Cello </v>
      </c>
      <c r="C1408" t="str">
        <f>SUBSTITUTE(LEFT('RAW DATA'!C1408,FIND("|",'RAW DATA'!C1408,1)-1),"&amp;"," &amp; ")</f>
        <v>Home &amp; Kitchen</v>
      </c>
      <c r="D1408" s="7">
        <f>'RAW DATA'!D1408</f>
        <v>1199</v>
      </c>
      <c r="E1408" s="7">
        <f>'RAW DATA'!E1408</f>
        <v>1899</v>
      </c>
      <c r="F1408" s="1">
        <f>'RAW DATA'!F1408</f>
        <v>0.37</v>
      </c>
      <c r="G1408" s="7">
        <f t="shared" si="105"/>
        <v>7326342</v>
      </c>
      <c r="H1408">
        <f>'RAW DATA'!G1408</f>
        <v>4.2</v>
      </c>
      <c r="I1408">
        <f>'RAW DATA'!H1408</f>
        <v>3858</v>
      </c>
      <c r="J1408">
        <f t="shared" si="106"/>
        <v>3</v>
      </c>
      <c r="K1408">
        <f t="shared" si="107"/>
        <v>2</v>
      </c>
      <c r="L1408" t="str">
        <f t="shared" si="108"/>
        <v>&lt;50%</v>
      </c>
      <c r="M1408">
        <f t="shared" si="109"/>
        <v>3</v>
      </c>
    </row>
    <row r="1409" spans="1:13" x14ac:dyDescent="0.25">
      <c r="A1409" t="str">
        <f>'RAW DATA'!A1409</f>
        <v>B09P182Z2H</v>
      </c>
      <c r="B1409" t="str">
        <f>PROPER(LEFT('RAW DATA'!B1409,FIND(" ",'RAW DATA'!B1409,1)))</f>
        <v xml:space="preserve">Agaro </v>
      </c>
      <c r="C1409" t="str">
        <f>SUBSTITUTE(LEFT('RAW DATA'!C1409,FIND("|",'RAW DATA'!C1409,1)-1),"&amp;"," &amp; ")</f>
        <v>Home &amp; Kitchen</v>
      </c>
      <c r="D1409" s="7">
        <f>'RAW DATA'!D1409</f>
        <v>3290</v>
      </c>
      <c r="E1409" s="7">
        <f>'RAW DATA'!E1409</f>
        <v>5799</v>
      </c>
      <c r="F1409" s="1">
        <f>'RAW DATA'!F1409</f>
        <v>0.43</v>
      </c>
      <c r="G1409" s="7">
        <f t="shared" si="105"/>
        <v>974232</v>
      </c>
      <c r="H1409">
        <f>'RAW DATA'!G1409</f>
        <v>4.3</v>
      </c>
      <c r="I1409">
        <f>'RAW DATA'!H1409</f>
        <v>168</v>
      </c>
      <c r="J1409">
        <f t="shared" si="106"/>
        <v>3</v>
      </c>
      <c r="K1409">
        <f t="shared" si="107"/>
        <v>2</v>
      </c>
      <c r="L1409" t="str">
        <f t="shared" si="108"/>
        <v>&lt;50%</v>
      </c>
      <c r="M1409">
        <f t="shared" si="109"/>
        <v>3</v>
      </c>
    </row>
    <row r="1410" spans="1:13" x14ac:dyDescent="0.25">
      <c r="A1410" t="str">
        <f>'RAW DATA'!A1410</f>
        <v>B0B59K1C8F</v>
      </c>
      <c r="B1410" t="str">
        <f>PROPER(LEFT('RAW DATA'!B1410,FIND(" ",'RAW DATA'!B1410,1)))</f>
        <v xml:space="preserve">Wolpin </v>
      </c>
      <c r="C1410" t="str">
        <f>SUBSTITUTE(LEFT('RAW DATA'!C1410,FIND("|",'RAW DATA'!C1410,1)-1),"&amp;"," &amp; ")</f>
        <v>Home &amp; Kitchen</v>
      </c>
      <c r="D1410" s="7">
        <f>'RAW DATA'!D1410</f>
        <v>179</v>
      </c>
      <c r="E1410" s="7">
        <f>'RAW DATA'!E1410</f>
        <v>799</v>
      </c>
      <c r="F1410" s="1">
        <f>'RAW DATA'!F1410</f>
        <v>0.78</v>
      </c>
      <c r="G1410" s="7">
        <f t="shared" si="105"/>
        <v>80699</v>
      </c>
      <c r="H1410">
        <f>'RAW DATA'!G1410</f>
        <v>3.6</v>
      </c>
      <c r="I1410">
        <f>'RAW DATA'!H1410</f>
        <v>101</v>
      </c>
      <c r="J1410">
        <f t="shared" si="106"/>
        <v>3</v>
      </c>
      <c r="K1410">
        <f t="shared" si="107"/>
        <v>1</v>
      </c>
      <c r="L1410" t="str">
        <f t="shared" si="108"/>
        <v>&gt;=50%</v>
      </c>
      <c r="M1410">
        <f t="shared" si="109"/>
        <v>2</v>
      </c>
    </row>
    <row r="1411" spans="1:13" x14ac:dyDescent="0.25">
      <c r="A1411" t="str">
        <f>'RAW DATA'!A1411</f>
        <v>B06Y36JKC3</v>
      </c>
      <c r="B1411" t="str">
        <f>PROPER(LEFT('RAW DATA'!B1411,FIND(" ",'RAW DATA'!B1411,1)))</f>
        <v xml:space="preserve">Abode </v>
      </c>
      <c r="C1411" t="str">
        <f>SUBSTITUTE(LEFT('RAW DATA'!C1411,FIND("|",'RAW DATA'!C1411,1)-1),"&amp;"," &amp; ")</f>
        <v>Home &amp; Kitchen</v>
      </c>
      <c r="D1411" s="7">
        <f>'RAW DATA'!D1411</f>
        <v>149</v>
      </c>
      <c r="E1411" s="7">
        <f>'RAW DATA'!E1411</f>
        <v>300</v>
      </c>
      <c r="F1411" s="1">
        <f>'RAW DATA'!F1411</f>
        <v>0.5</v>
      </c>
      <c r="G1411" s="7">
        <f t="shared" ref="G1411:G1466" si="110">E1411*I1411</f>
        <v>1222200</v>
      </c>
      <c r="H1411">
        <f>'RAW DATA'!G1411</f>
        <v>4.0999999999999996</v>
      </c>
      <c r="I1411">
        <f>'RAW DATA'!H1411</f>
        <v>4074</v>
      </c>
      <c r="J1411">
        <f t="shared" ref="J1411:J1466" si="111">IF(E1411&lt;200,1,IF(E1411&lt;=500,2,IF(E1411&gt;500,3,3)))</f>
        <v>2</v>
      </c>
      <c r="K1411">
        <f t="shared" ref="K1411:K1466" si="112">IF(F1411&gt;=50%,1,IF(F1411&lt;50%,2,0))</f>
        <v>1</v>
      </c>
      <c r="L1411" t="str">
        <f t="shared" ref="L1411:L1466" si="113">IF(K1411=1,"&gt;=50%","&lt;50%")</f>
        <v>&gt;=50%</v>
      </c>
      <c r="M1411">
        <f t="shared" ref="M1411:M1466" si="114">IF(H1411&lt;=2.9,1,IF(H1411&lt;=3.9,2,IF(H1411&lt;=4.9,3,IF(H1411=5,4," "))))</f>
        <v>3</v>
      </c>
    </row>
    <row r="1412" spans="1:13" x14ac:dyDescent="0.25">
      <c r="A1412" t="str">
        <f>'RAW DATA'!A1412</f>
        <v>B075S9FVRY</v>
      </c>
      <c r="B1412" t="str">
        <f>PROPER(LEFT('RAW DATA'!B1412,FIND(" ",'RAW DATA'!B1412,1)))</f>
        <v xml:space="preserve">Sujata </v>
      </c>
      <c r="C1412" t="str">
        <f>SUBSTITUTE(LEFT('RAW DATA'!C1412,FIND("|",'RAW DATA'!C1412,1)-1),"&amp;"," &amp; ")</f>
        <v>Home &amp; Kitchen</v>
      </c>
      <c r="D1412" s="7">
        <f>'RAW DATA'!D1412</f>
        <v>5490</v>
      </c>
      <c r="E1412" s="7">
        <f>'RAW DATA'!E1412</f>
        <v>7200</v>
      </c>
      <c r="F1412" s="1">
        <f>'RAW DATA'!F1412</f>
        <v>0.24</v>
      </c>
      <c r="G1412" s="7">
        <f t="shared" si="110"/>
        <v>10137600</v>
      </c>
      <c r="H1412">
        <f>'RAW DATA'!G1412</f>
        <v>4.5</v>
      </c>
      <c r="I1412">
        <f>'RAW DATA'!H1412</f>
        <v>1408</v>
      </c>
      <c r="J1412">
        <f t="shared" si="111"/>
        <v>3</v>
      </c>
      <c r="K1412">
        <f t="shared" si="112"/>
        <v>2</v>
      </c>
      <c r="L1412" t="str">
        <f t="shared" si="113"/>
        <v>&lt;50%</v>
      </c>
      <c r="M1412">
        <f t="shared" si="114"/>
        <v>3</v>
      </c>
    </row>
    <row r="1413" spans="1:13" x14ac:dyDescent="0.25">
      <c r="A1413" t="str">
        <f>'RAW DATA'!A1413</f>
        <v>B08SJVD8QD</v>
      </c>
      <c r="B1413" t="str">
        <f>PROPER(LEFT('RAW DATA'!B1413,FIND(" ",'RAW DATA'!B1413,1)))</f>
        <v xml:space="preserve">Cardex </v>
      </c>
      <c r="C1413" t="str">
        <f>SUBSTITUTE(LEFT('RAW DATA'!C1413,FIND("|",'RAW DATA'!C1413,1)-1),"&amp;"," &amp; ")</f>
        <v>Home &amp; Kitchen</v>
      </c>
      <c r="D1413" s="7">
        <f>'RAW DATA'!D1413</f>
        <v>379</v>
      </c>
      <c r="E1413" s="7">
        <f>'RAW DATA'!E1413</f>
        <v>389</v>
      </c>
      <c r="F1413" s="1">
        <f>'RAW DATA'!F1413</f>
        <v>0.03</v>
      </c>
      <c r="G1413" s="7">
        <f t="shared" si="110"/>
        <v>1454471</v>
      </c>
      <c r="H1413">
        <f>'RAW DATA'!G1413</f>
        <v>4.2</v>
      </c>
      <c r="I1413">
        <f>'RAW DATA'!H1413</f>
        <v>3739</v>
      </c>
      <c r="J1413">
        <f t="shared" si="111"/>
        <v>2</v>
      </c>
      <c r="K1413">
        <f t="shared" si="112"/>
        <v>2</v>
      </c>
      <c r="L1413" t="str">
        <f t="shared" si="113"/>
        <v>&lt;50%</v>
      </c>
      <c r="M1413">
        <f t="shared" si="114"/>
        <v>3</v>
      </c>
    </row>
    <row r="1414" spans="1:13" x14ac:dyDescent="0.25">
      <c r="A1414" t="str">
        <f>'RAW DATA'!A1414</f>
        <v>B07FJNNZCJ</v>
      </c>
      <c r="B1414" t="str">
        <f>PROPER(LEFT('RAW DATA'!B1414,FIND(" ",'RAW DATA'!B1414,1)))</f>
        <v xml:space="preserve">V-Guard </v>
      </c>
      <c r="C1414" t="str">
        <f>SUBSTITUTE(LEFT('RAW DATA'!C1414,FIND("|",'RAW DATA'!C1414,1)-1),"&amp;"," &amp; ")</f>
        <v>Home &amp; Kitchen</v>
      </c>
      <c r="D1414" s="7">
        <f>'RAW DATA'!D1414</f>
        <v>8699</v>
      </c>
      <c r="E1414" s="7">
        <f>'RAW DATA'!E1414</f>
        <v>13049</v>
      </c>
      <c r="F1414" s="1">
        <f>'RAW DATA'!F1414</f>
        <v>0.33</v>
      </c>
      <c r="G1414" s="7">
        <f t="shared" si="110"/>
        <v>76871659</v>
      </c>
      <c r="H1414">
        <f>'RAW DATA'!G1414</f>
        <v>4.3</v>
      </c>
      <c r="I1414">
        <f>'RAW DATA'!H1414</f>
        <v>5891</v>
      </c>
      <c r="J1414">
        <f t="shared" si="111"/>
        <v>3</v>
      </c>
      <c r="K1414">
        <f t="shared" si="112"/>
        <v>2</v>
      </c>
      <c r="L1414" t="str">
        <f t="shared" si="113"/>
        <v>&lt;50%</v>
      </c>
      <c r="M1414">
        <f t="shared" si="114"/>
        <v>3</v>
      </c>
    </row>
    <row r="1415" spans="1:13" x14ac:dyDescent="0.25">
      <c r="A1415" t="str">
        <f>'RAW DATA'!A1415</f>
        <v>B09MFR93KS</v>
      </c>
      <c r="B1415" t="str">
        <f>PROPER(LEFT('RAW DATA'!B1415,FIND(" ",'RAW DATA'!B1415,1)))</f>
        <v xml:space="preserve">Bajaj </v>
      </c>
      <c r="C1415" t="str">
        <f>SUBSTITUTE(LEFT('RAW DATA'!C1415,FIND("|",'RAW DATA'!C1415,1)-1),"&amp;"," &amp; ")</f>
        <v>Home &amp; Kitchen</v>
      </c>
      <c r="D1415" s="7">
        <f>'RAW DATA'!D1415</f>
        <v>3041.67</v>
      </c>
      <c r="E1415" s="7">
        <f>'RAW DATA'!E1415</f>
        <v>5999</v>
      </c>
      <c r="F1415" s="1">
        <f>'RAW DATA'!F1415</f>
        <v>0.49</v>
      </c>
      <c r="G1415" s="7">
        <f t="shared" si="110"/>
        <v>4661223</v>
      </c>
      <c r="H1415">
        <f>'RAW DATA'!G1415</f>
        <v>4</v>
      </c>
      <c r="I1415">
        <f>'RAW DATA'!H1415</f>
        <v>777</v>
      </c>
      <c r="J1415">
        <f t="shared" si="111"/>
        <v>3</v>
      </c>
      <c r="K1415">
        <f t="shared" si="112"/>
        <v>2</v>
      </c>
      <c r="L1415" t="str">
        <f t="shared" si="113"/>
        <v>&lt;50%</v>
      </c>
      <c r="M1415">
        <f t="shared" si="114"/>
        <v>3</v>
      </c>
    </row>
    <row r="1416" spans="1:13" x14ac:dyDescent="0.25">
      <c r="A1416" t="str">
        <f>'RAW DATA'!A1416</f>
        <v>B07Y5FDPKV</v>
      </c>
      <c r="B1416" t="str">
        <f>PROPER(LEFT('RAW DATA'!B1416,FIND(" ",'RAW DATA'!B1416,1)))</f>
        <v xml:space="preserve">Kent </v>
      </c>
      <c r="C1416" t="str">
        <f>SUBSTITUTE(LEFT('RAW DATA'!C1416,FIND("|",'RAW DATA'!C1416,1)-1),"&amp;"," &amp; ")</f>
        <v>Home &amp; Kitchen</v>
      </c>
      <c r="D1416" s="7">
        <f>'RAW DATA'!D1416</f>
        <v>1745</v>
      </c>
      <c r="E1416" s="7">
        <f>'RAW DATA'!E1416</f>
        <v>2400</v>
      </c>
      <c r="F1416" s="1">
        <f>'RAW DATA'!F1416</f>
        <v>0.27</v>
      </c>
      <c r="G1416" s="7">
        <f t="shared" si="110"/>
        <v>33984000</v>
      </c>
      <c r="H1416">
        <f>'RAW DATA'!G1416</f>
        <v>4.2</v>
      </c>
      <c r="I1416">
        <f>'RAW DATA'!H1416</f>
        <v>14160</v>
      </c>
      <c r="J1416">
        <f t="shared" si="111"/>
        <v>3</v>
      </c>
      <c r="K1416">
        <f t="shared" si="112"/>
        <v>2</v>
      </c>
      <c r="L1416" t="str">
        <f t="shared" si="113"/>
        <v>&lt;50%</v>
      </c>
      <c r="M1416">
        <f t="shared" si="114"/>
        <v>3</v>
      </c>
    </row>
    <row r="1417" spans="1:13" x14ac:dyDescent="0.25">
      <c r="A1417" t="str">
        <f>'RAW DATA'!A1417</f>
        <v>B0756KCV5K</v>
      </c>
      <c r="B1417" t="str">
        <f>PROPER(LEFT('RAW DATA'!B1417,FIND(" ",'RAW DATA'!B1417,1)))</f>
        <v xml:space="preserve">Prestige </v>
      </c>
      <c r="C1417" t="str">
        <f>SUBSTITUTE(LEFT('RAW DATA'!C1417,FIND("|",'RAW DATA'!C1417,1)-1),"&amp;"," &amp; ")</f>
        <v>Home &amp; Kitchen</v>
      </c>
      <c r="D1417" s="7">
        <f>'RAW DATA'!D1417</f>
        <v>3180</v>
      </c>
      <c r="E1417" s="7">
        <f>'RAW DATA'!E1417</f>
        <v>5295</v>
      </c>
      <c r="F1417" s="1">
        <f>'RAW DATA'!F1417</f>
        <v>0.4</v>
      </c>
      <c r="G1417" s="7">
        <f t="shared" si="110"/>
        <v>36636105</v>
      </c>
      <c r="H1417">
        <f>'RAW DATA'!G1417</f>
        <v>4.2</v>
      </c>
      <c r="I1417">
        <f>'RAW DATA'!H1417</f>
        <v>6919</v>
      </c>
      <c r="J1417">
        <f t="shared" si="111"/>
        <v>3</v>
      </c>
      <c r="K1417">
        <f t="shared" si="112"/>
        <v>2</v>
      </c>
      <c r="L1417" t="str">
        <f t="shared" si="113"/>
        <v>&lt;50%</v>
      </c>
      <c r="M1417">
        <f t="shared" si="114"/>
        <v>3</v>
      </c>
    </row>
    <row r="1418" spans="1:13" x14ac:dyDescent="0.25">
      <c r="A1418" t="str">
        <f>'RAW DATA'!A1418</f>
        <v>B0BJ6P3LSK</v>
      </c>
      <c r="B1418" t="str">
        <f>PROPER(LEFT('RAW DATA'!B1418,FIND(" ",'RAW DATA'!B1418,1)))</f>
        <v xml:space="preserve">Aqua </v>
      </c>
      <c r="C1418" t="str">
        <f>SUBSTITUTE(LEFT('RAW DATA'!C1418,FIND("|",'RAW DATA'!C1418,1)-1),"&amp;"," &amp; ")</f>
        <v>Home &amp; Kitchen</v>
      </c>
      <c r="D1418" s="7">
        <f>'RAW DATA'!D1418</f>
        <v>4999</v>
      </c>
      <c r="E1418" s="7">
        <f>'RAW DATA'!E1418</f>
        <v>24999</v>
      </c>
      <c r="F1418" s="1">
        <f>'RAW DATA'!F1418</f>
        <v>0.8</v>
      </c>
      <c r="G1418" s="7">
        <f t="shared" si="110"/>
        <v>7174713</v>
      </c>
      <c r="H1418">
        <f>'RAW DATA'!G1418</f>
        <v>4.5</v>
      </c>
      <c r="I1418">
        <f>'RAW DATA'!H1418</f>
        <v>287</v>
      </c>
      <c r="J1418">
        <f t="shared" si="111"/>
        <v>3</v>
      </c>
      <c r="K1418">
        <f t="shared" si="112"/>
        <v>1</v>
      </c>
      <c r="L1418" t="str">
        <f t="shared" si="113"/>
        <v>&gt;=50%</v>
      </c>
      <c r="M1418">
        <f t="shared" si="114"/>
        <v>3</v>
      </c>
    </row>
    <row r="1419" spans="1:13" x14ac:dyDescent="0.25">
      <c r="A1419" t="str">
        <f>'RAW DATA'!A1419</f>
        <v>B09HS1NDRQ</v>
      </c>
      <c r="B1419" t="str">
        <f>PROPER(LEFT('RAW DATA'!B1419,FIND(" ",'RAW DATA'!B1419,1)))</f>
        <v xml:space="preserve">Prettykrafts </v>
      </c>
      <c r="C1419" t="str">
        <f>SUBSTITUTE(LEFT('RAW DATA'!C1419,FIND("|",'RAW DATA'!C1419,1)-1),"&amp;"," &amp; ")</f>
        <v>Home &amp; Kitchen</v>
      </c>
      <c r="D1419" s="7">
        <f>'RAW DATA'!D1419</f>
        <v>390</v>
      </c>
      <c r="E1419" s="7">
        <f>'RAW DATA'!E1419</f>
        <v>799</v>
      </c>
      <c r="F1419" s="1">
        <f>'RAW DATA'!F1419</f>
        <v>0.51</v>
      </c>
      <c r="G1419" s="7">
        <f t="shared" si="110"/>
        <v>229313</v>
      </c>
      <c r="H1419">
        <f>'RAW DATA'!G1419</f>
        <v>3.8</v>
      </c>
      <c r="I1419">
        <f>'RAW DATA'!H1419</f>
        <v>287</v>
      </c>
      <c r="J1419">
        <f t="shared" si="111"/>
        <v>3</v>
      </c>
      <c r="K1419">
        <f t="shared" si="112"/>
        <v>1</v>
      </c>
      <c r="L1419" t="str">
        <f t="shared" si="113"/>
        <v>&gt;=50%</v>
      </c>
      <c r="M1419">
        <f t="shared" si="114"/>
        <v>2</v>
      </c>
    </row>
    <row r="1420" spans="1:13" x14ac:dyDescent="0.25">
      <c r="A1420" t="str">
        <f>'RAW DATA'!A1420</f>
        <v>B018SJJ0GE</v>
      </c>
      <c r="B1420" t="str">
        <f>PROPER(LEFT('RAW DATA'!B1420,FIND(" ",'RAW DATA'!B1420,1)))</f>
        <v xml:space="preserve">Libra </v>
      </c>
      <c r="C1420" t="str">
        <f>SUBSTITUTE(LEFT('RAW DATA'!C1420,FIND("|",'RAW DATA'!C1420,1)-1),"&amp;"," &amp; ")</f>
        <v>Home &amp; Kitchen</v>
      </c>
      <c r="D1420" s="7">
        <f>'RAW DATA'!D1420</f>
        <v>1999</v>
      </c>
      <c r="E1420" s="7">
        <f>'RAW DATA'!E1420</f>
        <v>2999</v>
      </c>
      <c r="F1420" s="1">
        <f>'RAW DATA'!F1420</f>
        <v>0.33</v>
      </c>
      <c r="G1420" s="7">
        <f t="shared" si="110"/>
        <v>1163612</v>
      </c>
      <c r="H1420">
        <f>'RAW DATA'!G1420</f>
        <v>4.4000000000000004</v>
      </c>
      <c r="I1420">
        <f>'RAW DATA'!H1420</f>
        <v>388</v>
      </c>
      <c r="J1420">
        <f t="shared" si="111"/>
        <v>3</v>
      </c>
      <c r="K1420">
        <f t="shared" si="112"/>
        <v>2</v>
      </c>
      <c r="L1420" t="str">
        <f t="shared" si="113"/>
        <v>&lt;50%</v>
      </c>
      <c r="M1420">
        <f t="shared" si="114"/>
        <v>3</v>
      </c>
    </row>
    <row r="1421" spans="1:13" x14ac:dyDescent="0.25">
      <c r="A1421" t="str">
        <f>'RAW DATA'!A1421</f>
        <v>B09FPP3R1D</v>
      </c>
      <c r="B1421" t="str">
        <f>PROPER(LEFT('RAW DATA'!B1421,FIND(" ",'RAW DATA'!B1421,1)))</f>
        <v xml:space="preserve">Glen </v>
      </c>
      <c r="C1421" t="str">
        <f>SUBSTITUTE(LEFT('RAW DATA'!C1421,FIND("|",'RAW DATA'!C1421,1)-1),"&amp;"," &amp; ")</f>
        <v>Home &amp; Kitchen</v>
      </c>
      <c r="D1421" s="7">
        <f>'RAW DATA'!D1421</f>
        <v>1624</v>
      </c>
      <c r="E1421" s="7">
        <f>'RAW DATA'!E1421</f>
        <v>2495</v>
      </c>
      <c r="F1421" s="1">
        <f>'RAW DATA'!F1421</f>
        <v>0.35</v>
      </c>
      <c r="G1421" s="7">
        <f t="shared" si="110"/>
        <v>2063365</v>
      </c>
      <c r="H1421">
        <f>'RAW DATA'!G1421</f>
        <v>4.0999999999999996</v>
      </c>
      <c r="I1421">
        <f>'RAW DATA'!H1421</f>
        <v>827</v>
      </c>
      <c r="J1421">
        <f t="shared" si="111"/>
        <v>3</v>
      </c>
      <c r="K1421">
        <f t="shared" si="112"/>
        <v>2</v>
      </c>
      <c r="L1421" t="str">
        <f t="shared" si="113"/>
        <v>&lt;50%</v>
      </c>
      <c r="M1421">
        <f t="shared" si="114"/>
        <v>3</v>
      </c>
    </row>
    <row r="1422" spans="1:13" x14ac:dyDescent="0.25">
      <c r="A1422" t="str">
        <f>'RAW DATA'!A1422</f>
        <v>B01F7B2JCI</v>
      </c>
      <c r="B1422" t="str">
        <f>PROPER(LEFT('RAW DATA'!B1422,FIND(" ",'RAW DATA'!B1422,1)))</f>
        <v xml:space="preserve">Dynore </v>
      </c>
      <c r="C1422" t="str">
        <f>SUBSTITUTE(LEFT('RAW DATA'!C1422,FIND("|",'RAW DATA'!C1422,1)-1),"&amp;"," &amp; ")</f>
        <v>Home &amp; Kitchen</v>
      </c>
      <c r="D1422" s="7">
        <f>'RAW DATA'!D1422</f>
        <v>184</v>
      </c>
      <c r="E1422" s="7">
        <f>'RAW DATA'!E1422</f>
        <v>450</v>
      </c>
      <c r="F1422" s="1">
        <f>'RAW DATA'!F1422</f>
        <v>0.59</v>
      </c>
      <c r="G1422" s="7">
        <f t="shared" si="110"/>
        <v>2236950</v>
      </c>
      <c r="H1422">
        <f>'RAW DATA'!G1422</f>
        <v>4.2</v>
      </c>
      <c r="I1422">
        <f>'RAW DATA'!H1422</f>
        <v>4971</v>
      </c>
      <c r="J1422">
        <f t="shared" si="111"/>
        <v>2</v>
      </c>
      <c r="K1422">
        <f t="shared" si="112"/>
        <v>1</v>
      </c>
      <c r="L1422" t="str">
        <f t="shared" si="113"/>
        <v>&gt;=50%</v>
      </c>
      <c r="M1422">
        <f t="shared" si="114"/>
        <v>3</v>
      </c>
    </row>
    <row r="1423" spans="1:13" x14ac:dyDescent="0.25">
      <c r="A1423" t="str">
        <f>'RAW DATA'!A1423</f>
        <v>B09NNZ1GF7</v>
      </c>
      <c r="B1423" t="str">
        <f>PROPER(LEFT('RAW DATA'!B1423,FIND(" ",'RAW DATA'!B1423,1)))</f>
        <v xml:space="preserve">Lint </v>
      </c>
      <c r="C1423" t="str">
        <f>SUBSTITUTE(LEFT('RAW DATA'!C1423,FIND("|",'RAW DATA'!C1423,1)-1),"&amp;"," &amp; ")</f>
        <v>Home &amp; Kitchen</v>
      </c>
      <c r="D1423" s="7">
        <f>'RAW DATA'!D1423</f>
        <v>445</v>
      </c>
      <c r="E1423" s="7">
        <f>'RAW DATA'!E1423</f>
        <v>999</v>
      </c>
      <c r="F1423" s="1">
        <f>'RAW DATA'!F1423</f>
        <v>0.55000000000000004</v>
      </c>
      <c r="G1423" s="7">
        <f t="shared" si="110"/>
        <v>228771</v>
      </c>
      <c r="H1423">
        <f>'RAW DATA'!G1423</f>
        <v>4.3</v>
      </c>
      <c r="I1423">
        <f>'RAW DATA'!H1423</f>
        <v>229</v>
      </c>
      <c r="J1423">
        <f t="shared" si="111"/>
        <v>3</v>
      </c>
      <c r="K1423">
        <f t="shared" si="112"/>
        <v>1</v>
      </c>
      <c r="L1423" t="str">
        <f t="shared" si="113"/>
        <v>&gt;=50%</v>
      </c>
      <c r="M1423">
        <f t="shared" si="114"/>
        <v>3</v>
      </c>
    </row>
    <row r="1424" spans="1:13" x14ac:dyDescent="0.25">
      <c r="A1424" t="str">
        <f>'RAW DATA'!A1424</f>
        <v>B01CS4A5V4</v>
      </c>
      <c r="B1424" t="str">
        <f>PROPER(LEFT('RAW DATA'!B1424,FIND(" ",'RAW DATA'!B1424,1)))</f>
        <v xml:space="preserve">Monitor </v>
      </c>
      <c r="C1424" t="str">
        <f>SUBSTITUTE(LEFT('RAW DATA'!C1424,FIND("|",'RAW DATA'!C1424,1)-1),"&amp;"," &amp; ")</f>
        <v>Home &amp; Kitchen</v>
      </c>
      <c r="D1424" s="7">
        <f>'RAW DATA'!D1424</f>
        <v>699</v>
      </c>
      <c r="E1424" s="7">
        <f>'RAW DATA'!E1424</f>
        <v>1690</v>
      </c>
      <c r="F1424" s="1">
        <f>'RAW DATA'!F1424</f>
        <v>0.59</v>
      </c>
      <c r="G1424" s="7">
        <f t="shared" si="110"/>
        <v>5955560</v>
      </c>
      <c r="H1424">
        <f>'RAW DATA'!G1424</f>
        <v>4.0999999999999996</v>
      </c>
      <c r="I1424">
        <f>'RAW DATA'!H1424</f>
        <v>3524</v>
      </c>
      <c r="J1424">
        <f t="shared" si="111"/>
        <v>3</v>
      </c>
      <c r="K1424">
        <f t="shared" si="112"/>
        <v>1</v>
      </c>
      <c r="L1424" t="str">
        <f t="shared" si="113"/>
        <v>&gt;=50%</v>
      </c>
      <c r="M1424">
        <f t="shared" si="114"/>
        <v>3</v>
      </c>
    </row>
    <row r="1425" spans="1:13" x14ac:dyDescent="0.25">
      <c r="A1425" t="str">
        <f>'RAW DATA'!A1425</f>
        <v>B0BL11S5QK</v>
      </c>
      <c r="B1425" t="str">
        <f>PROPER(LEFT('RAW DATA'!B1425,FIND(" ",'RAW DATA'!B1425,1)))</f>
        <v xml:space="preserve">Ibell </v>
      </c>
      <c r="C1425" t="str">
        <f>SUBSTITUTE(LEFT('RAW DATA'!C1425,FIND("|",'RAW DATA'!C1425,1)-1),"&amp;"," &amp; ")</f>
        <v>Home &amp; Kitchen</v>
      </c>
      <c r="D1425" s="7">
        <f>'RAW DATA'!D1425</f>
        <v>1601</v>
      </c>
      <c r="E1425" s="7">
        <f>'RAW DATA'!E1425</f>
        <v>3890</v>
      </c>
      <c r="F1425" s="1">
        <f>'RAW DATA'!F1425</f>
        <v>0.59</v>
      </c>
      <c r="G1425" s="7">
        <f t="shared" si="110"/>
        <v>606840</v>
      </c>
      <c r="H1425">
        <f>'RAW DATA'!G1425</f>
        <v>4.2</v>
      </c>
      <c r="I1425">
        <f>'RAW DATA'!H1425</f>
        <v>156</v>
      </c>
      <c r="J1425">
        <f t="shared" si="111"/>
        <v>3</v>
      </c>
      <c r="K1425">
        <f t="shared" si="112"/>
        <v>1</v>
      </c>
      <c r="L1425" t="str">
        <f t="shared" si="113"/>
        <v>&gt;=50%</v>
      </c>
      <c r="M1425">
        <f t="shared" si="114"/>
        <v>3</v>
      </c>
    </row>
    <row r="1426" spans="1:13" x14ac:dyDescent="0.25">
      <c r="A1426" t="str">
        <f>'RAW DATA'!A1426</f>
        <v>B09BL2KHQW</v>
      </c>
      <c r="B1426" t="str">
        <f>PROPER(LEFT('RAW DATA'!B1426,FIND(" ",'RAW DATA'!B1426,1)))</f>
        <v xml:space="preserve">Kent </v>
      </c>
      <c r="C1426" t="str">
        <f>SUBSTITUTE(LEFT('RAW DATA'!C1426,FIND("|",'RAW DATA'!C1426,1)-1),"&amp;"," &amp; ")</f>
        <v>Home &amp; Kitchen</v>
      </c>
      <c r="D1426" s="7">
        <f>'RAW DATA'!D1426</f>
        <v>231</v>
      </c>
      <c r="E1426" s="7">
        <f>'RAW DATA'!E1426</f>
        <v>260</v>
      </c>
      <c r="F1426" s="1">
        <f>'RAW DATA'!F1426</f>
        <v>0.11</v>
      </c>
      <c r="G1426" s="7">
        <f t="shared" si="110"/>
        <v>127400</v>
      </c>
      <c r="H1426">
        <f>'RAW DATA'!G1426</f>
        <v>4.0999999999999996</v>
      </c>
      <c r="I1426">
        <f>'RAW DATA'!H1426</f>
        <v>490</v>
      </c>
      <c r="J1426">
        <f t="shared" si="111"/>
        <v>2</v>
      </c>
      <c r="K1426">
        <f t="shared" si="112"/>
        <v>2</v>
      </c>
      <c r="L1426" t="str">
        <f t="shared" si="113"/>
        <v>&lt;50%</v>
      </c>
      <c r="M1426">
        <f t="shared" si="114"/>
        <v>3</v>
      </c>
    </row>
    <row r="1427" spans="1:13" x14ac:dyDescent="0.25">
      <c r="A1427" t="str">
        <f>'RAW DATA'!A1427</f>
        <v>B081RLM75M</v>
      </c>
      <c r="B1427" t="str">
        <f>PROPER(LEFT('RAW DATA'!B1427,FIND(" ",'RAW DATA'!B1427,1)))</f>
        <v xml:space="preserve">Lacopine </v>
      </c>
      <c r="C1427" t="str">
        <f>SUBSTITUTE(LEFT('RAW DATA'!C1427,FIND("|",'RAW DATA'!C1427,1)-1),"&amp;"," &amp; ")</f>
        <v>Home &amp; Kitchen</v>
      </c>
      <c r="D1427" s="7">
        <f>'RAW DATA'!D1427</f>
        <v>369</v>
      </c>
      <c r="E1427" s="7">
        <f>'RAW DATA'!E1427</f>
        <v>599</v>
      </c>
      <c r="F1427" s="1">
        <f>'RAW DATA'!F1427</f>
        <v>0.38</v>
      </c>
      <c r="G1427" s="7">
        <f t="shared" si="110"/>
        <v>49118</v>
      </c>
      <c r="H1427">
        <f>'RAW DATA'!G1427</f>
        <v>3.9</v>
      </c>
      <c r="I1427">
        <f>'RAW DATA'!H1427</f>
        <v>82</v>
      </c>
      <c r="J1427">
        <f t="shared" si="111"/>
        <v>3</v>
      </c>
      <c r="K1427">
        <f t="shared" si="112"/>
        <v>2</v>
      </c>
      <c r="L1427" t="str">
        <f t="shared" si="113"/>
        <v>&lt;50%</v>
      </c>
      <c r="M1427">
        <f t="shared" si="114"/>
        <v>2</v>
      </c>
    </row>
    <row r="1428" spans="1:13" x14ac:dyDescent="0.25">
      <c r="A1428" t="str">
        <f>'RAW DATA'!A1428</f>
        <v>B07SYYVP69</v>
      </c>
      <c r="B1428" t="str">
        <f>PROPER(LEFT('RAW DATA'!B1428,FIND(" ",'RAW DATA'!B1428,1)))</f>
        <v xml:space="preserve">Ibell </v>
      </c>
      <c r="C1428" t="str">
        <f>SUBSTITUTE(LEFT('RAW DATA'!C1428,FIND("|",'RAW DATA'!C1428,1)-1),"&amp;"," &amp; ")</f>
        <v>Home &amp; Kitchen</v>
      </c>
      <c r="D1428" s="7">
        <f>'RAW DATA'!D1428</f>
        <v>809</v>
      </c>
      <c r="E1428" s="7">
        <f>'RAW DATA'!E1428</f>
        <v>1950</v>
      </c>
      <c r="F1428" s="1">
        <f>'RAW DATA'!F1428</f>
        <v>0.59</v>
      </c>
      <c r="G1428" s="7">
        <f t="shared" si="110"/>
        <v>1384500</v>
      </c>
      <c r="H1428">
        <f>'RAW DATA'!G1428</f>
        <v>3.9</v>
      </c>
      <c r="I1428">
        <f>'RAW DATA'!H1428</f>
        <v>710</v>
      </c>
      <c r="J1428">
        <f t="shared" si="111"/>
        <v>3</v>
      </c>
      <c r="K1428">
        <f t="shared" si="112"/>
        <v>1</v>
      </c>
      <c r="L1428" t="str">
        <f t="shared" si="113"/>
        <v>&gt;=50%</v>
      </c>
      <c r="M1428">
        <f t="shared" si="114"/>
        <v>2</v>
      </c>
    </row>
    <row r="1429" spans="1:13" x14ac:dyDescent="0.25">
      <c r="A1429" t="str">
        <f>'RAW DATA'!A1429</f>
        <v>B0BDZWMGZ1</v>
      </c>
      <c r="B1429" t="str">
        <f>PROPER(LEFT('RAW DATA'!B1429,FIND(" ",'RAW DATA'!B1429,1)))</f>
        <v xml:space="preserve">Activa </v>
      </c>
      <c r="C1429" t="str">
        <f>SUBSTITUTE(LEFT('RAW DATA'!C1429,FIND("|",'RAW DATA'!C1429,1)-1),"&amp;"," &amp; ")</f>
        <v>Home &amp; Kitchen</v>
      </c>
      <c r="D1429" s="7">
        <f>'RAW DATA'!D1429</f>
        <v>1199</v>
      </c>
      <c r="E1429" s="7">
        <f>'RAW DATA'!E1429</f>
        <v>2990</v>
      </c>
      <c r="F1429" s="1">
        <f>'RAW DATA'!F1429</f>
        <v>0.6</v>
      </c>
      <c r="G1429" s="7">
        <f t="shared" si="110"/>
        <v>397670</v>
      </c>
      <c r="H1429">
        <f>'RAW DATA'!G1429</f>
        <v>3.8</v>
      </c>
      <c r="I1429">
        <f>'RAW DATA'!H1429</f>
        <v>133</v>
      </c>
      <c r="J1429">
        <f t="shared" si="111"/>
        <v>3</v>
      </c>
      <c r="K1429">
        <f t="shared" si="112"/>
        <v>1</v>
      </c>
      <c r="L1429" t="str">
        <f t="shared" si="113"/>
        <v>&gt;=50%</v>
      </c>
      <c r="M1429">
        <f t="shared" si="114"/>
        <v>2</v>
      </c>
    </row>
    <row r="1430" spans="1:13" x14ac:dyDescent="0.25">
      <c r="A1430" t="str">
        <f>'RAW DATA'!A1430</f>
        <v>B078JT7LTD</v>
      </c>
      <c r="B1430" t="str">
        <f>PROPER(LEFT('RAW DATA'!B1430,FIND(" ",'RAW DATA'!B1430,1)))</f>
        <v xml:space="preserve">Sujata </v>
      </c>
      <c r="C1430" t="str">
        <f>SUBSTITUTE(LEFT('RAW DATA'!C1430,FIND("|",'RAW DATA'!C1430,1)-1),"&amp;"," &amp; ")</f>
        <v>Home &amp; Kitchen</v>
      </c>
      <c r="D1430" s="7">
        <f>'RAW DATA'!D1430</f>
        <v>6120</v>
      </c>
      <c r="E1430" s="7">
        <f>'RAW DATA'!E1430</f>
        <v>8073</v>
      </c>
      <c r="F1430" s="1">
        <f>'RAW DATA'!F1430</f>
        <v>0.24</v>
      </c>
      <c r="G1430" s="7">
        <f t="shared" si="110"/>
        <v>22208823</v>
      </c>
      <c r="H1430">
        <f>'RAW DATA'!G1430</f>
        <v>4.5999999999999996</v>
      </c>
      <c r="I1430">
        <f>'RAW DATA'!H1430</f>
        <v>2751</v>
      </c>
      <c r="J1430">
        <f t="shared" si="111"/>
        <v>3</v>
      </c>
      <c r="K1430">
        <f t="shared" si="112"/>
        <v>2</v>
      </c>
      <c r="L1430" t="str">
        <f t="shared" si="113"/>
        <v>&lt;50%</v>
      </c>
      <c r="M1430">
        <f t="shared" si="114"/>
        <v>3</v>
      </c>
    </row>
    <row r="1431" spans="1:13" x14ac:dyDescent="0.25">
      <c r="A1431" t="str">
        <f>'RAW DATA'!A1431</f>
        <v>B09WF4Q7B3</v>
      </c>
      <c r="B1431" t="str">
        <f>PROPER(LEFT('RAW DATA'!B1431,FIND(" ",'RAW DATA'!B1431,1)))</f>
        <v xml:space="preserve">Wipro </v>
      </c>
      <c r="C1431" t="str">
        <f>SUBSTITUTE(LEFT('RAW DATA'!C1431,FIND("|",'RAW DATA'!C1431,1)-1),"&amp;"," &amp; ")</f>
        <v>Home &amp; Kitchen</v>
      </c>
      <c r="D1431" s="7">
        <f>'RAW DATA'!D1431</f>
        <v>1799</v>
      </c>
      <c r="E1431" s="7">
        <f>'RAW DATA'!E1431</f>
        <v>2599</v>
      </c>
      <c r="F1431" s="1">
        <f>'RAW DATA'!F1431</f>
        <v>0.31</v>
      </c>
      <c r="G1431" s="7">
        <f t="shared" si="110"/>
        <v>2003829</v>
      </c>
      <c r="H1431">
        <f>'RAW DATA'!G1431</f>
        <v>3.6</v>
      </c>
      <c r="I1431">
        <f>'RAW DATA'!H1431</f>
        <v>771</v>
      </c>
      <c r="J1431">
        <f t="shared" si="111"/>
        <v>3</v>
      </c>
      <c r="K1431">
        <f t="shared" si="112"/>
        <v>2</v>
      </c>
      <c r="L1431" t="str">
        <f t="shared" si="113"/>
        <v>&lt;50%</v>
      </c>
      <c r="M1431">
        <f t="shared" si="114"/>
        <v>2</v>
      </c>
    </row>
    <row r="1432" spans="1:13" x14ac:dyDescent="0.25">
      <c r="A1432" t="str">
        <f>'RAW DATA'!A1432</f>
        <v>B092R48XXB</v>
      </c>
      <c r="B1432" t="str">
        <f>PROPER(LEFT('RAW DATA'!B1432,FIND(" ",'RAW DATA'!B1432,1)))</f>
        <v xml:space="preserve">Mi </v>
      </c>
      <c r="C1432" t="str">
        <f>SUBSTITUTE(LEFT('RAW DATA'!C1432,FIND("|",'RAW DATA'!C1432,1)-1),"&amp;"," &amp; ")</f>
        <v>Home &amp; Kitchen</v>
      </c>
      <c r="D1432" s="7">
        <f>'RAW DATA'!D1432</f>
        <v>18999</v>
      </c>
      <c r="E1432" s="7">
        <f>'RAW DATA'!E1432</f>
        <v>29999</v>
      </c>
      <c r="F1432" s="1">
        <f>'RAW DATA'!F1432</f>
        <v>0.37</v>
      </c>
      <c r="G1432" s="7">
        <f t="shared" si="110"/>
        <v>76077464</v>
      </c>
      <c r="H1432">
        <f>'RAW DATA'!G1432</f>
        <v>4.0999999999999996</v>
      </c>
      <c r="I1432">
        <f>'RAW DATA'!H1432</f>
        <v>2536</v>
      </c>
      <c r="J1432">
        <f t="shared" si="111"/>
        <v>3</v>
      </c>
      <c r="K1432">
        <f t="shared" si="112"/>
        <v>2</v>
      </c>
      <c r="L1432" t="str">
        <f t="shared" si="113"/>
        <v>&lt;50%</v>
      </c>
      <c r="M1432">
        <f t="shared" si="114"/>
        <v>3</v>
      </c>
    </row>
    <row r="1433" spans="1:13" x14ac:dyDescent="0.25">
      <c r="A1433" t="str">
        <f>'RAW DATA'!A1433</f>
        <v>B00KIDSU8S</v>
      </c>
      <c r="B1433" t="str">
        <f>PROPER(LEFT('RAW DATA'!B1433,FIND(" ",'RAW DATA'!B1433,1)))</f>
        <v xml:space="preserve">Havells </v>
      </c>
      <c r="C1433" t="str">
        <f>SUBSTITUTE(LEFT('RAW DATA'!C1433,FIND("|",'RAW DATA'!C1433,1)-1),"&amp;"," &amp; ")</f>
        <v>Home &amp; Kitchen</v>
      </c>
      <c r="D1433" s="7">
        <f>'RAW DATA'!D1433</f>
        <v>1999</v>
      </c>
      <c r="E1433" s="7">
        <f>'RAW DATA'!E1433</f>
        <v>2360</v>
      </c>
      <c r="F1433" s="1">
        <f>'RAW DATA'!F1433</f>
        <v>0.15</v>
      </c>
      <c r="G1433" s="7">
        <f t="shared" si="110"/>
        <v>18410360</v>
      </c>
      <c r="H1433">
        <f>'RAW DATA'!G1433</f>
        <v>4.2</v>
      </c>
      <c r="I1433">
        <f>'RAW DATA'!H1433</f>
        <v>7801</v>
      </c>
      <c r="J1433">
        <f t="shared" si="111"/>
        <v>3</v>
      </c>
      <c r="K1433">
        <f t="shared" si="112"/>
        <v>2</v>
      </c>
      <c r="L1433" t="str">
        <f t="shared" si="113"/>
        <v>&lt;50%</v>
      </c>
      <c r="M1433">
        <f t="shared" si="114"/>
        <v>3</v>
      </c>
    </row>
    <row r="1434" spans="1:13" x14ac:dyDescent="0.25">
      <c r="A1434" t="str">
        <f>'RAW DATA'!A1434</f>
        <v>B0977CGNJJ</v>
      </c>
      <c r="B1434" t="str">
        <f>PROPER(LEFT('RAW DATA'!B1434,FIND(" ",'RAW DATA'!B1434,1)))</f>
        <v xml:space="preserve">Agaro </v>
      </c>
      <c r="C1434" t="str">
        <f>SUBSTITUTE(LEFT('RAW DATA'!C1434,FIND("|",'RAW DATA'!C1434,1)-1),"&amp;"," &amp; ")</f>
        <v>Home &amp; Kitchen</v>
      </c>
      <c r="D1434" s="7">
        <f>'RAW DATA'!D1434</f>
        <v>5999</v>
      </c>
      <c r="E1434" s="7">
        <f>'RAW DATA'!E1434</f>
        <v>11495</v>
      </c>
      <c r="F1434" s="1">
        <f>'RAW DATA'!F1434</f>
        <v>0.48</v>
      </c>
      <c r="G1434" s="7">
        <f t="shared" si="110"/>
        <v>6138330</v>
      </c>
      <c r="H1434">
        <f>'RAW DATA'!G1434</f>
        <v>4.3</v>
      </c>
      <c r="I1434">
        <f>'RAW DATA'!H1434</f>
        <v>534</v>
      </c>
      <c r="J1434">
        <f t="shared" si="111"/>
        <v>3</v>
      </c>
      <c r="K1434">
        <f t="shared" si="112"/>
        <v>2</v>
      </c>
      <c r="L1434" t="str">
        <f t="shared" si="113"/>
        <v>&lt;50%</v>
      </c>
      <c r="M1434">
        <f t="shared" si="114"/>
        <v>3</v>
      </c>
    </row>
    <row r="1435" spans="1:13" x14ac:dyDescent="0.25">
      <c r="A1435" t="str">
        <f>'RAW DATA'!A1435</f>
        <v>B08WWKM5HQ</v>
      </c>
      <c r="B1435" t="str">
        <f>PROPER(LEFT('RAW DATA'!B1435,FIND(" ",'RAW DATA'!B1435,1)))</f>
        <v xml:space="preserve">Crompton </v>
      </c>
      <c r="C1435" t="str">
        <f>SUBSTITUTE(LEFT('RAW DATA'!C1435,FIND("|",'RAW DATA'!C1435,1)-1),"&amp;"," &amp; ")</f>
        <v>Home &amp; Kitchen</v>
      </c>
      <c r="D1435" s="7">
        <f>'RAW DATA'!D1435</f>
        <v>2599</v>
      </c>
      <c r="E1435" s="7">
        <f>'RAW DATA'!E1435</f>
        <v>4780</v>
      </c>
      <c r="F1435" s="1">
        <f>'RAW DATA'!F1435</f>
        <v>0.46</v>
      </c>
      <c r="G1435" s="7">
        <f t="shared" si="110"/>
        <v>4292440</v>
      </c>
      <c r="H1435">
        <f>'RAW DATA'!G1435</f>
        <v>3.9</v>
      </c>
      <c r="I1435">
        <f>'RAW DATA'!H1435</f>
        <v>898</v>
      </c>
      <c r="J1435">
        <f t="shared" si="111"/>
        <v>3</v>
      </c>
      <c r="K1435">
        <f t="shared" si="112"/>
        <v>2</v>
      </c>
      <c r="L1435" t="str">
        <f t="shared" si="113"/>
        <v>&lt;50%</v>
      </c>
      <c r="M1435">
        <f t="shared" si="114"/>
        <v>2</v>
      </c>
    </row>
    <row r="1436" spans="1:13" x14ac:dyDescent="0.25">
      <c r="A1436" t="str">
        <f>'RAW DATA'!A1436</f>
        <v>B015GX9Y0W</v>
      </c>
      <c r="B1436" t="str">
        <f>PROPER(LEFT('RAW DATA'!B1436,FIND(" ",'RAW DATA'!B1436,1)))</f>
        <v xml:space="preserve">Lifelong </v>
      </c>
      <c r="C1436" t="str">
        <f>SUBSTITUTE(LEFT('RAW DATA'!C1436,FIND("|",'RAW DATA'!C1436,1)-1),"&amp;"," &amp; ")</f>
        <v>Home &amp; Kitchen</v>
      </c>
      <c r="D1436" s="7">
        <f>'RAW DATA'!D1436</f>
        <v>1199</v>
      </c>
      <c r="E1436" s="7">
        <f>'RAW DATA'!E1436</f>
        <v>2400</v>
      </c>
      <c r="F1436" s="1">
        <f>'RAW DATA'!F1436</f>
        <v>0.5</v>
      </c>
      <c r="G1436" s="7">
        <f t="shared" si="110"/>
        <v>2884800</v>
      </c>
      <c r="H1436">
        <f>'RAW DATA'!G1436</f>
        <v>3.9</v>
      </c>
      <c r="I1436">
        <f>'RAW DATA'!H1436</f>
        <v>1202</v>
      </c>
      <c r="J1436">
        <f t="shared" si="111"/>
        <v>3</v>
      </c>
      <c r="K1436">
        <f t="shared" si="112"/>
        <v>1</v>
      </c>
      <c r="L1436" t="str">
        <f t="shared" si="113"/>
        <v>&gt;=50%</v>
      </c>
      <c r="M1436">
        <f t="shared" si="114"/>
        <v>2</v>
      </c>
    </row>
    <row r="1437" spans="1:13" x14ac:dyDescent="0.25">
      <c r="A1437" t="str">
        <f>'RAW DATA'!A1437</f>
        <v>B089BDBDGM</v>
      </c>
      <c r="B1437" t="str">
        <f>PROPER(LEFT('RAW DATA'!B1437,FIND(" ",'RAW DATA'!B1437,1)))</f>
        <v xml:space="preserve">Kuber </v>
      </c>
      <c r="C1437" t="str">
        <f>SUBSTITUTE(LEFT('RAW DATA'!C1437,FIND("|",'RAW DATA'!C1437,1)-1),"&amp;"," &amp; ")</f>
        <v>Home &amp; Kitchen</v>
      </c>
      <c r="D1437" s="7">
        <f>'RAW DATA'!D1437</f>
        <v>219</v>
      </c>
      <c r="E1437" s="7">
        <f>'RAW DATA'!E1437</f>
        <v>249</v>
      </c>
      <c r="F1437" s="1">
        <f>'RAW DATA'!F1437</f>
        <v>0.12</v>
      </c>
      <c r="G1437" s="7">
        <f t="shared" si="110"/>
        <v>275892</v>
      </c>
      <c r="H1437">
        <f>'RAW DATA'!G1437</f>
        <v>4</v>
      </c>
      <c r="I1437">
        <f>'RAW DATA'!H1437</f>
        <v>1108</v>
      </c>
      <c r="J1437">
        <f t="shared" si="111"/>
        <v>2</v>
      </c>
      <c r="K1437">
        <f t="shared" si="112"/>
        <v>2</v>
      </c>
      <c r="L1437" t="str">
        <f t="shared" si="113"/>
        <v>&lt;50%</v>
      </c>
      <c r="M1437">
        <f t="shared" si="114"/>
        <v>3</v>
      </c>
    </row>
    <row r="1438" spans="1:13" x14ac:dyDescent="0.25">
      <c r="A1438" t="str">
        <f>'RAW DATA'!A1438</f>
        <v>B0BPBG712X</v>
      </c>
      <c r="B1438" t="str">
        <f>PROPER(LEFT('RAW DATA'!B1438,FIND(" ",'RAW DATA'!B1438,1)))</f>
        <v xml:space="preserve">Portable, </v>
      </c>
      <c r="C1438" t="str">
        <f>SUBSTITUTE(LEFT('RAW DATA'!C1438,FIND("|",'RAW DATA'!C1438,1)-1),"&amp;"," &amp; ")</f>
        <v>Home &amp; Kitchen</v>
      </c>
      <c r="D1438" s="7">
        <f>'RAW DATA'!D1438</f>
        <v>799</v>
      </c>
      <c r="E1438" s="7">
        <f>'RAW DATA'!E1438</f>
        <v>1199</v>
      </c>
      <c r="F1438" s="1">
        <f>'RAW DATA'!F1438</f>
        <v>0.33</v>
      </c>
      <c r="G1438" s="7">
        <f t="shared" si="110"/>
        <v>20383</v>
      </c>
      <c r="H1438">
        <f>'RAW DATA'!G1438</f>
        <v>4.4000000000000004</v>
      </c>
      <c r="I1438">
        <f>'RAW DATA'!H1438</f>
        <v>17</v>
      </c>
      <c r="J1438">
        <f t="shared" si="111"/>
        <v>3</v>
      </c>
      <c r="K1438">
        <f t="shared" si="112"/>
        <v>2</v>
      </c>
      <c r="L1438" t="str">
        <f t="shared" si="113"/>
        <v>&lt;50%</v>
      </c>
      <c r="M1438">
        <f t="shared" si="114"/>
        <v>3</v>
      </c>
    </row>
    <row r="1439" spans="1:13" x14ac:dyDescent="0.25">
      <c r="A1439" t="str">
        <f>'RAW DATA'!A1439</f>
        <v>B00JBNZPFM</v>
      </c>
      <c r="B1439" t="str">
        <f>PROPER(LEFT('RAW DATA'!B1439,FIND(" ",'RAW DATA'!B1439,1)))</f>
        <v xml:space="preserve">Karcher </v>
      </c>
      <c r="C1439" t="str">
        <f>SUBSTITUTE(LEFT('RAW DATA'!C1439,FIND("|",'RAW DATA'!C1439,1)-1),"&amp;"," &amp; ")</f>
        <v>Home &amp; Kitchen</v>
      </c>
      <c r="D1439" s="7">
        <f>'RAW DATA'!D1439</f>
        <v>6199</v>
      </c>
      <c r="E1439" s="7">
        <f>'RAW DATA'!E1439</f>
        <v>10999</v>
      </c>
      <c r="F1439" s="1">
        <f>'RAW DATA'!F1439</f>
        <v>0.44</v>
      </c>
      <c r="G1439" s="7">
        <f t="shared" si="110"/>
        <v>114708571</v>
      </c>
      <c r="H1439">
        <f>'RAW DATA'!G1439</f>
        <v>4.2</v>
      </c>
      <c r="I1439">
        <f>'RAW DATA'!H1439</f>
        <v>10429</v>
      </c>
      <c r="J1439">
        <f t="shared" si="111"/>
        <v>3</v>
      </c>
      <c r="K1439">
        <f t="shared" si="112"/>
        <v>2</v>
      </c>
      <c r="L1439" t="str">
        <f t="shared" si="113"/>
        <v>&lt;50%</v>
      </c>
      <c r="M1439">
        <f t="shared" si="114"/>
        <v>3</v>
      </c>
    </row>
    <row r="1440" spans="1:13" x14ac:dyDescent="0.25">
      <c r="A1440" t="str">
        <f>'RAW DATA'!A1440</f>
        <v>B08N6P8G5K</v>
      </c>
      <c r="B1440" t="str">
        <f>PROPER(LEFT('RAW DATA'!B1440,FIND(" ",'RAW DATA'!B1440,1)))</f>
        <v xml:space="preserve">Inalsa </v>
      </c>
      <c r="C1440" t="str">
        <f>SUBSTITUTE(LEFT('RAW DATA'!C1440,FIND("|",'RAW DATA'!C1440,1)-1),"&amp;"," &amp; ")</f>
        <v>Home &amp; Kitchen</v>
      </c>
      <c r="D1440" s="7">
        <f>'RAW DATA'!D1440</f>
        <v>6790</v>
      </c>
      <c r="E1440" s="7">
        <f>'RAW DATA'!E1440</f>
        <v>10995</v>
      </c>
      <c r="F1440" s="1">
        <f>'RAW DATA'!F1440</f>
        <v>0.38</v>
      </c>
      <c r="G1440" s="7">
        <f t="shared" si="110"/>
        <v>35096040</v>
      </c>
      <c r="H1440">
        <f>'RAW DATA'!G1440</f>
        <v>4.5</v>
      </c>
      <c r="I1440">
        <f>'RAW DATA'!H1440</f>
        <v>3192</v>
      </c>
      <c r="J1440">
        <f t="shared" si="111"/>
        <v>3</v>
      </c>
      <c r="K1440">
        <f t="shared" si="112"/>
        <v>2</v>
      </c>
      <c r="L1440" t="str">
        <f t="shared" si="113"/>
        <v>&lt;50%</v>
      </c>
      <c r="M1440">
        <f t="shared" si="114"/>
        <v>3</v>
      </c>
    </row>
    <row r="1441" spans="1:13" x14ac:dyDescent="0.25">
      <c r="A1441" t="str">
        <f>'RAW DATA'!A1441</f>
        <v>B07NPBG1B4</v>
      </c>
      <c r="B1441" t="str">
        <f>PROPER(LEFT('RAW DATA'!B1441,FIND(" ",'RAW DATA'!B1441,1)))</f>
        <v xml:space="preserve">Amazonbasics </v>
      </c>
      <c r="C1441" t="str">
        <f>SUBSTITUTE(LEFT('RAW DATA'!C1441,FIND("|",'RAW DATA'!C1441,1)-1),"&amp;"," &amp; ")</f>
        <v>Home &amp; Kitchen</v>
      </c>
      <c r="D1441" s="7">
        <f>'RAW DATA'!D1441</f>
        <v>1982.84</v>
      </c>
      <c r="E1441" s="7">
        <f>'RAW DATA'!E1441</f>
        <v>3300</v>
      </c>
      <c r="F1441" s="1">
        <f>'RAW DATA'!F1441</f>
        <v>0.4</v>
      </c>
      <c r="G1441" s="7">
        <f t="shared" si="110"/>
        <v>19380900</v>
      </c>
      <c r="H1441">
        <f>'RAW DATA'!G1441</f>
        <v>4.0999999999999996</v>
      </c>
      <c r="I1441">
        <f>'RAW DATA'!H1441</f>
        <v>5873</v>
      </c>
      <c r="J1441">
        <f t="shared" si="111"/>
        <v>3</v>
      </c>
      <c r="K1441">
        <f t="shared" si="112"/>
        <v>2</v>
      </c>
      <c r="L1441" t="str">
        <f t="shared" si="113"/>
        <v>&lt;50%</v>
      </c>
      <c r="M1441">
        <f t="shared" si="114"/>
        <v>3</v>
      </c>
    </row>
    <row r="1442" spans="1:13" x14ac:dyDescent="0.25">
      <c r="A1442" t="str">
        <f>'RAW DATA'!A1442</f>
        <v>B01MRARGBW</v>
      </c>
      <c r="B1442" t="str">
        <f>PROPER(LEFT('RAW DATA'!B1442,FIND(" ",'RAW DATA'!B1442,1)))</f>
        <v xml:space="preserve">Eco </v>
      </c>
      <c r="C1442" t="str">
        <f>SUBSTITUTE(LEFT('RAW DATA'!C1442,FIND("|",'RAW DATA'!C1442,1)-1),"&amp;"," &amp; ")</f>
        <v>Home &amp; Kitchen</v>
      </c>
      <c r="D1442" s="7">
        <f>'RAW DATA'!D1442</f>
        <v>199</v>
      </c>
      <c r="E1442" s="7">
        <f>'RAW DATA'!E1442</f>
        <v>400</v>
      </c>
      <c r="F1442" s="1">
        <f>'RAW DATA'!F1442</f>
        <v>0.5</v>
      </c>
      <c r="G1442" s="7">
        <f t="shared" si="110"/>
        <v>551600</v>
      </c>
      <c r="H1442">
        <f>'RAW DATA'!G1442</f>
        <v>4.0999999999999996</v>
      </c>
      <c r="I1442">
        <f>'RAW DATA'!H1442</f>
        <v>1379</v>
      </c>
      <c r="J1442">
        <f t="shared" si="111"/>
        <v>2</v>
      </c>
      <c r="K1442">
        <f t="shared" si="112"/>
        <v>1</v>
      </c>
      <c r="L1442" t="str">
        <f t="shared" si="113"/>
        <v>&gt;=50%</v>
      </c>
      <c r="M1442">
        <f t="shared" si="114"/>
        <v>3</v>
      </c>
    </row>
    <row r="1443" spans="1:13" x14ac:dyDescent="0.25">
      <c r="A1443" t="str">
        <f>'RAW DATA'!A1443</f>
        <v>B07VZYMQNZ</v>
      </c>
      <c r="B1443" t="str">
        <f>PROPER(LEFT('RAW DATA'!B1443,FIND(" ",'RAW DATA'!B1443,1)))</f>
        <v xml:space="preserve">Borosil </v>
      </c>
      <c r="C1443" t="str">
        <f>SUBSTITUTE(LEFT('RAW DATA'!C1443,FIND("|",'RAW DATA'!C1443,1)-1),"&amp;"," &amp; ")</f>
        <v>Home &amp; Kitchen</v>
      </c>
      <c r="D1443" s="7">
        <f>'RAW DATA'!D1443</f>
        <v>1180</v>
      </c>
      <c r="E1443" s="7">
        <f>'RAW DATA'!E1443</f>
        <v>1440</v>
      </c>
      <c r="F1443" s="1">
        <f>'RAW DATA'!F1443</f>
        <v>0.18</v>
      </c>
      <c r="G1443" s="7">
        <f t="shared" si="110"/>
        <v>2198880</v>
      </c>
      <c r="H1443">
        <f>'RAW DATA'!G1443</f>
        <v>4.2</v>
      </c>
      <c r="I1443">
        <f>'RAW DATA'!H1443</f>
        <v>1527</v>
      </c>
      <c r="J1443">
        <f t="shared" si="111"/>
        <v>3</v>
      </c>
      <c r="K1443">
        <f t="shared" si="112"/>
        <v>2</v>
      </c>
      <c r="L1443" t="str">
        <f t="shared" si="113"/>
        <v>&lt;50%</v>
      </c>
      <c r="M1443">
        <f t="shared" si="114"/>
        <v>3</v>
      </c>
    </row>
    <row r="1444" spans="1:13" x14ac:dyDescent="0.25">
      <c r="A1444" t="str">
        <f>'RAW DATA'!A1444</f>
        <v>B01L7C4IU2</v>
      </c>
      <c r="B1444" t="str">
        <f>PROPER(LEFT('RAW DATA'!B1444,FIND(" ",'RAW DATA'!B1444,1)))</f>
        <v xml:space="preserve">Havells </v>
      </c>
      <c r="C1444" t="str">
        <f>SUBSTITUTE(LEFT('RAW DATA'!C1444,FIND("|",'RAW DATA'!C1444,1)-1),"&amp;"," &amp; ")</f>
        <v>Home &amp; Kitchen</v>
      </c>
      <c r="D1444" s="7">
        <f>'RAW DATA'!D1444</f>
        <v>2199</v>
      </c>
      <c r="E1444" s="7">
        <f>'RAW DATA'!E1444</f>
        <v>3045</v>
      </c>
      <c r="F1444" s="1">
        <f>'RAW DATA'!F1444</f>
        <v>0.28000000000000003</v>
      </c>
      <c r="G1444" s="7">
        <f t="shared" si="110"/>
        <v>8178870</v>
      </c>
      <c r="H1444">
        <f>'RAW DATA'!G1444</f>
        <v>4.2</v>
      </c>
      <c r="I1444">
        <f>'RAW DATA'!H1444</f>
        <v>2686</v>
      </c>
      <c r="J1444">
        <f t="shared" si="111"/>
        <v>3</v>
      </c>
      <c r="K1444">
        <f t="shared" si="112"/>
        <v>2</v>
      </c>
      <c r="L1444" t="str">
        <f t="shared" si="113"/>
        <v>&lt;50%</v>
      </c>
      <c r="M1444">
        <f t="shared" si="114"/>
        <v>3</v>
      </c>
    </row>
    <row r="1445" spans="1:13" x14ac:dyDescent="0.25">
      <c r="A1445" t="str">
        <f>'RAW DATA'!A1445</f>
        <v>B09H7JDJCW</v>
      </c>
      <c r="B1445" t="str">
        <f>PROPER(LEFT('RAW DATA'!B1445,FIND(" ",'RAW DATA'!B1445,1)))</f>
        <v xml:space="preserve">Philips </v>
      </c>
      <c r="C1445" t="str">
        <f>SUBSTITUTE(LEFT('RAW DATA'!C1445,FIND("|",'RAW DATA'!C1445,1)-1),"&amp;"," &amp; ")</f>
        <v>Home &amp; Kitchen</v>
      </c>
      <c r="D1445" s="7">
        <f>'RAW DATA'!D1445</f>
        <v>2999</v>
      </c>
      <c r="E1445" s="7">
        <f>'RAW DATA'!E1445</f>
        <v>3595</v>
      </c>
      <c r="F1445" s="1">
        <f>'RAW DATA'!F1445</f>
        <v>0.17</v>
      </c>
      <c r="G1445" s="7">
        <f t="shared" si="110"/>
        <v>639910</v>
      </c>
      <c r="H1445">
        <f>'RAW DATA'!G1445</f>
        <v>4</v>
      </c>
      <c r="I1445">
        <f>'RAW DATA'!H1445</f>
        <v>178</v>
      </c>
      <c r="J1445">
        <f t="shared" si="111"/>
        <v>3</v>
      </c>
      <c r="K1445">
        <f t="shared" si="112"/>
        <v>2</v>
      </c>
      <c r="L1445" t="str">
        <f t="shared" si="113"/>
        <v>&lt;50%</v>
      </c>
      <c r="M1445">
        <f t="shared" si="114"/>
        <v>3</v>
      </c>
    </row>
    <row r="1446" spans="1:13" x14ac:dyDescent="0.25">
      <c r="A1446" t="str">
        <f>'RAW DATA'!A1446</f>
        <v>B07F6GXNPB</v>
      </c>
      <c r="B1446" t="str">
        <f>PROPER(LEFT('RAW DATA'!B1446,FIND(" ",'RAW DATA'!B1446,1)))</f>
        <v xml:space="preserve">Eureka </v>
      </c>
      <c r="C1446" t="str">
        <f>SUBSTITUTE(LEFT('RAW DATA'!C1446,FIND("|",'RAW DATA'!C1446,1)-1),"&amp;"," &amp; ")</f>
        <v>Home &amp; Kitchen</v>
      </c>
      <c r="D1446" s="7">
        <f>'RAW DATA'!D1446</f>
        <v>253</v>
      </c>
      <c r="E1446" s="7">
        <f>'RAW DATA'!E1446</f>
        <v>500</v>
      </c>
      <c r="F1446" s="1">
        <f>'RAW DATA'!F1446</f>
        <v>0.49</v>
      </c>
      <c r="G1446" s="7">
        <f t="shared" si="110"/>
        <v>1332000</v>
      </c>
      <c r="H1446">
        <f>'RAW DATA'!G1446</f>
        <v>4.3</v>
      </c>
      <c r="I1446">
        <f>'RAW DATA'!H1446</f>
        <v>2664</v>
      </c>
      <c r="J1446">
        <f t="shared" si="111"/>
        <v>2</v>
      </c>
      <c r="K1446">
        <f t="shared" si="112"/>
        <v>2</v>
      </c>
      <c r="L1446" t="str">
        <f t="shared" si="113"/>
        <v>&lt;50%</v>
      </c>
      <c r="M1446">
        <f t="shared" si="114"/>
        <v>3</v>
      </c>
    </row>
    <row r="1447" spans="1:13" x14ac:dyDescent="0.25">
      <c r="A1447" t="str">
        <f>'RAW DATA'!A1447</f>
        <v>B0B97D658R</v>
      </c>
      <c r="B1447" t="str">
        <f>PROPER(LEFT('RAW DATA'!B1447,FIND(" ",'RAW DATA'!B1447,1)))</f>
        <v xml:space="preserve">Larrito </v>
      </c>
      <c r="C1447" t="str">
        <f>SUBSTITUTE(LEFT('RAW DATA'!C1447,FIND("|",'RAW DATA'!C1447,1)-1),"&amp;"," &amp; ")</f>
        <v>Home &amp; Kitchen</v>
      </c>
      <c r="D1447" s="7">
        <f>'RAW DATA'!D1447</f>
        <v>499</v>
      </c>
      <c r="E1447" s="7">
        <f>'RAW DATA'!E1447</f>
        <v>799</v>
      </c>
      <c r="F1447" s="1">
        <f>'RAW DATA'!F1447</f>
        <v>0.38</v>
      </c>
      <c r="G1447" s="7">
        <f t="shared" si="110"/>
        <v>169388</v>
      </c>
      <c r="H1447">
        <f>'RAW DATA'!G1447</f>
        <v>3.6</v>
      </c>
      <c r="I1447">
        <f>'RAW DATA'!H1447</f>
        <v>212</v>
      </c>
      <c r="J1447">
        <f t="shared" si="111"/>
        <v>3</v>
      </c>
      <c r="K1447">
        <f t="shared" si="112"/>
        <v>2</v>
      </c>
      <c r="L1447" t="str">
        <f t="shared" si="113"/>
        <v>&lt;50%</v>
      </c>
      <c r="M1447">
        <f t="shared" si="114"/>
        <v>2</v>
      </c>
    </row>
    <row r="1448" spans="1:13" x14ac:dyDescent="0.25">
      <c r="A1448" t="str">
        <f>'RAW DATA'!A1448</f>
        <v>B09NFSHCWN</v>
      </c>
      <c r="B1448" t="str">
        <f>PROPER(LEFT('RAW DATA'!B1448,FIND(" ",'RAW DATA'!B1448,1)))</f>
        <v xml:space="preserve">Hilton </v>
      </c>
      <c r="C1448" t="str">
        <f>SUBSTITUTE(LEFT('RAW DATA'!C1448,FIND("|",'RAW DATA'!C1448,1)-1),"&amp;"," &amp; ")</f>
        <v>Home &amp; Kitchen</v>
      </c>
      <c r="D1448" s="7">
        <f>'RAW DATA'!D1448</f>
        <v>1149</v>
      </c>
      <c r="E1448" s="7">
        <f>'RAW DATA'!E1448</f>
        <v>1899</v>
      </c>
      <c r="F1448" s="1">
        <f>'RAW DATA'!F1448</f>
        <v>0.39</v>
      </c>
      <c r="G1448" s="7">
        <f t="shared" si="110"/>
        <v>45576</v>
      </c>
      <c r="H1448">
        <f>'RAW DATA'!G1448</f>
        <v>3.5</v>
      </c>
      <c r="I1448">
        <f>'RAW DATA'!H1448</f>
        <v>24</v>
      </c>
      <c r="J1448">
        <f t="shared" si="111"/>
        <v>3</v>
      </c>
      <c r="K1448">
        <f t="shared" si="112"/>
        <v>2</v>
      </c>
      <c r="L1448" t="str">
        <f t="shared" si="113"/>
        <v>&lt;50%</v>
      </c>
      <c r="M1448">
        <f t="shared" si="114"/>
        <v>2</v>
      </c>
    </row>
    <row r="1449" spans="1:13" x14ac:dyDescent="0.25">
      <c r="A1449" t="str">
        <f>'RAW DATA'!A1449</f>
        <v>B076VQS87V</v>
      </c>
      <c r="B1449" t="str">
        <f>PROPER(LEFT('RAW DATA'!B1449,FIND(" ",'RAW DATA'!B1449,1)))</f>
        <v xml:space="preserve">Syska </v>
      </c>
      <c r="C1449" t="str">
        <f>SUBSTITUTE(LEFT('RAW DATA'!C1449,FIND("|",'RAW DATA'!C1449,1)-1),"&amp;"," &amp; ")</f>
        <v>Home &amp; Kitchen</v>
      </c>
      <c r="D1449" s="7">
        <f>'RAW DATA'!D1449</f>
        <v>457</v>
      </c>
      <c r="E1449" s="7">
        <f>'RAW DATA'!E1449</f>
        <v>799</v>
      </c>
      <c r="F1449" s="1">
        <f>'RAW DATA'!F1449</f>
        <v>0.43</v>
      </c>
      <c r="G1449" s="7">
        <f t="shared" si="110"/>
        <v>1492532</v>
      </c>
      <c r="H1449">
        <f>'RAW DATA'!G1449</f>
        <v>4.3</v>
      </c>
      <c r="I1449">
        <f>'RAW DATA'!H1449</f>
        <v>1868</v>
      </c>
      <c r="J1449">
        <f t="shared" si="111"/>
        <v>3</v>
      </c>
      <c r="K1449">
        <f t="shared" si="112"/>
        <v>2</v>
      </c>
      <c r="L1449" t="str">
        <f t="shared" si="113"/>
        <v>&lt;50%</v>
      </c>
      <c r="M1449">
        <f t="shared" si="114"/>
        <v>3</v>
      </c>
    </row>
    <row r="1450" spans="1:13" x14ac:dyDescent="0.25">
      <c r="A1450" t="str">
        <f>'RAW DATA'!A1450</f>
        <v>B09LMMFW3S</v>
      </c>
      <c r="B1450" t="str">
        <f>PROPER(LEFT('RAW DATA'!B1450,FIND(" ",'RAW DATA'!B1450,1)))</f>
        <v xml:space="preserve">Ikea </v>
      </c>
      <c r="C1450" t="str">
        <f>SUBSTITUTE(LEFT('RAW DATA'!C1450,FIND("|",'RAW DATA'!C1450,1)-1),"&amp;"," &amp; ")</f>
        <v>Home &amp; Kitchen</v>
      </c>
      <c r="D1450" s="7">
        <f>'RAW DATA'!D1450</f>
        <v>229</v>
      </c>
      <c r="E1450" s="7">
        <f>'RAW DATA'!E1450</f>
        <v>399</v>
      </c>
      <c r="F1450" s="1">
        <f>'RAW DATA'!F1450</f>
        <v>0.43</v>
      </c>
      <c r="G1450" s="7">
        <f t="shared" si="110"/>
        <v>179949</v>
      </c>
      <c r="H1450">
        <f>'RAW DATA'!G1450</f>
        <v>3.6</v>
      </c>
      <c r="I1450">
        <f>'RAW DATA'!H1450</f>
        <v>451</v>
      </c>
      <c r="J1450">
        <f t="shared" si="111"/>
        <v>2</v>
      </c>
      <c r="K1450">
        <f t="shared" si="112"/>
        <v>2</v>
      </c>
      <c r="L1450" t="str">
        <f t="shared" si="113"/>
        <v>&lt;50%</v>
      </c>
      <c r="M1450">
        <f t="shared" si="114"/>
        <v>2</v>
      </c>
    </row>
    <row r="1451" spans="1:13" x14ac:dyDescent="0.25">
      <c r="A1451" t="str">
        <f>'RAW DATA'!A1451</f>
        <v>B0BBLHTRM9</v>
      </c>
      <c r="B1451" t="str">
        <f>PROPER(LEFT('RAW DATA'!B1451,FIND(" ",'RAW DATA'!B1451,1)))</f>
        <v xml:space="preserve">Ionix </v>
      </c>
      <c r="C1451" t="str">
        <f>SUBSTITUTE(LEFT('RAW DATA'!C1451,FIND("|",'RAW DATA'!C1451,1)-1),"&amp;"," &amp; ")</f>
        <v>Home &amp; Kitchen</v>
      </c>
      <c r="D1451" s="7">
        <f>'RAW DATA'!D1451</f>
        <v>199</v>
      </c>
      <c r="E1451" s="7">
        <f>'RAW DATA'!E1451</f>
        <v>699</v>
      </c>
      <c r="F1451" s="1">
        <f>'RAW DATA'!F1451</f>
        <v>0.72</v>
      </c>
      <c r="G1451" s="7">
        <f t="shared" si="110"/>
        <v>111141</v>
      </c>
      <c r="H1451">
        <f>'RAW DATA'!G1451</f>
        <v>2.9</v>
      </c>
      <c r="I1451">
        <f>'RAW DATA'!H1451</f>
        <v>159</v>
      </c>
      <c r="J1451">
        <f t="shared" si="111"/>
        <v>3</v>
      </c>
      <c r="K1451">
        <f t="shared" si="112"/>
        <v>1</v>
      </c>
      <c r="L1451" t="str">
        <f t="shared" si="113"/>
        <v>&gt;=50%</v>
      </c>
      <c r="M1451">
        <f t="shared" si="114"/>
        <v>1</v>
      </c>
    </row>
    <row r="1452" spans="1:13" x14ac:dyDescent="0.25">
      <c r="A1452" t="str">
        <f>'RAW DATA'!A1452</f>
        <v>B0BJYSCWFQ</v>
      </c>
      <c r="B1452" t="str">
        <f>PROPER(LEFT('RAW DATA'!B1452,FIND(" ",'RAW DATA'!B1452,1)))</f>
        <v xml:space="preserve">Kitchengenix'S </v>
      </c>
      <c r="C1452" t="str">
        <f>SUBSTITUTE(LEFT('RAW DATA'!C1452,FIND("|",'RAW DATA'!C1452,1)-1),"&amp;"," &amp; ")</f>
        <v>Home &amp; Kitchen</v>
      </c>
      <c r="D1452" s="7">
        <f>'RAW DATA'!D1452</f>
        <v>899</v>
      </c>
      <c r="E1452" s="7">
        <f>'RAW DATA'!E1452</f>
        <v>1999</v>
      </c>
      <c r="F1452" s="1">
        <f>'RAW DATA'!F1452</f>
        <v>0.55000000000000004</v>
      </c>
      <c r="G1452" s="7">
        <f t="shared" si="110"/>
        <v>77961</v>
      </c>
      <c r="H1452">
        <f>'RAW DATA'!G1452</f>
        <v>4.2</v>
      </c>
      <c r="I1452">
        <f>'RAW DATA'!H1452</f>
        <v>39</v>
      </c>
      <c r="J1452">
        <f t="shared" si="111"/>
        <v>3</v>
      </c>
      <c r="K1452">
        <f t="shared" si="112"/>
        <v>1</v>
      </c>
      <c r="L1452" t="str">
        <f t="shared" si="113"/>
        <v>&gt;=50%</v>
      </c>
      <c r="M1452">
        <f t="shared" si="114"/>
        <v>3</v>
      </c>
    </row>
    <row r="1453" spans="1:13" x14ac:dyDescent="0.25">
      <c r="A1453" t="str">
        <f>'RAW DATA'!A1453</f>
        <v>B0187F2IOK</v>
      </c>
      <c r="B1453" t="str">
        <f>PROPER(LEFT('RAW DATA'!B1453,FIND(" ",'RAW DATA'!B1453,1)))</f>
        <v xml:space="preserve">Bajaj </v>
      </c>
      <c r="C1453" t="str">
        <f>SUBSTITUTE(LEFT('RAW DATA'!C1453,FIND("|",'RAW DATA'!C1453,1)-1),"&amp;"," &amp; ")</f>
        <v>Home &amp; Kitchen</v>
      </c>
      <c r="D1453" s="7">
        <f>'RAW DATA'!D1453</f>
        <v>1499</v>
      </c>
      <c r="E1453" s="7">
        <f>'RAW DATA'!E1453</f>
        <v>2199</v>
      </c>
      <c r="F1453" s="1">
        <f>'RAW DATA'!F1453</f>
        <v>0.32</v>
      </c>
      <c r="G1453" s="7">
        <f t="shared" si="110"/>
        <v>14361669</v>
      </c>
      <c r="H1453">
        <f>'RAW DATA'!G1453</f>
        <v>4.4000000000000004</v>
      </c>
      <c r="I1453">
        <f>'RAW DATA'!H1453</f>
        <v>6531</v>
      </c>
      <c r="J1453">
        <f t="shared" si="111"/>
        <v>3</v>
      </c>
      <c r="K1453">
        <f t="shared" si="112"/>
        <v>2</v>
      </c>
      <c r="L1453" t="str">
        <f t="shared" si="113"/>
        <v>&lt;50%</v>
      </c>
      <c r="M1453">
        <f t="shared" si="114"/>
        <v>3</v>
      </c>
    </row>
    <row r="1454" spans="1:13" x14ac:dyDescent="0.25">
      <c r="A1454" t="str">
        <f>'RAW DATA'!A1454</f>
        <v>B0B8CB7MHW</v>
      </c>
      <c r="B1454" t="str">
        <f>PROPER(LEFT('RAW DATA'!B1454,FIND(" ",'RAW DATA'!B1454,1)))</f>
        <v xml:space="preserve">Knowza </v>
      </c>
      <c r="C1454" t="str">
        <f>SUBSTITUTE(LEFT('RAW DATA'!C1454,FIND("|",'RAW DATA'!C1454,1)-1),"&amp;"," &amp; ")</f>
        <v>Home &amp; Kitchen</v>
      </c>
      <c r="D1454" s="7">
        <f>'RAW DATA'!D1454</f>
        <v>426</v>
      </c>
      <c r="E1454" s="7">
        <f>'RAW DATA'!E1454</f>
        <v>999</v>
      </c>
      <c r="F1454" s="1">
        <f>'RAW DATA'!F1454</f>
        <v>0.56999999999999995</v>
      </c>
      <c r="G1454" s="7">
        <f t="shared" si="110"/>
        <v>221778</v>
      </c>
      <c r="H1454">
        <f>'RAW DATA'!G1454</f>
        <v>4.0999999999999996</v>
      </c>
      <c r="I1454">
        <f>'RAW DATA'!H1454</f>
        <v>222</v>
      </c>
      <c r="J1454">
        <f t="shared" si="111"/>
        <v>3</v>
      </c>
      <c r="K1454">
        <f t="shared" si="112"/>
        <v>1</v>
      </c>
      <c r="L1454" t="str">
        <f t="shared" si="113"/>
        <v>&gt;=50%</v>
      </c>
      <c r="M1454">
        <f t="shared" si="114"/>
        <v>3</v>
      </c>
    </row>
    <row r="1455" spans="1:13" x14ac:dyDescent="0.25">
      <c r="A1455" t="str">
        <f>'RAW DATA'!A1455</f>
        <v>B07K19NYZ8</v>
      </c>
      <c r="B1455" t="str">
        <f>PROPER(LEFT('RAW DATA'!B1455,FIND(" ",'RAW DATA'!B1455,1)))</f>
        <v xml:space="preserve">Usha </v>
      </c>
      <c r="C1455" t="str">
        <f>SUBSTITUTE(LEFT('RAW DATA'!C1455,FIND("|",'RAW DATA'!C1455,1)-1),"&amp;"," &amp; ")</f>
        <v>Home &amp; Kitchen</v>
      </c>
      <c r="D1455" s="7">
        <f>'RAW DATA'!D1455</f>
        <v>2320</v>
      </c>
      <c r="E1455" s="7">
        <f>'RAW DATA'!E1455</f>
        <v>3290</v>
      </c>
      <c r="F1455" s="1">
        <f>'RAW DATA'!F1455</f>
        <v>0.28999999999999998</v>
      </c>
      <c r="G1455" s="7">
        <f t="shared" si="110"/>
        <v>641550</v>
      </c>
      <c r="H1455">
        <f>'RAW DATA'!G1455</f>
        <v>3.8</v>
      </c>
      <c r="I1455">
        <f>'RAW DATA'!H1455</f>
        <v>195</v>
      </c>
      <c r="J1455">
        <f t="shared" si="111"/>
        <v>3</v>
      </c>
      <c r="K1455">
        <f t="shared" si="112"/>
        <v>2</v>
      </c>
      <c r="L1455" t="str">
        <f t="shared" si="113"/>
        <v>&lt;50%</v>
      </c>
      <c r="M1455">
        <f t="shared" si="114"/>
        <v>2</v>
      </c>
    </row>
    <row r="1456" spans="1:13" x14ac:dyDescent="0.25">
      <c r="A1456" t="str">
        <f>'RAW DATA'!A1456</f>
        <v>B08ZXZ362Z</v>
      </c>
      <c r="B1456" t="str">
        <f>PROPER(LEFT('RAW DATA'!B1456,FIND(" ",'RAW DATA'!B1456,1)))</f>
        <v xml:space="preserve">Akiara </v>
      </c>
      <c r="C1456" t="str">
        <f>SUBSTITUTE(LEFT('RAW DATA'!C1456,FIND("|",'RAW DATA'!C1456,1)-1),"&amp;"," &amp; ")</f>
        <v>Home &amp; Kitchen</v>
      </c>
      <c r="D1456" s="7">
        <f>'RAW DATA'!D1456</f>
        <v>1563</v>
      </c>
      <c r="E1456" s="7">
        <f>'RAW DATA'!E1456</f>
        <v>3098</v>
      </c>
      <c r="F1456" s="1">
        <f>'RAW DATA'!F1456</f>
        <v>0.5</v>
      </c>
      <c r="G1456" s="7">
        <f t="shared" si="110"/>
        <v>7072734</v>
      </c>
      <c r="H1456">
        <f>'RAW DATA'!G1456</f>
        <v>3.5</v>
      </c>
      <c r="I1456">
        <f>'RAW DATA'!H1456</f>
        <v>2283</v>
      </c>
      <c r="J1456">
        <f t="shared" si="111"/>
        <v>3</v>
      </c>
      <c r="K1456">
        <f t="shared" si="112"/>
        <v>1</v>
      </c>
      <c r="L1456" t="str">
        <f t="shared" si="113"/>
        <v>&gt;=50%</v>
      </c>
      <c r="M1456">
        <f t="shared" si="114"/>
        <v>2</v>
      </c>
    </row>
    <row r="1457" spans="1:13" x14ac:dyDescent="0.25">
      <c r="A1457" t="str">
        <f>'RAW DATA'!A1457</f>
        <v>B00GHL8VP2</v>
      </c>
      <c r="B1457" t="str">
        <f>PROPER(LEFT('RAW DATA'!B1457,FIND(" ",'RAW DATA'!B1457,1)))</f>
        <v xml:space="preserve">Usha </v>
      </c>
      <c r="C1457" t="str">
        <f>SUBSTITUTE(LEFT('RAW DATA'!C1457,FIND("|",'RAW DATA'!C1457,1)-1),"&amp;"," &amp; ")</f>
        <v>Home &amp; Kitchen</v>
      </c>
      <c r="D1457" s="7">
        <f>'RAW DATA'!D1457</f>
        <v>3487.77</v>
      </c>
      <c r="E1457" s="7">
        <f>'RAW DATA'!E1457</f>
        <v>4990</v>
      </c>
      <c r="F1457" s="1">
        <f>'RAW DATA'!F1457</f>
        <v>0.3</v>
      </c>
      <c r="G1457" s="7">
        <f t="shared" si="110"/>
        <v>5623730</v>
      </c>
      <c r="H1457">
        <f>'RAW DATA'!G1457</f>
        <v>4.0999999999999996</v>
      </c>
      <c r="I1457">
        <f>'RAW DATA'!H1457</f>
        <v>1127</v>
      </c>
      <c r="J1457">
        <f t="shared" si="111"/>
        <v>3</v>
      </c>
      <c r="K1457">
        <f t="shared" si="112"/>
        <v>2</v>
      </c>
      <c r="L1457" t="str">
        <f t="shared" si="113"/>
        <v>&lt;50%</v>
      </c>
      <c r="M1457">
        <f t="shared" si="114"/>
        <v>3</v>
      </c>
    </row>
    <row r="1458" spans="1:13" x14ac:dyDescent="0.25">
      <c r="A1458" t="str">
        <f>'RAW DATA'!A1458</f>
        <v>B0B9JZW1SQ</v>
      </c>
      <c r="B1458" t="str">
        <f>PROPER(LEFT('RAW DATA'!B1458,FIND(" ",'RAW DATA'!B1458,1)))</f>
        <v xml:space="preserve">4 </v>
      </c>
      <c r="C1458" t="str">
        <f>SUBSTITUTE(LEFT('RAW DATA'!C1458,FIND("|",'RAW DATA'!C1458,1)-1),"&amp;"," &amp; ")</f>
        <v>Home &amp; Kitchen</v>
      </c>
      <c r="D1458" s="7">
        <f>'RAW DATA'!D1458</f>
        <v>498</v>
      </c>
      <c r="E1458" s="7">
        <f>'RAW DATA'!E1458</f>
        <v>1200</v>
      </c>
      <c r="F1458" s="1">
        <f>'RAW DATA'!F1458</f>
        <v>0.59</v>
      </c>
      <c r="G1458" s="7">
        <f t="shared" si="110"/>
        <v>135600</v>
      </c>
      <c r="H1458">
        <f>'RAW DATA'!G1458</f>
        <v>3.2</v>
      </c>
      <c r="I1458">
        <f>'RAW DATA'!H1458</f>
        <v>113</v>
      </c>
      <c r="J1458">
        <f t="shared" si="111"/>
        <v>3</v>
      </c>
      <c r="K1458">
        <f t="shared" si="112"/>
        <v>1</v>
      </c>
      <c r="L1458" t="str">
        <f t="shared" si="113"/>
        <v>&gt;=50%</v>
      </c>
      <c r="M1458">
        <f t="shared" si="114"/>
        <v>2</v>
      </c>
    </row>
    <row r="1459" spans="1:13" x14ac:dyDescent="0.25">
      <c r="A1459" t="str">
        <f>'RAW DATA'!A1459</f>
        <v>B00TI8E7BI</v>
      </c>
      <c r="B1459" t="str">
        <f>PROPER(LEFT('RAW DATA'!B1459,FIND(" ",'RAW DATA'!B1459,1)))</f>
        <v xml:space="preserve">Philips </v>
      </c>
      <c r="C1459" t="str">
        <f>SUBSTITUTE(LEFT('RAW DATA'!C1459,FIND("|",'RAW DATA'!C1459,1)-1),"&amp;"," &amp; ")</f>
        <v>Home &amp; Kitchen</v>
      </c>
      <c r="D1459" s="7">
        <f>'RAW DATA'!D1459</f>
        <v>2695</v>
      </c>
      <c r="E1459" s="7">
        <f>'RAW DATA'!E1459</f>
        <v>2695</v>
      </c>
      <c r="F1459" s="1">
        <f>'RAW DATA'!F1459</f>
        <v>0</v>
      </c>
      <c r="G1459" s="7">
        <f t="shared" si="110"/>
        <v>6786010</v>
      </c>
      <c r="H1459">
        <f>'RAW DATA'!G1459</f>
        <v>4.4000000000000004</v>
      </c>
      <c r="I1459">
        <f>'RAW DATA'!H1459</f>
        <v>2518</v>
      </c>
      <c r="J1459">
        <f t="shared" si="111"/>
        <v>3</v>
      </c>
      <c r="K1459">
        <f t="shared" si="112"/>
        <v>2</v>
      </c>
      <c r="L1459" t="str">
        <f t="shared" si="113"/>
        <v>&lt;50%</v>
      </c>
      <c r="M1459">
        <f t="shared" si="114"/>
        <v>3</v>
      </c>
    </row>
    <row r="1460" spans="1:13" x14ac:dyDescent="0.25">
      <c r="A1460" t="str">
        <f>'RAW DATA'!A1460</f>
        <v>B07J9KXQCC</v>
      </c>
      <c r="B1460" t="str">
        <f>PROPER(LEFT('RAW DATA'!B1460,FIND(" ",'RAW DATA'!B1460,1)))</f>
        <v xml:space="preserve">Libra </v>
      </c>
      <c r="C1460" t="str">
        <f>SUBSTITUTE(LEFT('RAW DATA'!C1460,FIND("|",'RAW DATA'!C1460,1)-1),"&amp;"," &amp; ")</f>
        <v>Home &amp; Kitchen</v>
      </c>
      <c r="D1460" s="7">
        <f>'RAW DATA'!D1460</f>
        <v>949</v>
      </c>
      <c r="E1460" s="7">
        <f>'RAW DATA'!E1460</f>
        <v>2299</v>
      </c>
      <c r="F1460" s="1">
        <f>'RAW DATA'!F1460</f>
        <v>0.59</v>
      </c>
      <c r="G1460" s="7">
        <f t="shared" si="110"/>
        <v>1264450</v>
      </c>
      <c r="H1460">
        <f>'RAW DATA'!G1460</f>
        <v>3.6</v>
      </c>
      <c r="I1460">
        <f>'RAW DATA'!H1460</f>
        <v>550</v>
      </c>
      <c r="J1460">
        <f t="shared" si="111"/>
        <v>3</v>
      </c>
      <c r="K1460">
        <f t="shared" si="112"/>
        <v>1</v>
      </c>
      <c r="L1460" t="str">
        <f t="shared" si="113"/>
        <v>&gt;=50%</v>
      </c>
      <c r="M1460">
        <f t="shared" si="114"/>
        <v>2</v>
      </c>
    </row>
    <row r="1461" spans="1:13" x14ac:dyDescent="0.25">
      <c r="A1461" t="str">
        <f>'RAW DATA'!A1461</f>
        <v>B0B3JSWG81</v>
      </c>
      <c r="B1461" t="str">
        <f>PROPER(LEFT('RAW DATA'!B1461,FIND(" ",'RAW DATA'!B1461,1)))</f>
        <v xml:space="preserve">Ngi </v>
      </c>
      <c r="C1461" t="str">
        <f>SUBSTITUTE(LEFT('RAW DATA'!C1461,FIND("|",'RAW DATA'!C1461,1)-1),"&amp;"," &amp; ")</f>
        <v>Home &amp; Kitchen</v>
      </c>
      <c r="D1461" s="7">
        <f>'RAW DATA'!D1461</f>
        <v>199</v>
      </c>
      <c r="E1461" s="7">
        <f>'RAW DATA'!E1461</f>
        <v>999</v>
      </c>
      <c r="F1461" s="1">
        <f>'RAW DATA'!F1461</f>
        <v>0.8</v>
      </c>
      <c r="G1461" s="7">
        <f t="shared" si="110"/>
        <v>1998</v>
      </c>
      <c r="H1461">
        <f>'RAW DATA'!G1461</f>
        <v>3.1</v>
      </c>
      <c r="I1461">
        <f>'RAW DATA'!H1461</f>
        <v>2</v>
      </c>
      <c r="J1461">
        <f t="shared" si="111"/>
        <v>3</v>
      </c>
      <c r="K1461">
        <f t="shared" si="112"/>
        <v>1</v>
      </c>
      <c r="L1461" t="str">
        <f t="shared" si="113"/>
        <v>&gt;=50%</v>
      </c>
      <c r="M1461">
        <f t="shared" si="114"/>
        <v>2</v>
      </c>
    </row>
    <row r="1462" spans="1:13" x14ac:dyDescent="0.25">
      <c r="A1462" t="str">
        <f>'RAW DATA'!A1462</f>
        <v>B08L7J3T31</v>
      </c>
      <c r="B1462" t="str">
        <f>PROPER(LEFT('RAW DATA'!B1462,FIND(" ",'RAW DATA'!B1462,1)))</f>
        <v xml:space="preserve">Noir </v>
      </c>
      <c r="C1462" t="str">
        <f>SUBSTITUTE(LEFT('RAW DATA'!C1462,FIND("|",'RAW DATA'!C1462,1)-1),"&amp;"," &amp; ")</f>
        <v>Home &amp; Kitchen</v>
      </c>
      <c r="D1462" s="7">
        <f>'RAW DATA'!D1462</f>
        <v>379</v>
      </c>
      <c r="E1462" s="7">
        <f>'RAW DATA'!E1462</f>
        <v>919</v>
      </c>
      <c r="F1462" s="1">
        <f>'RAW DATA'!F1462</f>
        <v>0.59</v>
      </c>
      <c r="G1462" s="7">
        <f t="shared" si="110"/>
        <v>1001710</v>
      </c>
      <c r="H1462">
        <f>'RAW DATA'!G1462</f>
        <v>4</v>
      </c>
      <c r="I1462">
        <f>'RAW DATA'!H1462</f>
        <v>1090</v>
      </c>
      <c r="J1462">
        <f t="shared" si="111"/>
        <v>3</v>
      </c>
      <c r="K1462">
        <f t="shared" si="112"/>
        <v>1</v>
      </c>
      <c r="L1462" t="str">
        <f t="shared" si="113"/>
        <v>&gt;=50%</v>
      </c>
      <c r="M1462">
        <f t="shared" si="114"/>
        <v>3</v>
      </c>
    </row>
    <row r="1463" spans="1:13" x14ac:dyDescent="0.25">
      <c r="A1463" t="str">
        <f>'RAW DATA'!A1463</f>
        <v>B01M6453MB</v>
      </c>
      <c r="B1463" t="str">
        <f>PROPER(LEFT('RAW DATA'!B1463,FIND(" ",'RAW DATA'!B1463,1)))</f>
        <v xml:space="preserve">Prestige </v>
      </c>
      <c r="C1463" t="str">
        <f>SUBSTITUTE(LEFT('RAW DATA'!C1463,FIND("|",'RAW DATA'!C1463,1)-1),"&amp;"," &amp; ")</f>
        <v>Home &amp; Kitchen</v>
      </c>
      <c r="D1463" s="7">
        <f>'RAW DATA'!D1463</f>
        <v>2280</v>
      </c>
      <c r="E1463" s="7">
        <f>'RAW DATA'!E1463</f>
        <v>3045</v>
      </c>
      <c r="F1463" s="1">
        <f>'RAW DATA'!F1463</f>
        <v>0.25</v>
      </c>
      <c r="G1463" s="7">
        <f t="shared" si="110"/>
        <v>12539310</v>
      </c>
      <c r="H1463">
        <f>'RAW DATA'!G1463</f>
        <v>4.0999999999999996</v>
      </c>
      <c r="I1463">
        <f>'RAW DATA'!H1463</f>
        <v>4118</v>
      </c>
      <c r="J1463">
        <f t="shared" si="111"/>
        <v>3</v>
      </c>
      <c r="K1463">
        <f t="shared" si="112"/>
        <v>2</v>
      </c>
      <c r="L1463" t="str">
        <f t="shared" si="113"/>
        <v>&lt;50%</v>
      </c>
      <c r="M1463">
        <f t="shared" si="114"/>
        <v>3</v>
      </c>
    </row>
    <row r="1464" spans="1:13" x14ac:dyDescent="0.25">
      <c r="A1464" t="str">
        <f>'RAW DATA'!A1464</f>
        <v>B009P2LIL4</v>
      </c>
      <c r="B1464" t="str">
        <f>PROPER(LEFT('RAW DATA'!B1464,FIND(" ",'RAW DATA'!B1464,1)))</f>
        <v xml:space="preserve">Bajaj </v>
      </c>
      <c r="C1464" t="str">
        <f>SUBSTITUTE(LEFT('RAW DATA'!C1464,FIND("|",'RAW DATA'!C1464,1)-1),"&amp;"," &amp; ")</f>
        <v>Home &amp; Kitchen</v>
      </c>
      <c r="D1464" s="7">
        <f>'RAW DATA'!D1464</f>
        <v>2219</v>
      </c>
      <c r="E1464" s="7">
        <f>'RAW DATA'!E1464</f>
        <v>3080</v>
      </c>
      <c r="F1464" s="1">
        <f>'RAW DATA'!F1464</f>
        <v>0.28000000000000003</v>
      </c>
      <c r="G1464" s="7">
        <f t="shared" si="110"/>
        <v>1441440</v>
      </c>
      <c r="H1464">
        <f>'RAW DATA'!G1464</f>
        <v>3.6</v>
      </c>
      <c r="I1464">
        <f>'RAW DATA'!H1464</f>
        <v>468</v>
      </c>
      <c r="J1464">
        <f t="shared" si="111"/>
        <v>3</v>
      </c>
      <c r="K1464">
        <f t="shared" si="112"/>
        <v>2</v>
      </c>
      <c r="L1464" t="str">
        <f t="shared" si="113"/>
        <v>&lt;50%</v>
      </c>
      <c r="M1464">
        <f t="shared" si="114"/>
        <v>2</v>
      </c>
    </row>
    <row r="1465" spans="1:13" x14ac:dyDescent="0.25">
      <c r="A1465" t="str">
        <f>'RAW DATA'!A1465</f>
        <v>B00J5DYCCA</v>
      </c>
      <c r="B1465" t="str">
        <f>PROPER(LEFT('RAW DATA'!B1465,FIND(" ",'RAW DATA'!B1465,1)))</f>
        <v xml:space="preserve">Havells </v>
      </c>
      <c r="C1465" t="str">
        <f>SUBSTITUTE(LEFT('RAW DATA'!C1465,FIND("|",'RAW DATA'!C1465,1)-1),"&amp;"," &amp; ")</f>
        <v>Home &amp; Kitchen</v>
      </c>
      <c r="D1465" s="7">
        <f>'RAW DATA'!D1465</f>
        <v>1399</v>
      </c>
      <c r="E1465" s="7">
        <f>'RAW DATA'!E1465</f>
        <v>1890</v>
      </c>
      <c r="F1465" s="1">
        <f>'RAW DATA'!F1465</f>
        <v>0.26</v>
      </c>
      <c r="G1465" s="7">
        <f t="shared" si="110"/>
        <v>15178590</v>
      </c>
      <c r="H1465">
        <f>'RAW DATA'!G1465</f>
        <v>4</v>
      </c>
      <c r="I1465">
        <f>'RAW DATA'!H1465</f>
        <v>8031</v>
      </c>
      <c r="J1465">
        <f t="shared" si="111"/>
        <v>3</v>
      </c>
      <c r="K1465">
        <f t="shared" si="112"/>
        <v>2</v>
      </c>
      <c r="L1465" t="str">
        <f t="shared" si="113"/>
        <v>&lt;50%</v>
      </c>
      <c r="M1465">
        <f t="shared" si="114"/>
        <v>3</v>
      </c>
    </row>
    <row r="1466" spans="1:13" x14ac:dyDescent="0.25">
      <c r="A1466" t="str">
        <f>'RAW DATA'!A1466</f>
        <v>B01486F4G6</v>
      </c>
      <c r="B1466" t="str">
        <f>PROPER(LEFT('RAW DATA'!B1466,FIND(" ",'RAW DATA'!B1466,1)))</f>
        <v xml:space="preserve">Borosil </v>
      </c>
      <c r="C1466" t="str">
        <f>SUBSTITUTE(LEFT('RAW DATA'!C1466,FIND("|",'RAW DATA'!C1466,1)-1),"&amp;"," &amp; ")</f>
        <v>Home &amp; Kitchen</v>
      </c>
      <c r="D1466" s="7">
        <f>'RAW DATA'!D1466</f>
        <v>2863</v>
      </c>
      <c r="E1466" s="7">
        <f>'RAW DATA'!E1466</f>
        <v>3690</v>
      </c>
      <c r="F1466" s="1">
        <f>'RAW DATA'!F1466</f>
        <v>0.22</v>
      </c>
      <c r="G1466" s="7">
        <f t="shared" si="110"/>
        <v>25782030</v>
      </c>
      <c r="H1466">
        <f>'RAW DATA'!G1466</f>
        <v>4.3</v>
      </c>
      <c r="I1466">
        <f>'RAW DATA'!H1466</f>
        <v>6987</v>
      </c>
      <c r="J1466">
        <f t="shared" si="111"/>
        <v>3</v>
      </c>
      <c r="K1466">
        <f t="shared" si="112"/>
        <v>2</v>
      </c>
      <c r="L1466" t="str">
        <f t="shared" si="113"/>
        <v>&lt;50%</v>
      </c>
      <c r="M1466">
        <f t="shared" si="114"/>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CEB93-3D83-4618-B348-39DAFB9EE405}">
  <dimension ref="A1:O1466"/>
  <sheetViews>
    <sheetView zoomScale="90" zoomScaleNormal="90" workbookViewId="0">
      <selection activeCell="K4" sqref="K4"/>
    </sheetView>
  </sheetViews>
  <sheetFormatPr defaultRowHeight="15.75" x14ac:dyDescent="0.25"/>
  <cols>
    <col min="1" max="1" width="13.75" customWidth="1"/>
    <col min="2" max="2" width="15.25" bestFit="1" customWidth="1"/>
    <col min="3" max="3" width="21.25" bestFit="1" customWidth="1"/>
    <col min="4" max="4" width="16.5" customWidth="1"/>
    <col min="5" max="5" width="12.625" customWidth="1"/>
    <col min="6" max="6" width="19.25" customWidth="1"/>
    <col min="7" max="7" width="17.875" customWidth="1"/>
    <col min="8" max="8" width="7.75" customWidth="1"/>
    <col min="9" max="10" width="14.75" customWidth="1"/>
    <col min="11" max="11" width="15" customWidth="1"/>
    <col min="12" max="12" width="19.125" customWidth="1"/>
    <col min="13" max="13" width="17.375" customWidth="1"/>
    <col min="14" max="14" width="24.625" customWidth="1"/>
    <col min="15" max="15" width="15.375" customWidth="1"/>
    <col min="16" max="16" width="18.875" bestFit="1" customWidth="1"/>
    <col min="17" max="17" width="15.875" bestFit="1" customWidth="1"/>
  </cols>
  <sheetData>
    <row r="1" spans="1:15" x14ac:dyDescent="0.25">
      <c r="A1" t="s">
        <v>13068</v>
      </c>
      <c r="B1" t="s">
        <v>13109</v>
      </c>
      <c r="C1" t="s">
        <v>13127</v>
      </c>
      <c r="D1" t="s">
        <v>13128</v>
      </c>
      <c r="E1" t="s">
        <v>13129</v>
      </c>
      <c r="F1" t="s">
        <v>13130</v>
      </c>
      <c r="G1" t="s">
        <v>13102</v>
      </c>
      <c r="H1" t="s">
        <v>13069</v>
      </c>
      <c r="I1" t="s">
        <v>13131</v>
      </c>
      <c r="J1" t="s">
        <v>13140</v>
      </c>
      <c r="K1" t="s">
        <v>13101</v>
      </c>
      <c r="L1" t="s">
        <v>13132</v>
      </c>
      <c r="M1" t="s">
        <v>13120</v>
      </c>
      <c r="N1" t="s">
        <v>13124</v>
      </c>
      <c r="O1" t="s">
        <v>13123</v>
      </c>
    </row>
    <row r="2" spans="1:15" x14ac:dyDescent="0.25">
      <c r="A2" t="str">
        <f>'RAW DATA'!A2</f>
        <v>B07JW9H4J1</v>
      </c>
      <c r="B2" t="str">
        <f>PROPER(LEFT('RAW DATA'!B2,FIND(" ",'RAW DATA'!B2,1)))</f>
        <v xml:space="preserve">Wayona </v>
      </c>
      <c r="C2" t="str">
        <f>SUBSTITUTE(LEFT('RAW DATA'!C2,FIND("|",'RAW DATA'!C2,1)-1),"&amp;"," &amp; ")</f>
        <v>Computers &amp; Accessories</v>
      </c>
      <c r="D2" s="7">
        <f>'RAW DATA'!D2</f>
        <v>399</v>
      </c>
      <c r="E2" s="7">
        <f>'RAW DATA'!E2</f>
        <v>1099</v>
      </c>
      <c r="F2" s="1">
        <f>'RAW DATA'!F2</f>
        <v>0.64</v>
      </c>
      <c r="G2" s="7">
        <f t="shared" ref="G2:G65" si="0">E2*I2</f>
        <v>26671631</v>
      </c>
      <c r="H2">
        <f>'RAW DATA'!G2</f>
        <v>4.2</v>
      </c>
      <c r="I2">
        <f>'RAW DATA'!H2</f>
        <v>24269</v>
      </c>
      <c r="J2" s="11">
        <f>Table3[[#This Row],[Rating Count]]*Table3[[#This Row],[Rating]]</f>
        <v>101929.8</v>
      </c>
      <c r="K2">
        <f t="shared" ref="K2:K65" si="1">IF(E2&lt;=200,1,IF(E2&lt;=500,2,IF(E2&gt;500,3," ")))</f>
        <v>3</v>
      </c>
      <c r="L2" t="str">
        <f>IF(Table3[[#This Row],[Price Bucket]]=1,"&lt;200",IF(Table3[[#This Row],[Price Bucket]]=2,"&lt;=500",IF(Table3[[#This Row],[Price Bucket]]=3,"&gt;500",0)))</f>
        <v>&gt;500</v>
      </c>
      <c r="M2">
        <f>IF(F2&gt;=50%,1,IF(F2&lt;50%,2,0))</f>
        <v>1</v>
      </c>
      <c r="N2" t="str">
        <f>IF(M2=1,"&gt;=50%","&lt;50%")</f>
        <v>&gt;=50%</v>
      </c>
      <c r="O2">
        <f>IF(H2&lt;=2.9,1,IF(H2&lt;=3.9,2,IF(H2&lt;=4.9,3,IF(H2=5,4," "))))</f>
        <v>3</v>
      </c>
    </row>
    <row r="3" spans="1:15" x14ac:dyDescent="0.25">
      <c r="A3" t="str">
        <f>'RAW DATA'!A3</f>
        <v>B098NS6PVG</v>
      </c>
      <c r="B3" t="str">
        <f>PROPER(LEFT('RAW DATA'!B3,FIND(" ",'RAW DATA'!B3,1)))</f>
        <v xml:space="preserve">Ambrane </v>
      </c>
      <c r="C3" t="str">
        <f>SUBSTITUTE(LEFT('RAW DATA'!C3,FIND("|",'RAW DATA'!C3,1)-1),"&amp;"," &amp; ")</f>
        <v>Computers &amp; Accessories</v>
      </c>
      <c r="D3" s="7">
        <f>'RAW DATA'!D3</f>
        <v>199</v>
      </c>
      <c r="E3" s="7">
        <f>'RAW DATA'!E3</f>
        <v>349</v>
      </c>
      <c r="F3" s="1">
        <f>'RAW DATA'!F3</f>
        <v>0.43</v>
      </c>
      <c r="G3" s="7">
        <f t="shared" si="0"/>
        <v>15353906</v>
      </c>
      <c r="H3">
        <f>'RAW DATA'!G3</f>
        <v>4</v>
      </c>
      <c r="I3">
        <f>'RAW DATA'!H3</f>
        <v>43994</v>
      </c>
      <c r="J3" s="11">
        <f>Table3[[#This Row],[Rating Count]]*Table3[[#This Row],[Rating]]</f>
        <v>175976</v>
      </c>
      <c r="K3">
        <f t="shared" si="1"/>
        <v>2</v>
      </c>
      <c r="L3" t="str">
        <f>IF(Table3[[#This Row],[Price Bucket]]=1,"&lt;200",IF(Table3[[#This Row],[Price Bucket]]=2,"&lt;=500",IF(Table3[[#This Row],[Price Bucket]]=3,"&gt;500",0)))</f>
        <v>&lt;=500</v>
      </c>
      <c r="M3">
        <f t="shared" ref="M3:M66" si="2">IF(F3&gt;=50%,1,IF(F3&lt;50%,2,0))</f>
        <v>2</v>
      </c>
      <c r="N3" t="str">
        <f t="shared" ref="N3:N66" si="3">IF(M3=1,"&gt;=50%","&lt;50%")</f>
        <v>&lt;50%</v>
      </c>
      <c r="O3">
        <f t="shared" ref="O3:O66" si="4">IF(H3&lt;=2.9,1,IF(H3&lt;=3.9,2,IF(H3&lt;=4.9,3,IF(H3=5,4," "))))</f>
        <v>3</v>
      </c>
    </row>
    <row r="4" spans="1:15" x14ac:dyDescent="0.25">
      <c r="A4" t="str">
        <f>'RAW DATA'!A4</f>
        <v>B096MSW6CT</v>
      </c>
      <c r="B4" t="str">
        <f>PROPER(LEFT('RAW DATA'!B4,FIND(" ",'RAW DATA'!B4,1)))</f>
        <v xml:space="preserve">Sounce </v>
      </c>
      <c r="C4" t="str">
        <f>SUBSTITUTE(LEFT('RAW DATA'!C4,FIND("|",'RAW DATA'!C4,1)-1),"&amp;"," &amp; ")</f>
        <v>Computers &amp; Accessories</v>
      </c>
      <c r="D4" s="7">
        <f>'RAW DATA'!D4</f>
        <v>199</v>
      </c>
      <c r="E4" s="7">
        <f>'RAW DATA'!E4</f>
        <v>1899</v>
      </c>
      <c r="F4" s="1">
        <f>'RAW DATA'!F4</f>
        <v>0.9</v>
      </c>
      <c r="G4" s="7">
        <f t="shared" si="0"/>
        <v>15055272</v>
      </c>
      <c r="H4">
        <f>'RAW DATA'!G4</f>
        <v>3.9</v>
      </c>
      <c r="I4">
        <f>'RAW DATA'!H4</f>
        <v>7928</v>
      </c>
      <c r="J4" s="11">
        <f>Table3[[#This Row],[Rating Count]]*Table3[[#This Row],[Rating]]</f>
        <v>30919.200000000001</v>
      </c>
      <c r="K4">
        <f t="shared" si="1"/>
        <v>3</v>
      </c>
      <c r="L4" t="str">
        <f>IF(Table3[[#This Row],[Price Bucket]]=1,"&lt;200",IF(Table3[[#This Row],[Price Bucket]]=2,"&lt;=500",IF(Table3[[#This Row],[Price Bucket]]=3,"&gt;500",0)))</f>
        <v>&gt;500</v>
      </c>
      <c r="M4">
        <f t="shared" si="2"/>
        <v>1</v>
      </c>
      <c r="N4" t="str">
        <f t="shared" si="3"/>
        <v>&gt;=50%</v>
      </c>
      <c r="O4">
        <f t="shared" si="4"/>
        <v>2</v>
      </c>
    </row>
    <row r="5" spans="1:15" x14ac:dyDescent="0.25">
      <c r="A5" t="str">
        <f>'RAW DATA'!A5</f>
        <v>B08HDJ86NZ</v>
      </c>
      <c r="B5" t="str">
        <f>PROPER(LEFT('RAW DATA'!B5,FIND(" ",'RAW DATA'!B5,1)))</f>
        <v xml:space="preserve">Boat </v>
      </c>
      <c r="C5" t="str">
        <f>SUBSTITUTE(LEFT('RAW DATA'!C5,FIND("|",'RAW DATA'!C5,1)-1),"&amp;"," &amp; ")</f>
        <v>Computers &amp; Accessories</v>
      </c>
      <c r="D5" s="7">
        <f>'RAW DATA'!D5</f>
        <v>329</v>
      </c>
      <c r="E5" s="7">
        <f>'RAW DATA'!E5</f>
        <v>699</v>
      </c>
      <c r="F5" s="1">
        <f>'RAW DATA'!F5</f>
        <v>0.53</v>
      </c>
      <c r="G5" s="7">
        <f t="shared" si="0"/>
        <v>65959737</v>
      </c>
      <c r="H5">
        <f>'RAW DATA'!G5</f>
        <v>4.2</v>
      </c>
      <c r="I5">
        <f>'RAW DATA'!H5</f>
        <v>94363</v>
      </c>
      <c r="J5" s="11">
        <f>Table3[[#This Row],[Rating Count]]*Table3[[#This Row],[Rating]]</f>
        <v>396324.60000000003</v>
      </c>
      <c r="K5">
        <f t="shared" si="1"/>
        <v>3</v>
      </c>
      <c r="L5" t="str">
        <f>IF(Table3[[#This Row],[Price Bucket]]=1,"&lt;200",IF(Table3[[#This Row],[Price Bucket]]=2,"&lt;=500",IF(Table3[[#This Row],[Price Bucket]]=3,"&gt;500",0)))</f>
        <v>&gt;500</v>
      </c>
      <c r="M5">
        <f t="shared" si="2"/>
        <v>1</v>
      </c>
      <c r="N5" t="str">
        <f t="shared" si="3"/>
        <v>&gt;=50%</v>
      </c>
      <c r="O5">
        <f t="shared" si="4"/>
        <v>3</v>
      </c>
    </row>
    <row r="6" spans="1:15" x14ac:dyDescent="0.25">
      <c r="A6" t="str">
        <f>'RAW DATA'!A6</f>
        <v>B08CF3B7N1</v>
      </c>
      <c r="B6" t="str">
        <f>PROPER(LEFT('RAW DATA'!B6,FIND(" ",'RAW DATA'!B6,1)))</f>
        <v xml:space="preserve">Portronics </v>
      </c>
      <c r="C6" t="str">
        <f>SUBSTITUTE(LEFT('RAW DATA'!C6,FIND("|",'RAW DATA'!C6,1)-1),"&amp;"," &amp; ")</f>
        <v>Computers &amp; Accessories</v>
      </c>
      <c r="D6" s="7">
        <f>'RAW DATA'!D6</f>
        <v>154</v>
      </c>
      <c r="E6" s="7">
        <f>'RAW DATA'!E6</f>
        <v>399</v>
      </c>
      <c r="F6" s="1">
        <f>'RAW DATA'!F6</f>
        <v>0.61</v>
      </c>
      <c r="G6" s="7">
        <f t="shared" si="0"/>
        <v>6745095</v>
      </c>
      <c r="H6">
        <f>'RAW DATA'!G6</f>
        <v>4.2</v>
      </c>
      <c r="I6">
        <f>'RAW DATA'!H6</f>
        <v>16905</v>
      </c>
      <c r="J6" s="11">
        <f>Table3[[#This Row],[Rating Count]]*Table3[[#This Row],[Rating]]</f>
        <v>71001</v>
      </c>
      <c r="K6">
        <f t="shared" si="1"/>
        <v>2</v>
      </c>
      <c r="L6" t="str">
        <f>IF(Table3[[#This Row],[Price Bucket]]=1,"&lt;200",IF(Table3[[#This Row],[Price Bucket]]=2,"&lt;=500",IF(Table3[[#This Row],[Price Bucket]]=3,"&gt;500",0)))</f>
        <v>&lt;=500</v>
      </c>
      <c r="M6">
        <f t="shared" si="2"/>
        <v>1</v>
      </c>
      <c r="N6" t="str">
        <f t="shared" si="3"/>
        <v>&gt;=50%</v>
      </c>
      <c r="O6">
        <f t="shared" si="4"/>
        <v>3</v>
      </c>
    </row>
    <row r="7" spans="1:15" x14ac:dyDescent="0.25">
      <c r="A7" t="str">
        <f>'RAW DATA'!A7</f>
        <v>B08Y1TFSP6</v>
      </c>
      <c r="B7" t="str">
        <f>PROPER(LEFT('RAW DATA'!B7,FIND(" ",'RAW DATA'!B7,1)))</f>
        <v xml:space="preserve">Ptron </v>
      </c>
      <c r="C7" t="str">
        <f>SUBSTITUTE(LEFT('RAW DATA'!C7,FIND("|",'RAW DATA'!C7,1)-1),"&amp;"," &amp; ")</f>
        <v>Computers &amp; Accessories</v>
      </c>
      <c r="D7" s="7">
        <f>'RAW DATA'!D7</f>
        <v>149</v>
      </c>
      <c r="E7" s="7">
        <f>'RAW DATA'!E7</f>
        <v>1000</v>
      </c>
      <c r="F7" s="1">
        <f>'RAW DATA'!F7</f>
        <v>0.85</v>
      </c>
      <c r="G7" s="7">
        <f t="shared" si="0"/>
        <v>24871000</v>
      </c>
      <c r="H7">
        <f>'RAW DATA'!G7</f>
        <v>3.9</v>
      </c>
      <c r="I7">
        <f>'RAW DATA'!H7</f>
        <v>24871</v>
      </c>
      <c r="J7" s="11">
        <f>Table3[[#This Row],[Rating Count]]*Table3[[#This Row],[Rating]]</f>
        <v>96996.9</v>
      </c>
      <c r="K7">
        <f t="shared" si="1"/>
        <v>3</v>
      </c>
      <c r="L7" t="str">
        <f>IF(Table3[[#This Row],[Price Bucket]]=1,"&lt;200",IF(Table3[[#This Row],[Price Bucket]]=2,"&lt;=500",IF(Table3[[#This Row],[Price Bucket]]=3,"&gt;500",0)))</f>
        <v>&gt;500</v>
      </c>
      <c r="M7">
        <f t="shared" si="2"/>
        <v>1</v>
      </c>
      <c r="N7" t="str">
        <f t="shared" si="3"/>
        <v>&gt;=50%</v>
      </c>
      <c r="O7">
        <f t="shared" si="4"/>
        <v>2</v>
      </c>
    </row>
    <row r="8" spans="1:15" x14ac:dyDescent="0.25">
      <c r="A8" t="str">
        <f>'RAW DATA'!A8</f>
        <v>B08WRWPM22</v>
      </c>
      <c r="B8" t="str">
        <f>PROPER(LEFT('RAW DATA'!B8,FIND(" ",'RAW DATA'!B8,1)))</f>
        <v xml:space="preserve">Boat </v>
      </c>
      <c r="C8" t="str">
        <f>SUBSTITUTE(LEFT('RAW DATA'!C8,FIND("|",'RAW DATA'!C8,1)-1),"&amp;"," &amp; ")</f>
        <v>Computers &amp; Accessories</v>
      </c>
      <c r="D8" s="7">
        <f>'RAW DATA'!D8</f>
        <v>176.63</v>
      </c>
      <c r="E8" s="7">
        <f>'RAW DATA'!E8</f>
        <v>499</v>
      </c>
      <c r="F8" s="1">
        <f>'RAW DATA'!F8</f>
        <v>0.65</v>
      </c>
      <c r="G8" s="7">
        <f t="shared" si="0"/>
        <v>7578812</v>
      </c>
      <c r="H8">
        <f>'RAW DATA'!G8</f>
        <v>4.0999999999999996</v>
      </c>
      <c r="I8">
        <f>'RAW DATA'!H8</f>
        <v>15188</v>
      </c>
      <c r="J8" s="11">
        <f>Table3[[#This Row],[Rating Count]]*Table3[[#This Row],[Rating]]</f>
        <v>62270.799999999996</v>
      </c>
      <c r="K8">
        <f t="shared" si="1"/>
        <v>2</v>
      </c>
      <c r="L8" t="str">
        <f>IF(Table3[[#This Row],[Price Bucket]]=1,"&lt;200",IF(Table3[[#This Row],[Price Bucket]]=2,"&lt;=500",IF(Table3[[#This Row],[Price Bucket]]=3,"&gt;500",0)))</f>
        <v>&lt;=500</v>
      </c>
      <c r="M8">
        <f t="shared" si="2"/>
        <v>1</v>
      </c>
      <c r="N8" t="str">
        <f t="shared" si="3"/>
        <v>&gt;=50%</v>
      </c>
      <c r="O8">
        <f t="shared" si="4"/>
        <v>3</v>
      </c>
    </row>
    <row r="9" spans="1:15" x14ac:dyDescent="0.25">
      <c r="A9" t="str">
        <f>'RAW DATA'!A9</f>
        <v>B08DDRGWTJ</v>
      </c>
      <c r="B9" t="str">
        <f>PROPER(LEFT('RAW DATA'!B9,FIND(" ",'RAW DATA'!B9,1)))</f>
        <v xml:space="preserve">Mi </v>
      </c>
      <c r="C9" t="str">
        <f>SUBSTITUTE(LEFT('RAW DATA'!C9,FIND("|",'RAW DATA'!C9,1)-1),"&amp;"," &amp; ")</f>
        <v>Computers &amp; Accessories</v>
      </c>
      <c r="D9" s="7">
        <f>'RAW DATA'!D9</f>
        <v>229</v>
      </c>
      <c r="E9" s="7">
        <f>'RAW DATA'!E9</f>
        <v>299</v>
      </c>
      <c r="F9" s="1">
        <f>'RAW DATA'!F9</f>
        <v>0.23</v>
      </c>
      <c r="G9" s="7">
        <f t="shared" si="0"/>
        <v>9092889</v>
      </c>
      <c r="H9">
        <f>'RAW DATA'!G9</f>
        <v>4.3</v>
      </c>
      <c r="I9">
        <f>'RAW DATA'!H9</f>
        <v>30411</v>
      </c>
      <c r="J9" s="11">
        <f>Table3[[#This Row],[Rating Count]]*Table3[[#This Row],[Rating]]</f>
        <v>130767.29999999999</v>
      </c>
      <c r="K9">
        <f t="shared" si="1"/>
        <v>2</v>
      </c>
      <c r="L9" t="str">
        <f>IF(Table3[[#This Row],[Price Bucket]]=1,"&lt;200",IF(Table3[[#This Row],[Price Bucket]]=2,"&lt;=500",IF(Table3[[#This Row],[Price Bucket]]=3,"&gt;500",0)))</f>
        <v>&lt;=500</v>
      </c>
      <c r="M9">
        <f t="shared" si="2"/>
        <v>2</v>
      </c>
      <c r="N9" t="str">
        <f t="shared" si="3"/>
        <v>&lt;50%</v>
      </c>
      <c r="O9">
        <f t="shared" si="4"/>
        <v>3</v>
      </c>
    </row>
    <row r="10" spans="1:15" x14ac:dyDescent="0.25">
      <c r="A10" t="str">
        <f>'RAW DATA'!A10</f>
        <v>B008IFXQFU</v>
      </c>
      <c r="B10" t="str">
        <f>PROPER(LEFT('RAW DATA'!B10,FIND(" ",'RAW DATA'!B10,1)))</f>
        <v xml:space="preserve">Tp-Link </v>
      </c>
      <c r="C10" t="str">
        <f>SUBSTITUTE(LEFT('RAW DATA'!C10,FIND("|",'RAW DATA'!C10,1)-1),"&amp;"," &amp; ")</f>
        <v>Computers &amp; Accessories</v>
      </c>
      <c r="D10" s="7">
        <f>'RAW DATA'!D10</f>
        <v>499</v>
      </c>
      <c r="E10" s="7">
        <f>'RAW DATA'!E10</f>
        <v>999</v>
      </c>
      <c r="F10" s="1">
        <f>'RAW DATA'!F10</f>
        <v>0.5</v>
      </c>
      <c r="G10" s="7">
        <f t="shared" si="0"/>
        <v>179511309</v>
      </c>
      <c r="H10">
        <f>'RAW DATA'!G10</f>
        <v>4.2</v>
      </c>
      <c r="I10">
        <f>'RAW DATA'!H10</f>
        <v>179691</v>
      </c>
      <c r="J10" s="11">
        <f>Table3[[#This Row],[Rating Count]]*Table3[[#This Row],[Rating]]</f>
        <v>754702.20000000007</v>
      </c>
      <c r="K10">
        <f t="shared" si="1"/>
        <v>3</v>
      </c>
      <c r="L10" t="str">
        <f>IF(Table3[[#This Row],[Price Bucket]]=1,"&lt;200",IF(Table3[[#This Row],[Price Bucket]]=2,"&lt;=500",IF(Table3[[#This Row],[Price Bucket]]=3,"&gt;500",0)))</f>
        <v>&gt;500</v>
      </c>
      <c r="M10">
        <f t="shared" si="2"/>
        <v>1</v>
      </c>
      <c r="N10" t="str">
        <f t="shared" si="3"/>
        <v>&gt;=50%</v>
      </c>
      <c r="O10">
        <f t="shared" si="4"/>
        <v>3</v>
      </c>
    </row>
    <row r="11" spans="1:15" x14ac:dyDescent="0.25">
      <c r="A11" t="str">
        <f>'RAW DATA'!A11</f>
        <v>B082LZGK39</v>
      </c>
      <c r="B11" t="str">
        <f>PROPER(LEFT('RAW DATA'!B11,FIND(" ",'RAW DATA'!B11,1)))</f>
        <v xml:space="preserve">Ambrane </v>
      </c>
      <c r="C11" t="str">
        <f>SUBSTITUTE(LEFT('RAW DATA'!C11,FIND("|",'RAW DATA'!C11,1)-1),"&amp;"," &amp; ")</f>
        <v>Computers &amp; Accessories</v>
      </c>
      <c r="D11" s="7">
        <f>'RAW DATA'!D11</f>
        <v>199</v>
      </c>
      <c r="E11" s="7">
        <f>'RAW DATA'!E11</f>
        <v>299</v>
      </c>
      <c r="F11" s="1">
        <f>'RAW DATA'!F11</f>
        <v>0.33</v>
      </c>
      <c r="G11" s="7">
        <f t="shared" si="0"/>
        <v>13154206</v>
      </c>
      <c r="H11">
        <f>'RAW DATA'!G11</f>
        <v>4</v>
      </c>
      <c r="I11">
        <f>'RAW DATA'!H11</f>
        <v>43994</v>
      </c>
      <c r="J11" s="11">
        <f>Table3[[#This Row],[Rating Count]]*Table3[[#This Row],[Rating]]</f>
        <v>175976</v>
      </c>
      <c r="K11">
        <f t="shared" si="1"/>
        <v>2</v>
      </c>
      <c r="L11" t="str">
        <f>IF(Table3[[#This Row],[Price Bucket]]=1,"&lt;200",IF(Table3[[#This Row],[Price Bucket]]=2,"&lt;=500",IF(Table3[[#This Row],[Price Bucket]]=3,"&gt;500",0)))</f>
        <v>&lt;=500</v>
      </c>
      <c r="M11">
        <f t="shared" si="2"/>
        <v>2</v>
      </c>
      <c r="N11" t="str">
        <f t="shared" si="3"/>
        <v>&lt;50%</v>
      </c>
      <c r="O11">
        <f t="shared" si="4"/>
        <v>3</v>
      </c>
    </row>
    <row r="12" spans="1:15" x14ac:dyDescent="0.25">
      <c r="A12" t="str">
        <f>'RAW DATA'!A12</f>
        <v>B08CF3D7QR</v>
      </c>
      <c r="B12" t="str">
        <f>PROPER(LEFT('RAW DATA'!B12,FIND(" ",'RAW DATA'!B12,1)))</f>
        <v xml:space="preserve">Portronics </v>
      </c>
      <c r="C12" t="str">
        <f>SUBSTITUTE(LEFT('RAW DATA'!C12,FIND("|",'RAW DATA'!C12,1)-1),"&amp;"," &amp; ")</f>
        <v>Computers &amp; Accessories</v>
      </c>
      <c r="D12" s="7">
        <f>'RAW DATA'!D12</f>
        <v>154</v>
      </c>
      <c r="E12" s="7">
        <f>'RAW DATA'!E12</f>
        <v>339</v>
      </c>
      <c r="F12" s="1">
        <f>'RAW DATA'!F12</f>
        <v>0.55000000000000004</v>
      </c>
      <c r="G12" s="7">
        <f t="shared" si="0"/>
        <v>4539549</v>
      </c>
      <c r="H12">
        <f>'RAW DATA'!G12</f>
        <v>4.3</v>
      </c>
      <c r="I12">
        <f>'RAW DATA'!H12</f>
        <v>13391</v>
      </c>
      <c r="J12" s="11">
        <f>Table3[[#This Row],[Rating Count]]*Table3[[#This Row],[Rating]]</f>
        <v>57581.299999999996</v>
      </c>
      <c r="K12">
        <f t="shared" si="1"/>
        <v>2</v>
      </c>
      <c r="L12" t="str">
        <f>IF(Table3[[#This Row],[Price Bucket]]=1,"&lt;200",IF(Table3[[#This Row],[Price Bucket]]=2,"&lt;=500",IF(Table3[[#This Row],[Price Bucket]]=3,"&gt;500",0)))</f>
        <v>&lt;=500</v>
      </c>
      <c r="M12">
        <f t="shared" si="2"/>
        <v>1</v>
      </c>
      <c r="N12" t="str">
        <f t="shared" si="3"/>
        <v>&gt;=50%</v>
      </c>
      <c r="O12">
        <f t="shared" si="4"/>
        <v>3</v>
      </c>
    </row>
    <row r="13" spans="1:15" x14ac:dyDescent="0.25">
      <c r="A13" t="str">
        <f>'RAW DATA'!A13</f>
        <v>B0789LZTCJ</v>
      </c>
      <c r="B13" t="str">
        <f>PROPER(LEFT('RAW DATA'!B13,FIND(" ",'RAW DATA'!B13,1)))</f>
        <v xml:space="preserve">Boat </v>
      </c>
      <c r="C13" t="str">
        <f>SUBSTITUTE(LEFT('RAW DATA'!C13,FIND("|",'RAW DATA'!C13,1)-1),"&amp;"," &amp; ")</f>
        <v>Computers &amp; Accessories</v>
      </c>
      <c r="D13" s="7">
        <f>'RAW DATA'!D13</f>
        <v>299</v>
      </c>
      <c r="E13" s="7">
        <f>'RAW DATA'!E13</f>
        <v>799</v>
      </c>
      <c r="F13" s="1">
        <f>'RAW DATA'!F13</f>
        <v>0.63</v>
      </c>
      <c r="G13" s="7">
        <f t="shared" si="0"/>
        <v>75396037</v>
      </c>
      <c r="H13">
        <f>'RAW DATA'!G13</f>
        <v>4.2</v>
      </c>
      <c r="I13">
        <f>'RAW DATA'!H13</f>
        <v>94363</v>
      </c>
      <c r="J13" s="11">
        <f>Table3[[#This Row],[Rating Count]]*Table3[[#This Row],[Rating]]</f>
        <v>396324.60000000003</v>
      </c>
      <c r="K13">
        <f t="shared" si="1"/>
        <v>3</v>
      </c>
      <c r="L13" t="str">
        <f>IF(Table3[[#This Row],[Price Bucket]]=1,"&lt;200",IF(Table3[[#This Row],[Price Bucket]]=2,"&lt;=500",IF(Table3[[#This Row],[Price Bucket]]=3,"&gt;500",0)))</f>
        <v>&gt;500</v>
      </c>
      <c r="M13">
        <f t="shared" si="2"/>
        <v>1</v>
      </c>
      <c r="N13" t="str">
        <f t="shared" si="3"/>
        <v>&gt;=50%</v>
      </c>
      <c r="O13">
        <f t="shared" si="4"/>
        <v>3</v>
      </c>
    </row>
    <row r="14" spans="1:15" x14ac:dyDescent="0.25">
      <c r="A14" t="str">
        <f>'RAW DATA'!A14</f>
        <v>B07KSMBL2H</v>
      </c>
      <c r="B14" t="str">
        <f>PROPER(LEFT('RAW DATA'!B14,FIND(" ",'RAW DATA'!B14,1)))</f>
        <v xml:space="preserve">Amazonbasics </v>
      </c>
      <c r="C14" t="str">
        <f>SUBSTITUTE(LEFT('RAW DATA'!C14,FIND("|",'RAW DATA'!C14,1)-1),"&amp;"," &amp; ")</f>
        <v>Electronics</v>
      </c>
      <c r="D14" s="7">
        <f>'RAW DATA'!D14</f>
        <v>219</v>
      </c>
      <c r="E14" s="7">
        <f>'RAW DATA'!E14</f>
        <v>700</v>
      </c>
      <c r="F14" s="1">
        <f>'RAW DATA'!F14</f>
        <v>0.69</v>
      </c>
      <c r="G14" s="7">
        <f t="shared" si="0"/>
        <v>298881100</v>
      </c>
      <c r="H14">
        <f>'RAW DATA'!G14</f>
        <v>4.4000000000000004</v>
      </c>
      <c r="I14">
        <f>'RAW DATA'!H14</f>
        <v>426973</v>
      </c>
      <c r="J14" s="11">
        <f>Table3[[#This Row],[Rating Count]]*Table3[[#This Row],[Rating]]</f>
        <v>1878681.2000000002</v>
      </c>
      <c r="K14">
        <f t="shared" si="1"/>
        <v>3</v>
      </c>
      <c r="L14" t="str">
        <f>IF(Table3[[#This Row],[Price Bucket]]=1,"&lt;200",IF(Table3[[#This Row],[Price Bucket]]=2,"&lt;=500",IF(Table3[[#This Row],[Price Bucket]]=3,"&gt;500",0)))</f>
        <v>&gt;500</v>
      </c>
      <c r="M14">
        <f t="shared" si="2"/>
        <v>1</v>
      </c>
      <c r="N14" t="str">
        <f t="shared" si="3"/>
        <v>&gt;=50%</v>
      </c>
      <c r="O14">
        <f t="shared" si="4"/>
        <v>3</v>
      </c>
    </row>
    <row r="15" spans="1:15" x14ac:dyDescent="0.25">
      <c r="A15" t="str">
        <f>'RAW DATA'!A15</f>
        <v>B085DTN6R2</v>
      </c>
      <c r="B15" t="str">
        <f>PROPER(LEFT('RAW DATA'!B15,FIND(" ",'RAW DATA'!B15,1)))</f>
        <v xml:space="preserve">Portronics </v>
      </c>
      <c r="C15" t="str">
        <f>SUBSTITUTE(LEFT('RAW DATA'!C15,FIND("|",'RAW DATA'!C15,1)-1),"&amp;"," &amp; ")</f>
        <v>Computers &amp; Accessories</v>
      </c>
      <c r="D15" s="7">
        <f>'RAW DATA'!D15</f>
        <v>350</v>
      </c>
      <c r="E15" s="7">
        <f>'RAW DATA'!E15</f>
        <v>899</v>
      </c>
      <c r="F15" s="1">
        <f>'RAW DATA'!F15</f>
        <v>0.61</v>
      </c>
      <c r="G15" s="7">
        <f t="shared" si="0"/>
        <v>2033538</v>
      </c>
      <c r="H15">
        <f>'RAW DATA'!G15</f>
        <v>4.2</v>
      </c>
      <c r="I15">
        <f>'RAW DATA'!H15</f>
        <v>2262</v>
      </c>
      <c r="J15" s="11">
        <f>Table3[[#This Row],[Rating Count]]*Table3[[#This Row],[Rating]]</f>
        <v>9500.4</v>
      </c>
      <c r="K15">
        <f t="shared" si="1"/>
        <v>3</v>
      </c>
      <c r="L15" t="str">
        <f>IF(Table3[[#This Row],[Price Bucket]]=1,"&lt;200",IF(Table3[[#This Row],[Price Bucket]]=2,"&lt;=500",IF(Table3[[#This Row],[Price Bucket]]=3,"&gt;500",0)))</f>
        <v>&gt;500</v>
      </c>
      <c r="M15">
        <f t="shared" si="2"/>
        <v>1</v>
      </c>
      <c r="N15" t="str">
        <f t="shared" si="3"/>
        <v>&gt;=50%</v>
      </c>
      <c r="O15">
        <f t="shared" si="4"/>
        <v>3</v>
      </c>
    </row>
    <row r="16" spans="1:15" x14ac:dyDescent="0.25">
      <c r="A16" t="str">
        <f>'RAW DATA'!A16</f>
        <v>B09KLVMZ3B</v>
      </c>
      <c r="B16" t="str">
        <f>PROPER(LEFT('RAW DATA'!B16,FIND(" ",'RAW DATA'!B16,1)))</f>
        <v xml:space="preserve">Portronics </v>
      </c>
      <c r="C16" t="str">
        <f>SUBSTITUTE(LEFT('RAW DATA'!C16,FIND("|",'RAW DATA'!C16,1)-1),"&amp;"," &amp; ")</f>
        <v>Computers &amp; Accessories</v>
      </c>
      <c r="D16" s="7">
        <f>'RAW DATA'!D16</f>
        <v>159</v>
      </c>
      <c r="E16" s="7">
        <f>'RAW DATA'!E16</f>
        <v>399</v>
      </c>
      <c r="F16" s="1">
        <f>'RAW DATA'!F16</f>
        <v>0.6</v>
      </c>
      <c r="G16" s="7">
        <f t="shared" si="0"/>
        <v>1902432</v>
      </c>
      <c r="H16">
        <f>'RAW DATA'!G16</f>
        <v>4.0999999999999996</v>
      </c>
      <c r="I16">
        <f>'RAW DATA'!H16</f>
        <v>4768</v>
      </c>
      <c r="J16" s="11">
        <f>Table3[[#This Row],[Rating Count]]*Table3[[#This Row],[Rating]]</f>
        <v>19548.8</v>
      </c>
      <c r="K16">
        <f t="shared" si="1"/>
        <v>2</v>
      </c>
      <c r="L16" t="str">
        <f>IF(Table3[[#This Row],[Price Bucket]]=1,"&lt;200",IF(Table3[[#This Row],[Price Bucket]]=2,"&lt;=500",IF(Table3[[#This Row],[Price Bucket]]=3,"&gt;500",0)))</f>
        <v>&lt;=500</v>
      </c>
      <c r="M16">
        <f t="shared" si="2"/>
        <v>1</v>
      </c>
      <c r="N16" t="str">
        <f t="shared" si="3"/>
        <v>&gt;=50%</v>
      </c>
      <c r="O16">
        <f t="shared" si="4"/>
        <v>3</v>
      </c>
    </row>
    <row r="17" spans="1:15" x14ac:dyDescent="0.25">
      <c r="A17" t="str">
        <f>'RAW DATA'!A17</f>
        <v>B083342NKJ</v>
      </c>
      <c r="B17" t="str">
        <f>PROPER(LEFT('RAW DATA'!B17,FIND(" ",'RAW DATA'!B17,1)))</f>
        <v xml:space="preserve">Mi </v>
      </c>
      <c r="C17" t="str">
        <f>SUBSTITUTE(LEFT('RAW DATA'!C17,FIND("|",'RAW DATA'!C17,1)-1),"&amp;"," &amp; ")</f>
        <v>Computers &amp; Accessories</v>
      </c>
      <c r="D17" s="7">
        <f>'RAW DATA'!D17</f>
        <v>349</v>
      </c>
      <c r="E17" s="7">
        <f>'RAW DATA'!E17</f>
        <v>399</v>
      </c>
      <c r="F17" s="1">
        <f>'RAW DATA'!F17</f>
        <v>0.13</v>
      </c>
      <c r="G17" s="7">
        <f t="shared" si="0"/>
        <v>7484043</v>
      </c>
      <c r="H17">
        <f>'RAW DATA'!G17</f>
        <v>4.4000000000000004</v>
      </c>
      <c r="I17">
        <f>'RAW DATA'!H17</f>
        <v>18757</v>
      </c>
      <c r="J17" s="11">
        <f>Table3[[#This Row],[Rating Count]]*Table3[[#This Row],[Rating]]</f>
        <v>82530.8</v>
      </c>
      <c r="K17">
        <f t="shared" si="1"/>
        <v>2</v>
      </c>
      <c r="L17" t="str">
        <f>IF(Table3[[#This Row],[Price Bucket]]=1,"&lt;200",IF(Table3[[#This Row],[Price Bucket]]=2,"&lt;=500",IF(Table3[[#This Row],[Price Bucket]]=3,"&gt;500",0)))</f>
        <v>&lt;=500</v>
      </c>
      <c r="M17">
        <f t="shared" si="2"/>
        <v>2</v>
      </c>
      <c r="N17" t="str">
        <f t="shared" si="3"/>
        <v>&lt;50%</v>
      </c>
      <c r="O17">
        <f t="shared" si="4"/>
        <v>3</v>
      </c>
    </row>
    <row r="18" spans="1:15" x14ac:dyDescent="0.25">
      <c r="A18" t="str">
        <f>'RAW DATA'!A18</f>
        <v>B0B6F7LX4C</v>
      </c>
      <c r="B18" t="str">
        <f>PROPER(LEFT('RAW DATA'!B18,FIND(" ",'RAW DATA'!B18,1)))</f>
        <v xml:space="preserve">Mi </v>
      </c>
      <c r="C18" t="str">
        <f>SUBSTITUTE(LEFT('RAW DATA'!C18,FIND("|",'RAW DATA'!C18,1)-1),"&amp;"," &amp; ")</f>
        <v>Electronics</v>
      </c>
      <c r="D18" s="7">
        <f>'RAW DATA'!D18</f>
        <v>13999</v>
      </c>
      <c r="E18" s="7">
        <f>'RAW DATA'!E18</f>
        <v>24999</v>
      </c>
      <c r="F18" s="1">
        <f>'RAW DATA'!F18</f>
        <v>0.44</v>
      </c>
      <c r="G18" s="7">
        <f t="shared" si="0"/>
        <v>820967160</v>
      </c>
      <c r="H18">
        <f>'RAW DATA'!G18</f>
        <v>4.2</v>
      </c>
      <c r="I18">
        <f>'RAW DATA'!H18</f>
        <v>32840</v>
      </c>
      <c r="J18" s="11">
        <f>Table3[[#This Row],[Rating Count]]*Table3[[#This Row],[Rating]]</f>
        <v>137928</v>
      </c>
      <c r="K18">
        <f t="shared" si="1"/>
        <v>3</v>
      </c>
      <c r="L18" t="str">
        <f>IF(Table3[[#This Row],[Price Bucket]]=1,"&lt;200",IF(Table3[[#This Row],[Price Bucket]]=2,"&lt;=500",IF(Table3[[#This Row],[Price Bucket]]=3,"&gt;500",0)))</f>
        <v>&gt;500</v>
      </c>
      <c r="M18">
        <f t="shared" si="2"/>
        <v>2</v>
      </c>
      <c r="N18" t="str">
        <f t="shared" si="3"/>
        <v>&lt;50%</v>
      </c>
      <c r="O18">
        <f t="shared" si="4"/>
        <v>3</v>
      </c>
    </row>
    <row r="19" spans="1:15" x14ac:dyDescent="0.25">
      <c r="A19" t="str">
        <f>'RAW DATA'!A19</f>
        <v>B082LSVT4B</v>
      </c>
      <c r="B19" t="str">
        <f>PROPER(LEFT('RAW DATA'!B19,FIND(" ",'RAW DATA'!B19,1)))</f>
        <v xml:space="preserve">Ambrane </v>
      </c>
      <c r="C19" t="str">
        <f>SUBSTITUTE(LEFT('RAW DATA'!C19,FIND("|",'RAW DATA'!C19,1)-1),"&amp;"," &amp; ")</f>
        <v>Computers &amp; Accessories</v>
      </c>
      <c r="D19" s="7">
        <f>'RAW DATA'!D19</f>
        <v>249</v>
      </c>
      <c r="E19" s="7">
        <f>'RAW DATA'!E19</f>
        <v>399</v>
      </c>
      <c r="F19" s="1">
        <f>'RAW DATA'!F19</f>
        <v>0.38</v>
      </c>
      <c r="G19" s="7">
        <f t="shared" si="0"/>
        <v>17553606</v>
      </c>
      <c r="H19">
        <f>'RAW DATA'!G19</f>
        <v>4</v>
      </c>
      <c r="I19">
        <f>'RAW DATA'!H19</f>
        <v>43994</v>
      </c>
      <c r="J19" s="11">
        <f>Table3[[#This Row],[Rating Count]]*Table3[[#This Row],[Rating]]</f>
        <v>175976</v>
      </c>
      <c r="K19">
        <f t="shared" si="1"/>
        <v>2</v>
      </c>
      <c r="L19" t="str">
        <f>IF(Table3[[#This Row],[Price Bucket]]=1,"&lt;200",IF(Table3[[#This Row],[Price Bucket]]=2,"&lt;=500",IF(Table3[[#This Row],[Price Bucket]]=3,"&gt;500",0)))</f>
        <v>&lt;=500</v>
      </c>
      <c r="M19">
        <f t="shared" si="2"/>
        <v>2</v>
      </c>
      <c r="N19" t="str">
        <f t="shared" si="3"/>
        <v>&lt;50%</v>
      </c>
      <c r="O19">
        <f t="shared" si="4"/>
        <v>3</v>
      </c>
    </row>
    <row r="20" spans="1:15" x14ac:dyDescent="0.25">
      <c r="A20" t="str">
        <f>'RAW DATA'!A20</f>
        <v>B08WRBG3XW</v>
      </c>
      <c r="B20" t="str">
        <f>PROPER(LEFT('RAW DATA'!B20,FIND(" ",'RAW DATA'!B20,1)))</f>
        <v xml:space="preserve">Boat </v>
      </c>
      <c r="C20" t="str">
        <f>SUBSTITUTE(LEFT('RAW DATA'!C20,FIND("|",'RAW DATA'!C20,1)-1),"&amp;"," &amp; ")</f>
        <v>Computers &amp; Accessories</v>
      </c>
      <c r="D20" s="7">
        <f>'RAW DATA'!D20</f>
        <v>199</v>
      </c>
      <c r="E20" s="7">
        <f>'RAW DATA'!E20</f>
        <v>499</v>
      </c>
      <c r="F20" s="1">
        <f>'RAW DATA'!F20</f>
        <v>0.6</v>
      </c>
      <c r="G20" s="7">
        <f t="shared" si="0"/>
        <v>6509455</v>
      </c>
      <c r="H20">
        <f>'RAW DATA'!G20</f>
        <v>4.0999999999999996</v>
      </c>
      <c r="I20">
        <f>'RAW DATA'!H20</f>
        <v>13045</v>
      </c>
      <c r="J20" s="11">
        <f>Table3[[#This Row],[Rating Count]]*Table3[[#This Row],[Rating]]</f>
        <v>53484.499999999993</v>
      </c>
      <c r="K20">
        <f t="shared" si="1"/>
        <v>2</v>
      </c>
      <c r="L20" t="str">
        <f>IF(Table3[[#This Row],[Price Bucket]]=1,"&lt;200",IF(Table3[[#This Row],[Price Bucket]]=2,"&lt;=500",IF(Table3[[#This Row],[Price Bucket]]=3,"&gt;500",0)))</f>
        <v>&lt;=500</v>
      </c>
      <c r="M20">
        <f t="shared" si="2"/>
        <v>1</v>
      </c>
      <c r="N20" t="str">
        <f t="shared" si="3"/>
        <v>&gt;=50%</v>
      </c>
      <c r="O20">
        <f t="shared" si="4"/>
        <v>3</v>
      </c>
    </row>
    <row r="21" spans="1:15" x14ac:dyDescent="0.25">
      <c r="A21" t="str">
        <f>'RAW DATA'!A21</f>
        <v>B08DPLCM6T</v>
      </c>
      <c r="B21" t="str">
        <f>PROPER(LEFT('RAW DATA'!B21,FIND(" ",'RAW DATA'!B21,1)))</f>
        <v xml:space="preserve">Lg </v>
      </c>
      <c r="C21" t="str">
        <f>SUBSTITUTE(LEFT('RAW DATA'!C21,FIND("|",'RAW DATA'!C21,1)-1),"&amp;"," &amp; ")</f>
        <v>Electronics</v>
      </c>
      <c r="D21" s="7">
        <f>'RAW DATA'!D21</f>
        <v>13490</v>
      </c>
      <c r="E21" s="7">
        <f>'RAW DATA'!E21</f>
        <v>21990</v>
      </c>
      <c r="F21" s="1">
        <f>'RAW DATA'!F21</f>
        <v>0.39</v>
      </c>
      <c r="G21" s="7">
        <f t="shared" si="0"/>
        <v>263352240</v>
      </c>
      <c r="H21">
        <f>'RAW DATA'!G21</f>
        <v>4.3</v>
      </c>
      <c r="I21">
        <f>'RAW DATA'!H21</f>
        <v>11976</v>
      </c>
      <c r="J21" s="11">
        <f>Table3[[#This Row],[Rating Count]]*Table3[[#This Row],[Rating]]</f>
        <v>51496.799999999996</v>
      </c>
      <c r="K21">
        <f t="shared" si="1"/>
        <v>3</v>
      </c>
      <c r="L21" t="str">
        <f>IF(Table3[[#This Row],[Price Bucket]]=1,"&lt;200",IF(Table3[[#This Row],[Price Bucket]]=2,"&lt;=500",IF(Table3[[#This Row],[Price Bucket]]=3,"&gt;500",0)))</f>
        <v>&gt;500</v>
      </c>
      <c r="M21">
        <f t="shared" si="2"/>
        <v>2</v>
      </c>
      <c r="N21" t="str">
        <f t="shared" si="3"/>
        <v>&lt;50%</v>
      </c>
      <c r="O21">
        <f t="shared" si="4"/>
        <v>3</v>
      </c>
    </row>
    <row r="22" spans="1:15" x14ac:dyDescent="0.25">
      <c r="A22" t="str">
        <f>'RAW DATA'!A22</f>
        <v>B09C6HXFC1</v>
      </c>
      <c r="B22" t="str">
        <f>PROPER(LEFT('RAW DATA'!B22,FIND(" ",'RAW DATA'!B22,1)))</f>
        <v xml:space="preserve">Duracell </v>
      </c>
      <c r="C22" t="str">
        <f>SUBSTITUTE(LEFT('RAW DATA'!C22,FIND("|",'RAW DATA'!C22,1)-1),"&amp;"," &amp; ")</f>
        <v>Computers &amp; Accessories</v>
      </c>
      <c r="D22" s="7">
        <f>'RAW DATA'!D22</f>
        <v>970</v>
      </c>
      <c r="E22" s="7">
        <f>'RAW DATA'!E22</f>
        <v>1799</v>
      </c>
      <c r="F22" s="1">
        <f>'RAW DATA'!F22</f>
        <v>0.46</v>
      </c>
      <c r="G22" s="7">
        <f t="shared" si="0"/>
        <v>1466185</v>
      </c>
      <c r="H22">
        <f>'RAW DATA'!G22</f>
        <v>4.5</v>
      </c>
      <c r="I22">
        <f>'RAW DATA'!H22</f>
        <v>815</v>
      </c>
      <c r="J22" s="11">
        <f>Table3[[#This Row],[Rating Count]]*Table3[[#This Row],[Rating]]</f>
        <v>3667.5</v>
      </c>
      <c r="K22">
        <f t="shared" si="1"/>
        <v>3</v>
      </c>
      <c r="L22" t="str">
        <f>IF(Table3[[#This Row],[Price Bucket]]=1,"&lt;200",IF(Table3[[#This Row],[Price Bucket]]=2,"&lt;=500",IF(Table3[[#This Row],[Price Bucket]]=3,"&gt;500",0)))</f>
        <v>&gt;500</v>
      </c>
      <c r="M22">
        <f t="shared" si="2"/>
        <v>2</v>
      </c>
      <c r="N22" t="str">
        <f t="shared" si="3"/>
        <v>&lt;50%</v>
      </c>
      <c r="O22">
        <f t="shared" si="4"/>
        <v>3</v>
      </c>
    </row>
    <row r="23" spans="1:15" x14ac:dyDescent="0.25">
      <c r="A23" t="str">
        <f>'RAW DATA'!A23</f>
        <v>B085194JFL</v>
      </c>
      <c r="B23" t="str">
        <f>PROPER(LEFT('RAW DATA'!B23,FIND(" ",'RAW DATA'!B23,1)))</f>
        <v xml:space="preserve">Tizum </v>
      </c>
      <c r="C23" t="str">
        <f>SUBSTITUTE(LEFT('RAW DATA'!C23,FIND("|",'RAW DATA'!C23,1)-1),"&amp;"," &amp; ")</f>
        <v>Electronics</v>
      </c>
      <c r="D23" s="7">
        <f>'RAW DATA'!D23</f>
        <v>279</v>
      </c>
      <c r="E23" s="7">
        <f>'RAW DATA'!E23</f>
        <v>499</v>
      </c>
      <c r="F23" s="1">
        <f>'RAW DATA'!F23</f>
        <v>0.44</v>
      </c>
      <c r="G23" s="7">
        <f t="shared" si="0"/>
        <v>5470038</v>
      </c>
      <c r="H23">
        <f>'RAW DATA'!G23</f>
        <v>3.7</v>
      </c>
      <c r="I23">
        <f>'RAW DATA'!H23</f>
        <v>10962</v>
      </c>
      <c r="J23" s="11">
        <f>Table3[[#This Row],[Rating Count]]*Table3[[#This Row],[Rating]]</f>
        <v>40559.4</v>
      </c>
      <c r="K23">
        <f t="shared" si="1"/>
        <v>2</v>
      </c>
      <c r="L23" t="str">
        <f>IF(Table3[[#This Row],[Price Bucket]]=1,"&lt;200",IF(Table3[[#This Row],[Price Bucket]]=2,"&lt;=500",IF(Table3[[#This Row],[Price Bucket]]=3,"&gt;500",0)))</f>
        <v>&lt;=500</v>
      </c>
      <c r="M23">
        <f t="shared" si="2"/>
        <v>2</v>
      </c>
      <c r="N23" t="str">
        <f t="shared" si="3"/>
        <v>&lt;50%</v>
      </c>
      <c r="O23">
        <f t="shared" si="4"/>
        <v>2</v>
      </c>
    </row>
    <row r="24" spans="1:15" x14ac:dyDescent="0.25">
      <c r="A24" t="str">
        <f>'RAW DATA'!A24</f>
        <v>B09F6S8BT6</v>
      </c>
      <c r="B24" t="str">
        <f>PROPER(LEFT('RAW DATA'!B24,FIND(" ",'RAW DATA'!B24,1)))</f>
        <v xml:space="preserve">Samsung </v>
      </c>
      <c r="C24" t="str">
        <f>SUBSTITUTE(LEFT('RAW DATA'!C24,FIND("|",'RAW DATA'!C24,1)-1),"&amp;"," &amp; ")</f>
        <v>Electronics</v>
      </c>
      <c r="D24" s="7">
        <f>'RAW DATA'!D24</f>
        <v>13490</v>
      </c>
      <c r="E24" s="7">
        <f>'RAW DATA'!E24</f>
        <v>22900</v>
      </c>
      <c r="F24" s="1">
        <f>'RAW DATA'!F24</f>
        <v>0.41</v>
      </c>
      <c r="G24" s="7">
        <f t="shared" si="0"/>
        <v>373247100</v>
      </c>
      <c r="H24">
        <f>'RAW DATA'!G24</f>
        <v>4.3</v>
      </c>
      <c r="I24">
        <f>'RAW DATA'!H24</f>
        <v>16299</v>
      </c>
      <c r="J24" s="11">
        <f>Table3[[#This Row],[Rating Count]]*Table3[[#This Row],[Rating]]</f>
        <v>70085.7</v>
      </c>
      <c r="K24">
        <f t="shared" si="1"/>
        <v>3</v>
      </c>
      <c r="L24" t="str">
        <f>IF(Table3[[#This Row],[Price Bucket]]=1,"&lt;200",IF(Table3[[#This Row],[Price Bucket]]=2,"&lt;=500",IF(Table3[[#This Row],[Price Bucket]]=3,"&gt;500",0)))</f>
        <v>&gt;500</v>
      </c>
      <c r="M24">
        <f t="shared" si="2"/>
        <v>2</v>
      </c>
      <c r="N24" t="str">
        <f t="shared" si="3"/>
        <v>&lt;50%</v>
      </c>
      <c r="O24">
        <f t="shared" si="4"/>
        <v>3</v>
      </c>
    </row>
    <row r="25" spans="1:15" x14ac:dyDescent="0.25">
      <c r="A25" t="str">
        <f>'RAW DATA'!A25</f>
        <v>B09NHVCHS9</v>
      </c>
      <c r="B25" t="str">
        <f>PROPER(LEFT('RAW DATA'!B25,FIND(" ",'RAW DATA'!B25,1)))</f>
        <v xml:space="preserve">Flix </v>
      </c>
      <c r="C25" t="str">
        <f>SUBSTITUTE(LEFT('RAW DATA'!C25,FIND("|",'RAW DATA'!C25,1)-1),"&amp;"," &amp; ")</f>
        <v>Computers &amp; Accessories</v>
      </c>
      <c r="D25" s="7">
        <f>'RAW DATA'!D25</f>
        <v>59</v>
      </c>
      <c r="E25" s="7">
        <f>'RAW DATA'!E25</f>
        <v>199</v>
      </c>
      <c r="F25" s="1">
        <f>'RAW DATA'!F25</f>
        <v>0.7</v>
      </c>
      <c r="G25" s="7">
        <f t="shared" si="0"/>
        <v>1866222</v>
      </c>
      <c r="H25">
        <f>'RAW DATA'!G25</f>
        <v>4</v>
      </c>
      <c r="I25">
        <f>'RAW DATA'!H25</f>
        <v>9378</v>
      </c>
      <c r="J25" s="11">
        <f>Table3[[#This Row],[Rating Count]]*Table3[[#This Row],[Rating]]</f>
        <v>37512</v>
      </c>
      <c r="K25">
        <f t="shared" si="1"/>
        <v>1</v>
      </c>
      <c r="L25" t="str">
        <f>IF(Table3[[#This Row],[Price Bucket]]=1,"&lt;200",IF(Table3[[#This Row],[Price Bucket]]=2,"&lt;=500",IF(Table3[[#This Row],[Price Bucket]]=3,"&gt;500",0)))</f>
        <v>&lt;200</v>
      </c>
      <c r="M25">
        <f t="shared" si="2"/>
        <v>1</v>
      </c>
      <c r="N25" t="str">
        <f t="shared" si="3"/>
        <v>&gt;=50%</v>
      </c>
      <c r="O25">
        <f t="shared" si="4"/>
        <v>3</v>
      </c>
    </row>
    <row r="26" spans="1:15" x14ac:dyDescent="0.25">
      <c r="A26" t="str">
        <f>'RAW DATA'!A26</f>
        <v>B0B1YVCJ2Y</v>
      </c>
      <c r="B26" t="str">
        <f>PROPER(LEFT('RAW DATA'!B26,FIND(" ",'RAW DATA'!B26,1)))</f>
        <v xml:space="preserve">Acer </v>
      </c>
      <c r="C26" t="str">
        <f>SUBSTITUTE(LEFT('RAW DATA'!C26,FIND("|",'RAW DATA'!C26,1)-1),"&amp;"," &amp; ")</f>
        <v>Electronics</v>
      </c>
      <c r="D26" s="7">
        <f>'RAW DATA'!D26</f>
        <v>11499</v>
      </c>
      <c r="E26" s="7">
        <f>'RAW DATA'!E26</f>
        <v>19990</v>
      </c>
      <c r="F26" s="1">
        <f>'RAW DATA'!F26</f>
        <v>0.42</v>
      </c>
      <c r="G26" s="7">
        <f t="shared" si="0"/>
        <v>94012970</v>
      </c>
      <c r="H26">
        <f>'RAW DATA'!G26</f>
        <v>4.3</v>
      </c>
      <c r="I26">
        <f>'RAW DATA'!H26</f>
        <v>4703</v>
      </c>
      <c r="J26" s="11">
        <f>Table3[[#This Row],[Rating Count]]*Table3[[#This Row],[Rating]]</f>
        <v>20222.899999999998</v>
      </c>
      <c r="K26">
        <f t="shared" si="1"/>
        <v>3</v>
      </c>
      <c r="L26" t="str">
        <f>IF(Table3[[#This Row],[Price Bucket]]=1,"&lt;200",IF(Table3[[#This Row],[Price Bucket]]=2,"&lt;=500",IF(Table3[[#This Row],[Price Bucket]]=3,"&gt;500",0)))</f>
        <v>&gt;500</v>
      </c>
      <c r="M26">
        <f t="shared" si="2"/>
        <v>2</v>
      </c>
      <c r="N26" t="str">
        <f t="shared" si="3"/>
        <v>&lt;50%</v>
      </c>
      <c r="O26">
        <f t="shared" si="4"/>
        <v>3</v>
      </c>
    </row>
    <row r="27" spans="1:15" x14ac:dyDescent="0.25">
      <c r="A27" t="str">
        <f>'RAW DATA'!A27</f>
        <v>B01M4GGIVU</v>
      </c>
      <c r="B27" t="str">
        <f>PROPER(LEFT('RAW DATA'!B27,FIND(" ",'RAW DATA'!B27,1)))</f>
        <v xml:space="preserve">Tizum </v>
      </c>
      <c r="C27" t="str">
        <f>SUBSTITUTE(LEFT('RAW DATA'!C27,FIND("|",'RAW DATA'!C27,1)-1),"&amp;"," &amp; ")</f>
        <v>Electronics</v>
      </c>
      <c r="D27" s="7">
        <f>'RAW DATA'!D27</f>
        <v>199</v>
      </c>
      <c r="E27" s="7">
        <f>'RAW DATA'!E27</f>
        <v>699</v>
      </c>
      <c r="F27" s="1">
        <f>'RAW DATA'!F27</f>
        <v>0.72</v>
      </c>
      <c r="G27" s="7">
        <f t="shared" si="0"/>
        <v>8494947</v>
      </c>
      <c r="H27">
        <f>'RAW DATA'!G27</f>
        <v>4.2</v>
      </c>
      <c r="I27">
        <f>'RAW DATA'!H27</f>
        <v>12153</v>
      </c>
      <c r="J27" s="11">
        <f>Table3[[#This Row],[Rating Count]]*Table3[[#This Row],[Rating]]</f>
        <v>51042.6</v>
      </c>
      <c r="K27">
        <f t="shared" si="1"/>
        <v>3</v>
      </c>
      <c r="L27" t="str">
        <f>IF(Table3[[#This Row],[Price Bucket]]=1,"&lt;200",IF(Table3[[#This Row],[Price Bucket]]=2,"&lt;=500",IF(Table3[[#This Row],[Price Bucket]]=3,"&gt;500",0)))</f>
        <v>&gt;500</v>
      </c>
      <c r="M27">
        <f t="shared" si="2"/>
        <v>1</v>
      </c>
      <c r="N27" t="str">
        <f t="shared" si="3"/>
        <v>&gt;=50%</v>
      </c>
      <c r="O27">
        <f t="shared" si="4"/>
        <v>3</v>
      </c>
    </row>
    <row r="28" spans="1:15" x14ac:dyDescent="0.25">
      <c r="A28" t="str">
        <f>'RAW DATA'!A28</f>
        <v>B08B42LWKN</v>
      </c>
      <c r="B28" t="str">
        <f>PROPER(LEFT('RAW DATA'!B28,FIND(" ",'RAW DATA'!B28,1)))</f>
        <v xml:space="preserve">Oneplus </v>
      </c>
      <c r="C28" t="str">
        <f>SUBSTITUTE(LEFT('RAW DATA'!C28,FIND("|",'RAW DATA'!C28,1)-1),"&amp;"," &amp; ")</f>
        <v>Electronics</v>
      </c>
      <c r="D28" s="7">
        <f>'RAW DATA'!D28</f>
        <v>14999</v>
      </c>
      <c r="E28" s="7">
        <f>'RAW DATA'!E28</f>
        <v>19999</v>
      </c>
      <c r="F28" s="1">
        <f>'RAW DATA'!F28</f>
        <v>0.25</v>
      </c>
      <c r="G28" s="7">
        <f t="shared" si="0"/>
        <v>697945101</v>
      </c>
      <c r="H28">
        <f>'RAW DATA'!G28</f>
        <v>4.2</v>
      </c>
      <c r="I28">
        <f>'RAW DATA'!H28</f>
        <v>34899</v>
      </c>
      <c r="J28" s="11">
        <f>Table3[[#This Row],[Rating Count]]*Table3[[#This Row],[Rating]]</f>
        <v>146575.80000000002</v>
      </c>
      <c r="K28">
        <f t="shared" si="1"/>
        <v>3</v>
      </c>
      <c r="L28" t="str">
        <f>IF(Table3[[#This Row],[Price Bucket]]=1,"&lt;200",IF(Table3[[#This Row],[Price Bucket]]=2,"&lt;=500",IF(Table3[[#This Row],[Price Bucket]]=3,"&gt;500",0)))</f>
        <v>&gt;500</v>
      </c>
      <c r="M28">
        <f t="shared" si="2"/>
        <v>2</v>
      </c>
      <c r="N28" t="str">
        <f t="shared" si="3"/>
        <v>&lt;50%</v>
      </c>
      <c r="O28">
        <f t="shared" si="4"/>
        <v>3</v>
      </c>
    </row>
    <row r="29" spans="1:15" x14ac:dyDescent="0.25">
      <c r="A29" t="str">
        <f>'RAW DATA'!A29</f>
        <v>B094JNXNPV</v>
      </c>
      <c r="B29" t="str">
        <f>PROPER(LEFT('RAW DATA'!B29,FIND(" ",'RAW DATA'!B29,1)))</f>
        <v xml:space="preserve">Ambrane </v>
      </c>
      <c r="C29" t="str">
        <f>SUBSTITUTE(LEFT('RAW DATA'!C29,FIND("|",'RAW DATA'!C29,1)-1),"&amp;"," &amp; ")</f>
        <v>Computers &amp; Accessories</v>
      </c>
      <c r="D29" s="7">
        <f>'RAW DATA'!D29</f>
        <v>299</v>
      </c>
      <c r="E29" s="7">
        <f>'RAW DATA'!E29</f>
        <v>399</v>
      </c>
      <c r="F29" s="1">
        <f>'RAW DATA'!F29</f>
        <v>0.25</v>
      </c>
      <c r="G29" s="7">
        <f t="shared" si="0"/>
        <v>1103634</v>
      </c>
      <c r="H29">
        <f>'RAW DATA'!G29</f>
        <v>4</v>
      </c>
      <c r="I29">
        <f>'RAW DATA'!H29</f>
        <v>2766</v>
      </c>
      <c r="J29" s="11">
        <f>Table3[[#This Row],[Rating Count]]*Table3[[#This Row],[Rating]]</f>
        <v>11064</v>
      </c>
      <c r="K29">
        <f t="shared" si="1"/>
        <v>2</v>
      </c>
      <c r="L29" t="str">
        <f>IF(Table3[[#This Row],[Price Bucket]]=1,"&lt;200",IF(Table3[[#This Row],[Price Bucket]]=2,"&lt;=500",IF(Table3[[#This Row],[Price Bucket]]=3,"&gt;500",0)))</f>
        <v>&lt;=500</v>
      </c>
      <c r="M29">
        <f t="shared" si="2"/>
        <v>2</v>
      </c>
      <c r="N29" t="str">
        <f t="shared" si="3"/>
        <v>&lt;50%</v>
      </c>
      <c r="O29">
        <f t="shared" si="4"/>
        <v>3</v>
      </c>
    </row>
    <row r="30" spans="1:15" x14ac:dyDescent="0.25">
      <c r="A30" t="str">
        <f>'RAW DATA'!A30</f>
        <v>B09W5XR9RT</v>
      </c>
      <c r="B30" t="str">
        <f>PROPER(LEFT('RAW DATA'!B30,FIND(" ",'RAW DATA'!B30,1)))</f>
        <v xml:space="preserve">Duracell </v>
      </c>
      <c r="C30" t="str">
        <f>SUBSTITUTE(LEFT('RAW DATA'!C30,FIND("|",'RAW DATA'!C30,1)-1),"&amp;"," &amp; ")</f>
        <v>Computers &amp; Accessories</v>
      </c>
      <c r="D30" s="7">
        <f>'RAW DATA'!D30</f>
        <v>970</v>
      </c>
      <c r="E30" s="7">
        <f>'RAW DATA'!E30</f>
        <v>1999</v>
      </c>
      <c r="F30" s="1">
        <f>'RAW DATA'!F30</f>
        <v>0.51</v>
      </c>
      <c r="G30" s="7">
        <f t="shared" si="0"/>
        <v>367816</v>
      </c>
      <c r="H30">
        <f>'RAW DATA'!G30</f>
        <v>4.4000000000000004</v>
      </c>
      <c r="I30">
        <f>'RAW DATA'!H30</f>
        <v>184</v>
      </c>
      <c r="J30" s="11">
        <f>Table3[[#This Row],[Rating Count]]*Table3[[#This Row],[Rating]]</f>
        <v>809.6</v>
      </c>
      <c r="K30">
        <f t="shared" si="1"/>
        <v>3</v>
      </c>
      <c r="L30" t="str">
        <f>IF(Table3[[#This Row],[Price Bucket]]=1,"&lt;200",IF(Table3[[#This Row],[Price Bucket]]=2,"&lt;=500",IF(Table3[[#This Row],[Price Bucket]]=3,"&gt;500",0)))</f>
        <v>&gt;500</v>
      </c>
      <c r="M30">
        <f t="shared" si="2"/>
        <v>1</v>
      </c>
      <c r="N30" t="str">
        <f t="shared" si="3"/>
        <v>&gt;=50%</v>
      </c>
      <c r="O30">
        <f t="shared" si="4"/>
        <v>3</v>
      </c>
    </row>
    <row r="31" spans="1:15" x14ac:dyDescent="0.25">
      <c r="A31" t="str">
        <f>'RAW DATA'!A31</f>
        <v>B077Z65HSD</v>
      </c>
      <c r="B31" t="str">
        <f>PROPER(LEFT('RAW DATA'!B31,FIND(" ",'RAW DATA'!B31,1)))</f>
        <v xml:space="preserve">Boat </v>
      </c>
      <c r="C31" t="str">
        <f>SUBSTITUTE(LEFT('RAW DATA'!C31,FIND("|",'RAW DATA'!C31,1)-1),"&amp;"," &amp; ")</f>
        <v>Computers &amp; Accessories</v>
      </c>
      <c r="D31" s="7">
        <f>'RAW DATA'!D31</f>
        <v>299</v>
      </c>
      <c r="E31" s="7">
        <f>'RAW DATA'!E31</f>
        <v>999</v>
      </c>
      <c r="F31" s="1">
        <f>'RAW DATA'!F31</f>
        <v>0.7</v>
      </c>
      <c r="G31" s="7">
        <f t="shared" si="0"/>
        <v>20829150</v>
      </c>
      <c r="H31">
        <f>'RAW DATA'!G31</f>
        <v>4.3</v>
      </c>
      <c r="I31">
        <f>'RAW DATA'!H31</f>
        <v>20850</v>
      </c>
      <c r="J31" s="11">
        <f>Table3[[#This Row],[Rating Count]]*Table3[[#This Row],[Rating]]</f>
        <v>89655</v>
      </c>
      <c r="K31">
        <f t="shared" si="1"/>
        <v>3</v>
      </c>
      <c r="L31" t="str">
        <f>IF(Table3[[#This Row],[Price Bucket]]=1,"&lt;200",IF(Table3[[#This Row],[Price Bucket]]=2,"&lt;=500",IF(Table3[[#This Row],[Price Bucket]]=3,"&gt;500",0)))</f>
        <v>&gt;500</v>
      </c>
      <c r="M31">
        <f t="shared" si="2"/>
        <v>1</v>
      </c>
      <c r="N31" t="str">
        <f t="shared" si="3"/>
        <v>&gt;=50%</v>
      </c>
      <c r="O31">
        <f t="shared" si="4"/>
        <v>3</v>
      </c>
    </row>
    <row r="32" spans="1:15" x14ac:dyDescent="0.25">
      <c r="A32" t="str">
        <f>'RAW DATA'!A32</f>
        <v>B00NH11PEY</v>
      </c>
      <c r="B32" t="str">
        <f>PROPER(LEFT('RAW DATA'!B32,FIND(" ",'RAW DATA'!B32,1)))</f>
        <v xml:space="preserve">Amazonbasics </v>
      </c>
      <c r="C32" t="str">
        <f>SUBSTITUTE(LEFT('RAW DATA'!C32,FIND("|",'RAW DATA'!C32,1)-1),"&amp;"," &amp; ")</f>
        <v>Computers &amp; Accessories</v>
      </c>
      <c r="D32" s="7">
        <f>'RAW DATA'!D32</f>
        <v>199</v>
      </c>
      <c r="E32" s="7">
        <f>'RAW DATA'!E32</f>
        <v>750</v>
      </c>
      <c r="F32" s="1">
        <f>'RAW DATA'!F32</f>
        <v>0.73</v>
      </c>
      <c r="G32" s="7">
        <f t="shared" si="0"/>
        <v>56232000</v>
      </c>
      <c r="H32">
        <f>'RAW DATA'!G32</f>
        <v>4.5</v>
      </c>
      <c r="I32">
        <f>'RAW DATA'!H32</f>
        <v>74976</v>
      </c>
      <c r="J32" s="11">
        <f>Table3[[#This Row],[Rating Count]]*Table3[[#This Row],[Rating]]</f>
        <v>337392</v>
      </c>
      <c r="K32">
        <f t="shared" si="1"/>
        <v>3</v>
      </c>
      <c r="L32" t="str">
        <f>IF(Table3[[#This Row],[Price Bucket]]=1,"&lt;200",IF(Table3[[#This Row],[Price Bucket]]=2,"&lt;=500",IF(Table3[[#This Row],[Price Bucket]]=3,"&gt;500",0)))</f>
        <v>&gt;500</v>
      </c>
      <c r="M32">
        <f t="shared" si="2"/>
        <v>1</v>
      </c>
      <c r="N32" t="str">
        <f t="shared" si="3"/>
        <v>&gt;=50%</v>
      </c>
      <c r="O32">
        <f t="shared" si="4"/>
        <v>3</v>
      </c>
    </row>
    <row r="33" spans="1:15" x14ac:dyDescent="0.25">
      <c r="A33" t="str">
        <f>'RAW DATA'!A33</f>
        <v>B09CMM3VGK</v>
      </c>
      <c r="B33" t="str">
        <f>PROPER(LEFT('RAW DATA'!B33,FIND(" ",'RAW DATA'!B33,1)))</f>
        <v xml:space="preserve">Ambrane </v>
      </c>
      <c r="C33" t="str">
        <f>SUBSTITUTE(LEFT('RAW DATA'!C33,FIND("|",'RAW DATA'!C33,1)-1),"&amp;"," &amp; ")</f>
        <v>Computers &amp; Accessories</v>
      </c>
      <c r="D33" s="7">
        <f>'RAW DATA'!D33</f>
        <v>179</v>
      </c>
      <c r="E33" s="7">
        <f>'RAW DATA'!E33</f>
        <v>499</v>
      </c>
      <c r="F33" s="1">
        <f>'RAW DATA'!F33</f>
        <v>0.64</v>
      </c>
      <c r="G33" s="7">
        <f t="shared" si="0"/>
        <v>965066</v>
      </c>
      <c r="H33">
        <f>'RAW DATA'!G33</f>
        <v>4</v>
      </c>
      <c r="I33">
        <f>'RAW DATA'!H33</f>
        <v>1934</v>
      </c>
      <c r="J33" s="11">
        <f>Table3[[#This Row],[Rating Count]]*Table3[[#This Row],[Rating]]</f>
        <v>7736</v>
      </c>
      <c r="K33">
        <f t="shared" si="1"/>
        <v>2</v>
      </c>
      <c r="L33" t="str">
        <f>IF(Table3[[#This Row],[Price Bucket]]=1,"&lt;200",IF(Table3[[#This Row],[Price Bucket]]=2,"&lt;=500",IF(Table3[[#This Row],[Price Bucket]]=3,"&gt;500",0)))</f>
        <v>&lt;=500</v>
      </c>
      <c r="M33">
        <f t="shared" si="2"/>
        <v>1</v>
      </c>
      <c r="N33" t="str">
        <f t="shared" si="3"/>
        <v>&gt;=50%</v>
      </c>
      <c r="O33">
        <f t="shared" si="4"/>
        <v>3</v>
      </c>
    </row>
    <row r="34" spans="1:15" x14ac:dyDescent="0.25">
      <c r="A34" t="str">
        <f>'RAW DATA'!A34</f>
        <v>B08QSC1XY8</v>
      </c>
      <c r="B34" t="str">
        <f>PROPER(LEFT('RAW DATA'!B34,FIND(" ",'RAW DATA'!B34,1)))</f>
        <v xml:space="preserve">Zoul </v>
      </c>
      <c r="C34" t="str">
        <f>SUBSTITUTE(LEFT('RAW DATA'!C34,FIND("|",'RAW DATA'!C34,1)-1),"&amp;"," &amp; ")</f>
        <v>Computers &amp; Accessories</v>
      </c>
      <c r="D34" s="7">
        <f>'RAW DATA'!D34</f>
        <v>389</v>
      </c>
      <c r="E34" s="7">
        <f>'RAW DATA'!E34</f>
        <v>1099</v>
      </c>
      <c r="F34" s="1">
        <f>'RAW DATA'!F34</f>
        <v>0.65</v>
      </c>
      <c r="G34" s="7">
        <f t="shared" si="0"/>
        <v>1070426</v>
      </c>
      <c r="H34">
        <f>'RAW DATA'!G34</f>
        <v>4.3</v>
      </c>
      <c r="I34">
        <f>'RAW DATA'!H34</f>
        <v>974</v>
      </c>
      <c r="J34" s="11">
        <f>Table3[[#This Row],[Rating Count]]*Table3[[#This Row],[Rating]]</f>
        <v>4188.2</v>
      </c>
      <c r="K34">
        <f t="shared" si="1"/>
        <v>3</v>
      </c>
      <c r="L34" t="str">
        <f>IF(Table3[[#This Row],[Price Bucket]]=1,"&lt;200",IF(Table3[[#This Row],[Price Bucket]]=2,"&lt;=500",IF(Table3[[#This Row],[Price Bucket]]=3,"&gt;500",0)))</f>
        <v>&gt;500</v>
      </c>
      <c r="M34">
        <f t="shared" si="2"/>
        <v>1</v>
      </c>
      <c r="N34" t="str">
        <f t="shared" si="3"/>
        <v>&gt;=50%</v>
      </c>
      <c r="O34">
        <f t="shared" si="4"/>
        <v>3</v>
      </c>
    </row>
    <row r="35" spans="1:15" x14ac:dyDescent="0.25">
      <c r="A35" t="str">
        <f>'RAW DATA'!A35</f>
        <v>B008FWZGSG</v>
      </c>
      <c r="B35" t="str">
        <f>PROPER(LEFT('RAW DATA'!B35,FIND(" ",'RAW DATA'!B35,1)))</f>
        <v xml:space="preserve">Samsung </v>
      </c>
      <c r="C35" t="str">
        <f>SUBSTITUTE(LEFT('RAW DATA'!C35,FIND("|",'RAW DATA'!C35,1)-1),"&amp;"," &amp; ")</f>
        <v>Computers &amp; Accessories</v>
      </c>
      <c r="D35" s="7">
        <f>'RAW DATA'!D35</f>
        <v>599</v>
      </c>
      <c r="E35" s="7">
        <f>'RAW DATA'!E35</f>
        <v>599</v>
      </c>
      <c r="F35" s="1">
        <f>'RAW DATA'!F35</f>
        <v>0</v>
      </c>
      <c r="G35" s="7">
        <f t="shared" si="0"/>
        <v>212645</v>
      </c>
      <c r="H35">
        <f>'RAW DATA'!G35</f>
        <v>4.3</v>
      </c>
      <c r="I35">
        <f>'RAW DATA'!H35</f>
        <v>355</v>
      </c>
      <c r="J35" s="11">
        <f>Table3[[#This Row],[Rating Count]]*Table3[[#This Row],[Rating]]</f>
        <v>1526.5</v>
      </c>
      <c r="K35">
        <f t="shared" si="1"/>
        <v>3</v>
      </c>
      <c r="L35" t="str">
        <f>IF(Table3[[#This Row],[Price Bucket]]=1,"&lt;200",IF(Table3[[#This Row],[Price Bucket]]=2,"&lt;=500",IF(Table3[[#This Row],[Price Bucket]]=3,"&gt;500",0)))</f>
        <v>&gt;500</v>
      </c>
      <c r="M35">
        <f t="shared" si="2"/>
        <v>2</v>
      </c>
      <c r="N35" t="str">
        <f t="shared" si="3"/>
        <v>&lt;50%</v>
      </c>
      <c r="O35">
        <f t="shared" si="4"/>
        <v>3</v>
      </c>
    </row>
    <row r="36" spans="1:15" x14ac:dyDescent="0.25">
      <c r="A36" t="str">
        <f>'RAW DATA'!A36</f>
        <v>B0B4HJNPV4</v>
      </c>
      <c r="B36" t="str">
        <f>PROPER(LEFT('RAW DATA'!B36,FIND(" ",'RAW DATA'!B36,1)))</f>
        <v xml:space="preserve">Ptron </v>
      </c>
      <c r="C36" t="str">
        <f>SUBSTITUTE(LEFT('RAW DATA'!C36,FIND("|",'RAW DATA'!C36,1)-1),"&amp;"," &amp; ")</f>
        <v>Computers &amp; Accessories</v>
      </c>
      <c r="D36" s="7">
        <f>'RAW DATA'!D36</f>
        <v>199</v>
      </c>
      <c r="E36" s="7">
        <f>'RAW DATA'!E36</f>
        <v>999</v>
      </c>
      <c r="F36" s="1">
        <f>'RAW DATA'!F36</f>
        <v>0.8</v>
      </c>
      <c r="G36" s="7">
        <f t="shared" si="0"/>
        <v>1073925</v>
      </c>
      <c r="H36">
        <f>'RAW DATA'!G36</f>
        <v>3.9</v>
      </c>
      <c r="I36">
        <f>'RAW DATA'!H36</f>
        <v>1075</v>
      </c>
      <c r="J36" s="11">
        <f>Table3[[#This Row],[Rating Count]]*Table3[[#This Row],[Rating]]</f>
        <v>4192.5</v>
      </c>
      <c r="K36">
        <f t="shared" si="1"/>
        <v>3</v>
      </c>
      <c r="L36" t="str">
        <f>IF(Table3[[#This Row],[Price Bucket]]=1,"&lt;200",IF(Table3[[#This Row],[Price Bucket]]=2,"&lt;=500",IF(Table3[[#This Row],[Price Bucket]]=3,"&gt;500",0)))</f>
        <v>&gt;500</v>
      </c>
      <c r="M36">
        <f t="shared" si="2"/>
        <v>1</v>
      </c>
      <c r="N36" t="str">
        <f t="shared" si="3"/>
        <v>&gt;=50%</v>
      </c>
      <c r="O36">
        <f t="shared" si="4"/>
        <v>2</v>
      </c>
    </row>
    <row r="37" spans="1:15" x14ac:dyDescent="0.25">
      <c r="A37" t="str">
        <f>'RAW DATA'!A37</f>
        <v>B08Y1SJVV5</v>
      </c>
      <c r="B37" t="str">
        <f>PROPER(LEFT('RAW DATA'!B37,FIND(" ",'RAW DATA'!B37,1)))</f>
        <v xml:space="preserve">Ptron </v>
      </c>
      <c r="C37" t="str">
        <f>SUBSTITUTE(LEFT('RAW DATA'!C37,FIND("|",'RAW DATA'!C37,1)-1),"&amp;"," &amp; ")</f>
        <v>Computers &amp; Accessories</v>
      </c>
      <c r="D37" s="7">
        <f>'RAW DATA'!D37</f>
        <v>99</v>
      </c>
      <c r="E37" s="7">
        <f>'RAW DATA'!E37</f>
        <v>666.66</v>
      </c>
      <c r="F37" s="1">
        <f>'RAW DATA'!F37</f>
        <v>0.85</v>
      </c>
      <c r="G37" s="7">
        <f t="shared" si="0"/>
        <v>16580500.859999999</v>
      </c>
      <c r="H37">
        <f>'RAW DATA'!G37</f>
        <v>3.9</v>
      </c>
      <c r="I37">
        <f>'RAW DATA'!H37</f>
        <v>24871</v>
      </c>
      <c r="J37" s="11">
        <f>Table3[[#This Row],[Rating Count]]*Table3[[#This Row],[Rating]]</f>
        <v>96996.9</v>
      </c>
      <c r="K37">
        <f t="shared" si="1"/>
        <v>3</v>
      </c>
      <c r="L37" t="str">
        <f>IF(Table3[[#This Row],[Price Bucket]]=1,"&lt;200",IF(Table3[[#This Row],[Price Bucket]]=2,"&lt;=500",IF(Table3[[#This Row],[Price Bucket]]=3,"&gt;500",0)))</f>
        <v>&gt;500</v>
      </c>
      <c r="M37">
        <f t="shared" si="2"/>
        <v>1</v>
      </c>
      <c r="N37" t="str">
        <f t="shared" si="3"/>
        <v>&gt;=50%</v>
      </c>
      <c r="O37">
        <f t="shared" si="4"/>
        <v>2</v>
      </c>
    </row>
    <row r="38" spans="1:15" x14ac:dyDescent="0.25">
      <c r="A38" t="str">
        <f>'RAW DATA'!A38</f>
        <v>B07XLCFSSN</v>
      </c>
      <c r="B38" t="str">
        <f>PROPER(LEFT('RAW DATA'!B38,FIND(" ",'RAW DATA'!B38,1)))</f>
        <v xml:space="preserve">Amazonbasics </v>
      </c>
      <c r="C38" t="str">
        <f>SUBSTITUTE(LEFT('RAW DATA'!C38,FIND("|",'RAW DATA'!C38,1)-1),"&amp;"," &amp; ")</f>
        <v>Computers &amp; Accessories</v>
      </c>
      <c r="D38" s="7">
        <f>'RAW DATA'!D38</f>
        <v>899</v>
      </c>
      <c r="E38" s="7">
        <f>'RAW DATA'!E38</f>
        <v>1900</v>
      </c>
      <c r="F38" s="1">
        <f>'RAW DATA'!F38</f>
        <v>0.53</v>
      </c>
      <c r="G38" s="7">
        <f t="shared" si="0"/>
        <v>25748800</v>
      </c>
      <c r="H38">
        <f>'RAW DATA'!G38</f>
        <v>4.4000000000000004</v>
      </c>
      <c r="I38">
        <f>'RAW DATA'!H38</f>
        <v>13552</v>
      </c>
      <c r="J38" s="11">
        <f>Table3[[#This Row],[Rating Count]]*Table3[[#This Row],[Rating]]</f>
        <v>59628.800000000003</v>
      </c>
      <c r="K38">
        <f t="shared" si="1"/>
        <v>3</v>
      </c>
      <c r="L38" t="str">
        <f>IF(Table3[[#This Row],[Price Bucket]]=1,"&lt;200",IF(Table3[[#This Row],[Price Bucket]]=2,"&lt;=500",IF(Table3[[#This Row],[Price Bucket]]=3,"&gt;500",0)))</f>
        <v>&gt;500</v>
      </c>
      <c r="M38">
        <f t="shared" si="2"/>
        <v>1</v>
      </c>
      <c r="N38" t="str">
        <f t="shared" si="3"/>
        <v>&gt;=50%</v>
      </c>
      <c r="O38">
        <f t="shared" si="4"/>
        <v>3</v>
      </c>
    </row>
    <row r="39" spans="1:15" x14ac:dyDescent="0.25">
      <c r="A39" t="str">
        <f>'RAW DATA'!A39</f>
        <v>B09RZS1NQT</v>
      </c>
      <c r="B39" t="str">
        <f>PROPER(LEFT('RAW DATA'!B39,FIND(" ",'RAW DATA'!B39,1)))</f>
        <v xml:space="preserve">Sounce </v>
      </c>
      <c r="C39" t="str">
        <f>SUBSTITUTE(LEFT('RAW DATA'!C39,FIND("|",'RAW DATA'!C39,1)-1),"&amp;"," &amp; ")</f>
        <v>Computers &amp; Accessories</v>
      </c>
      <c r="D39" s="7">
        <f>'RAW DATA'!D39</f>
        <v>199</v>
      </c>
      <c r="E39" s="7">
        <f>'RAW DATA'!E39</f>
        <v>999</v>
      </c>
      <c r="F39" s="1">
        <f>'RAW DATA'!F39</f>
        <v>0.8</v>
      </c>
      <c r="G39" s="7">
        <f t="shared" si="0"/>
        <v>575424</v>
      </c>
      <c r="H39">
        <f>'RAW DATA'!G39</f>
        <v>4</v>
      </c>
      <c r="I39">
        <f>'RAW DATA'!H39</f>
        <v>576</v>
      </c>
      <c r="J39" s="11">
        <f>Table3[[#This Row],[Rating Count]]*Table3[[#This Row],[Rating]]</f>
        <v>2304</v>
      </c>
      <c r="K39">
        <f t="shared" si="1"/>
        <v>3</v>
      </c>
      <c r="L39" t="str">
        <f>IF(Table3[[#This Row],[Price Bucket]]=1,"&lt;200",IF(Table3[[#This Row],[Price Bucket]]=2,"&lt;=500",IF(Table3[[#This Row],[Price Bucket]]=3,"&gt;500",0)))</f>
        <v>&gt;500</v>
      </c>
      <c r="M39">
        <f t="shared" si="2"/>
        <v>1</v>
      </c>
      <c r="N39" t="str">
        <f t="shared" si="3"/>
        <v>&gt;=50%</v>
      </c>
      <c r="O39">
        <f t="shared" si="4"/>
        <v>3</v>
      </c>
    </row>
    <row r="40" spans="1:15" x14ac:dyDescent="0.25">
      <c r="A40" t="str">
        <f>'RAW DATA'!A40</f>
        <v>B0B3MMYHYW</v>
      </c>
      <c r="B40" t="str">
        <f>PROPER(LEFT('RAW DATA'!B40,FIND(" ",'RAW DATA'!B40,1)))</f>
        <v xml:space="preserve">Oneplus </v>
      </c>
      <c r="C40" t="str">
        <f>SUBSTITUTE(LEFT('RAW DATA'!C40,FIND("|",'RAW DATA'!C40,1)-1),"&amp;"," &amp; ")</f>
        <v>Electronics</v>
      </c>
      <c r="D40" s="7">
        <f>'RAW DATA'!D40</f>
        <v>32999</v>
      </c>
      <c r="E40" s="7">
        <f>'RAW DATA'!E40</f>
        <v>45999</v>
      </c>
      <c r="F40" s="1">
        <f>'RAW DATA'!F40</f>
        <v>0.28000000000000003</v>
      </c>
      <c r="G40" s="7">
        <f t="shared" si="0"/>
        <v>335700702</v>
      </c>
      <c r="H40">
        <f>'RAW DATA'!G40</f>
        <v>4.2</v>
      </c>
      <c r="I40">
        <f>'RAW DATA'!H40</f>
        <v>7298</v>
      </c>
      <c r="J40" s="11">
        <f>Table3[[#This Row],[Rating Count]]*Table3[[#This Row],[Rating]]</f>
        <v>30651.600000000002</v>
      </c>
      <c r="K40">
        <f t="shared" si="1"/>
        <v>3</v>
      </c>
      <c r="L40" t="str">
        <f>IF(Table3[[#This Row],[Price Bucket]]=1,"&lt;200",IF(Table3[[#This Row],[Price Bucket]]=2,"&lt;=500",IF(Table3[[#This Row],[Price Bucket]]=3,"&gt;500",0)))</f>
        <v>&gt;500</v>
      </c>
      <c r="M40">
        <f t="shared" si="2"/>
        <v>2</v>
      </c>
      <c r="N40" t="str">
        <f t="shared" si="3"/>
        <v>&lt;50%</v>
      </c>
      <c r="O40">
        <f t="shared" si="4"/>
        <v>3</v>
      </c>
    </row>
    <row r="41" spans="1:15" x14ac:dyDescent="0.25">
      <c r="A41" t="str">
        <f>'RAW DATA'!A41</f>
        <v>B09C6HWG18</v>
      </c>
      <c r="B41" t="str">
        <f>PROPER(LEFT('RAW DATA'!B41,FIND(" ",'RAW DATA'!B41,1)))</f>
        <v xml:space="preserve">Duracell </v>
      </c>
      <c r="C41" t="str">
        <f>SUBSTITUTE(LEFT('RAW DATA'!C41,FIND("|",'RAW DATA'!C41,1)-1),"&amp;"," &amp; ")</f>
        <v>Computers &amp; Accessories</v>
      </c>
      <c r="D41" s="7">
        <f>'RAW DATA'!D41</f>
        <v>970</v>
      </c>
      <c r="E41" s="7">
        <f>'RAW DATA'!E41</f>
        <v>1999</v>
      </c>
      <c r="F41" s="1">
        <f>'RAW DATA'!F41</f>
        <v>0.51</v>
      </c>
      <c r="G41" s="7">
        <f t="shared" si="0"/>
        <v>923538</v>
      </c>
      <c r="H41">
        <f>'RAW DATA'!G41</f>
        <v>4.2</v>
      </c>
      <c r="I41">
        <f>'RAW DATA'!H41</f>
        <v>462</v>
      </c>
      <c r="J41" s="11">
        <f>Table3[[#This Row],[Rating Count]]*Table3[[#This Row],[Rating]]</f>
        <v>1940.4</v>
      </c>
      <c r="K41">
        <f t="shared" si="1"/>
        <v>3</v>
      </c>
      <c r="L41" t="str">
        <f>IF(Table3[[#This Row],[Price Bucket]]=1,"&lt;200",IF(Table3[[#This Row],[Price Bucket]]=2,"&lt;=500",IF(Table3[[#This Row],[Price Bucket]]=3,"&gt;500",0)))</f>
        <v>&gt;500</v>
      </c>
      <c r="M41">
        <f t="shared" si="2"/>
        <v>1</v>
      </c>
      <c r="N41" t="str">
        <f t="shared" si="3"/>
        <v>&gt;=50%</v>
      </c>
      <c r="O41">
        <f t="shared" si="4"/>
        <v>3</v>
      </c>
    </row>
    <row r="42" spans="1:15" x14ac:dyDescent="0.25">
      <c r="A42" t="str">
        <f>'RAW DATA'!A42</f>
        <v>B00NH11KIK</v>
      </c>
      <c r="B42" t="str">
        <f>PROPER(LEFT('RAW DATA'!B42,FIND(" ",'RAW DATA'!B42,1)))</f>
        <v xml:space="preserve">Amazonbasics </v>
      </c>
      <c r="C42" t="str">
        <f>SUBSTITUTE(LEFT('RAW DATA'!C42,FIND("|",'RAW DATA'!C42,1)-1),"&amp;"," &amp; ")</f>
        <v>Computers &amp; Accessories</v>
      </c>
      <c r="D42" s="7">
        <f>'RAW DATA'!D42</f>
        <v>209</v>
      </c>
      <c r="E42" s="7">
        <f>'RAW DATA'!E42</f>
        <v>695</v>
      </c>
      <c r="F42" s="1">
        <f>'RAW DATA'!F42</f>
        <v>0.7</v>
      </c>
      <c r="G42" s="7">
        <f t="shared" si="0"/>
        <v>74842465</v>
      </c>
      <c r="H42">
        <f>'RAW DATA'!G42</f>
        <v>4.5</v>
      </c>
      <c r="I42">
        <f>'RAW DATA'!H42</f>
        <v>107687</v>
      </c>
      <c r="J42" s="11">
        <f>Table3[[#This Row],[Rating Count]]*Table3[[#This Row],[Rating]]</f>
        <v>484591.5</v>
      </c>
      <c r="K42">
        <f t="shared" si="1"/>
        <v>3</v>
      </c>
      <c r="L42" t="str">
        <f>IF(Table3[[#This Row],[Price Bucket]]=1,"&lt;200",IF(Table3[[#This Row],[Price Bucket]]=2,"&lt;=500",IF(Table3[[#This Row],[Price Bucket]]=3,"&gt;500",0)))</f>
        <v>&gt;500</v>
      </c>
      <c r="M42">
        <f t="shared" si="2"/>
        <v>1</v>
      </c>
      <c r="N42" t="str">
        <f t="shared" si="3"/>
        <v>&gt;=50%</v>
      </c>
      <c r="O42">
        <f t="shared" si="4"/>
        <v>3</v>
      </c>
    </row>
    <row r="43" spans="1:15" x14ac:dyDescent="0.25">
      <c r="A43" t="str">
        <f>'RAW DATA'!A43</f>
        <v>B09JPC82QC</v>
      </c>
      <c r="B43" t="str">
        <f>PROPER(LEFT('RAW DATA'!B43,FIND(" ",'RAW DATA'!B43,1)))</f>
        <v xml:space="preserve">Mi </v>
      </c>
      <c r="C43" t="str">
        <f>SUBSTITUTE(LEFT('RAW DATA'!C43,FIND("|",'RAW DATA'!C43,1)-1),"&amp;"," &amp; ")</f>
        <v>Electronics</v>
      </c>
      <c r="D43" s="7">
        <f>'RAW DATA'!D43</f>
        <v>19999</v>
      </c>
      <c r="E43" s="7">
        <f>'RAW DATA'!E43</f>
        <v>34999</v>
      </c>
      <c r="F43" s="1">
        <f>'RAW DATA'!F43</f>
        <v>0.43</v>
      </c>
      <c r="G43" s="7">
        <f t="shared" si="0"/>
        <v>950257849</v>
      </c>
      <c r="H43">
        <f>'RAW DATA'!G43</f>
        <v>4.3</v>
      </c>
      <c r="I43">
        <f>'RAW DATA'!H43</f>
        <v>27151</v>
      </c>
      <c r="J43" s="11">
        <f>Table3[[#This Row],[Rating Count]]*Table3[[#This Row],[Rating]]</f>
        <v>116749.29999999999</v>
      </c>
      <c r="K43">
        <f t="shared" si="1"/>
        <v>3</v>
      </c>
      <c r="L43" t="str">
        <f>IF(Table3[[#This Row],[Price Bucket]]=1,"&lt;200",IF(Table3[[#This Row],[Price Bucket]]=2,"&lt;=500",IF(Table3[[#This Row],[Price Bucket]]=3,"&gt;500",0)))</f>
        <v>&gt;500</v>
      </c>
      <c r="M43">
        <f t="shared" si="2"/>
        <v>2</v>
      </c>
      <c r="N43" t="str">
        <f t="shared" si="3"/>
        <v>&lt;50%</v>
      </c>
      <c r="O43">
        <f t="shared" si="4"/>
        <v>3</v>
      </c>
    </row>
    <row r="44" spans="1:15" x14ac:dyDescent="0.25">
      <c r="A44" t="str">
        <f>'RAW DATA'!A44</f>
        <v>B07JW1Y6XV</v>
      </c>
      <c r="B44" t="str">
        <f>PROPER(LEFT('RAW DATA'!B44,FIND(" ",'RAW DATA'!B44,1)))</f>
        <v xml:space="preserve">Wayona </v>
      </c>
      <c r="C44" t="str">
        <f>SUBSTITUTE(LEFT('RAW DATA'!C44,FIND("|",'RAW DATA'!C44,1)-1),"&amp;"," &amp; ")</f>
        <v>Computers &amp; Accessories</v>
      </c>
      <c r="D44" s="7">
        <f>'RAW DATA'!D44</f>
        <v>399</v>
      </c>
      <c r="E44" s="7">
        <f>'RAW DATA'!E44</f>
        <v>1099</v>
      </c>
      <c r="F44" s="1">
        <f>'RAW DATA'!F44</f>
        <v>0.64</v>
      </c>
      <c r="G44" s="7">
        <f t="shared" si="0"/>
        <v>26671631</v>
      </c>
      <c r="H44">
        <f>'RAW DATA'!G44</f>
        <v>4.2</v>
      </c>
      <c r="I44">
        <f>'RAW DATA'!H44</f>
        <v>24269</v>
      </c>
      <c r="J44" s="11">
        <f>Table3[[#This Row],[Rating Count]]*Table3[[#This Row],[Rating]]</f>
        <v>101929.8</v>
      </c>
      <c r="K44">
        <f t="shared" si="1"/>
        <v>3</v>
      </c>
      <c r="L44" t="str">
        <f>IF(Table3[[#This Row],[Price Bucket]]=1,"&lt;200",IF(Table3[[#This Row],[Price Bucket]]=2,"&lt;=500",IF(Table3[[#This Row],[Price Bucket]]=3,"&gt;500",0)))</f>
        <v>&gt;500</v>
      </c>
      <c r="M44">
        <f t="shared" si="2"/>
        <v>1</v>
      </c>
      <c r="N44" t="str">
        <f t="shared" si="3"/>
        <v>&gt;=50%</v>
      </c>
      <c r="O44">
        <f t="shared" si="4"/>
        <v>3</v>
      </c>
    </row>
    <row r="45" spans="1:15" x14ac:dyDescent="0.25">
      <c r="A45" t="str">
        <f>'RAW DATA'!A45</f>
        <v>B07KRCW6LZ</v>
      </c>
      <c r="B45" t="str">
        <f>PROPER(LEFT('RAW DATA'!B45,FIND(" ",'RAW DATA'!B45,1)))</f>
        <v xml:space="preserve">Tp-Link </v>
      </c>
      <c r="C45" t="str">
        <f>SUBSTITUTE(LEFT('RAW DATA'!C45,FIND("|",'RAW DATA'!C45,1)-1),"&amp;"," &amp; ")</f>
        <v>Computers &amp; Accessories</v>
      </c>
      <c r="D45" s="7">
        <f>'RAW DATA'!D45</f>
        <v>999</v>
      </c>
      <c r="E45" s="7">
        <f>'RAW DATA'!E45</f>
        <v>1599</v>
      </c>
      <c r="F45" s="1">
        <f>'RAW DATA'!F45</f>
        <v>0.38</v>
      </c>
      <c r="G45" s="7">
        <f t="shared" si="0"/>
        <v>19336707</v>
      </c>
      <c r="H45">
        <f>'RAW DATA'!G45</f>
        <v>4.3</v>
      </c>
      <c r="I45">
        <f>'RAW DATA'!H45</f>
        <v>12093</v>
      </c>
      <c r="J45" s="11">
        <f>Table3[[#This Row],[Rating Count]]*Table3[[#This Row],[Rating]]</f>
        <v>51999.9</v>
      </c>
      <c r="K45">
        <f t="shared" si="1"/>
        <v>3</v>
      </c>
      <c r="L45" t="str">
        <f>IF(Table3[[#This Row],[Price Bucket]]=1,"&lt;200",IF(Table3[[#This Row],[Price Bucket]]=2,"&lt;=500",IF(Table3[[#This Row],[Price Bucket]]=3,"&gt;500",0)))</f>
        <v>&gt;500</v>
      </c>
      <c r="M45">
        <f t="shared" si="2"/>
        <v>2</v>
      </c>
      <c r="N45" t="str">
        <f t="shared" si="3"/>
        <v>&lt;50%</v>
      </c>
      <c r="O45">
        <f t="shared" si="4"/>
        <v>3</v>
      </c>
    </row>
    <row r="46" spans="1:15" x14ac:dyDescent="0.25">
      <c r="A46" t="str">
        <f>'RAW DATA'!A46</f>
        <v>B09NJN8L25</v>
      </c>
      <c r="B46" t="str">
        <f>PROPER(LEFT('RAW DATA'!B46,FIND(" ",'RAW DATA'!B46,1)))</f>
        <v xml:space="preserve">Flix </v>
      </c>
      <c r="C46" t="str">
        <f>SUBSTITUTE(LEFT('RAW DATA'!C46,FIND("|",'RAW DATA'!C46,1)-1),"&amp;"," &amp; ")</f>
        <v>Computers &amp; Accessories</v>
      </c>
      <c r="D46" s="7">
        <f>'RAW DATA'!D46</f>
        <v>59</v>
      </c>
      <c r="E46" s="7">
        <f>'RAW DATA'!E46</f>
        <v>199</v>
      </c>
      <c r="F46" s="1">
        <f>'RAW DATA'!F46</f>
        <v>0.7</v>
      </c>
      <c r="G46" s="7">
        <f t="shared" si="0"/>
        <v>1866222</v>
      </c>
      <c r="H46">
        <f>'RAW DATA'!G46</f>
        <v>4</v>
      </c>
      <c r="I46">
        <f>'RAW DATA'!H46</f>
        <v>9378</v>
      </c>
      <c r="J46" s="11">
        <f>Table3[[#This Row],[Rating Count]]*Table3[[#This Row],[Rating]]</f>
        <v>37512</v>
      </c>
      <c r="K46">
        <f t="shared" si="1"/>
        <v>1</v>
      </c>
      <c r="L46" t="str">
        <f>IF(Table3[[#This Row],[Price Bucket]]=1,"&lt;200",IF(Table3[[#This Row],[Price Bucket]]=2,"&lt;=500",IF(Table3[[#This Row],[Price Bucket]]=3,"&gt;500",0)))</f>
        <v>&lt;200</v>
      </c>
      <c r="M46">
        <f t="shared" si="2"/>
        <v>1</v>
      </c>
      <c r="N46" t="str">
        <f t="shared" si="3"/>
        <v>&gt;=50%</v>
      </c>
      <c r="O46">
        <f t="shared" si="4"/>
        <v>3</v>
      </c>
    </row>
    <row r="47" spans="1:15" x14ac:dyDescent="0.25">
      <c r="A47" t="str">
        <f>'RAW DATA'!A47</f>
        <v>B07XJYYH7L</v>
      </c>
      <c r="B47" t="str">
        <f>PROPER(LEFT('RAW DATA'!B47,FIND(" ",'RAW DATA'!B47,1)))</f>
        <v xml:space="preserve">Wecool </v>
      </c>
      <c r="C47" t="str">
        <f>SUBSTITUTE(LEFT('RAW DATA'!C47,FIND("|",'RAW DATA'!C47,1)-1),"&amp;"," &amp; ")</f>
        <v>Computers &amp; Accessories</v>
      </c>
      <c r="D47" s="7">
        <f>'RAW DATA'!D47</f>
        <v>333</v>
      </c>
      <c r="E47" s="7">
        <f>'RAW DATA'!E47</f>
        <v>999</v>
      </c>
      <c r="F47" s="1">
        <f>'RAW DATA'!F47</f>
        <v>0.67</v>
      </c>
      <c r="G47" s="7">
        <f t="shared" si="0"/>
        <v>9782208</v>
      </c>
      <c r="H47">
        <f>'RAW DATA'!G47</f>
        <v>3.3</v>
      </c>
      <c r="I47">
        <f>'RAW DATA'!H47</f>
        <v>9792</v>
      </c>
      <c r="J47" s="11">
        <f>Table3[[#This Row],[Rating Count]]*Table3[[#This Row],[Rating]]</f>
        <v>32313.599999999999</v>
      </c>
      <c r="K47">
        <f t="shared" si="1"/>
        <v>3</v>
      </c>
      <c r="L47" t="str">
        <f>IF(Table3[[#This Row],[Price Bucket]]=1,"&lt;200",IF(Table3[[#This Row],[Price Bucket]]=2,"&lt;=500",IF(Table3[[#This Row],[Price Bucket]]=3,"&gt;500",0)))</f>
        <v>&gt;500</v>
      </c>
      <c r="M47">
        <f t="shared" si="2"/>
        <v>1</v>
      </c>
      <c r="N47" t="str">
        <f t="shared" si="3"/>
        <v>&gt;=50%</v>
      </c>
      <c r="O47">
        <f t="shared" si="4"/>
        <v>2</v>
      </c>
    </row>
    <row r="48" spans="1:15" x14ac:dyDescent="0.25">
      <c r="A48" t="str">
        <f>'RAW DATA'!A48</f>
        <v>B002PD61Y4</v>
      </c>
      <c r="B48" t="str">
        <f>PROPER(LEFT('RAW DATA'!B48,FIND(" ",'RAW DATA'!B48,1)))</f>
        <v xml:space="preserve">D-Link </v>
      </c>
      <c r="C48" t="str">
        <f>SUBSTITUTE(LEFT('RAW DATA'!C48,FIND("|",'RAW DATA'!C48,1)-1),"&amp;"," &amp; ")</f>
        <v>Computers &amp; Accessories</v>
      </c>
      <c r="D48" s="7">
        <f>'RAW DATA'!D48</f>
        <v>507</v>
      </c>
      <c r="E48" s="7">
        <f>'RAW DATA'!E48</f>
        <v>1208</v>
      </c>
      <c r="F48" s="1">
        <f>'RAW DATA'!F48</f>
        <v>0.57999999999999996</v>
      </c>
      <c r="G48" s="7">
        <f t="shared" si="0"/>
        <v>9822248</v>
      </c>
      <c r="H48">
        <f>'RAW DATA'!G48</f>
        <v>4.0999999999999996</v>
      </c>
      <c r="I48">
        <f>'RAW DATA'!H48</f>
        <v>8131</v>
      </c>
      <c r="J48" s="11">
        <f>Table3[[#This Row],[Rating Count]]*Table3[[#This Row],[Rating]]</f>
        <v>33337.1</v>
      </c>
      <c r="K48">
        <f t="shared" si="1"/>
        <v>3</v>
      </c>
      <c r="L48" t="str">
        <f>IF(Table3[[#This Row],[Price Bucket]]=1,"&lt;200",IF(Table3[[#This Row],[Price Bucket]]=2,"&lt;=500",IF(Table3[[#This Row],[Price Bucket]]=3,"&gt;500",0)))</f>
        <v>&gt;500</v>
      </c>
      <c r="M48">
        <f t="shared" si="2"/>
        <v>1</v>
      </c>
      <c r="N48" t="str">
        <f t="shared" si="3"/>
        <v>&gt;=50%</v>
      </c>
      <c r="O48">
        <f t="shared" si="4"/>
        <v>3</v>
      </c>
    </row>
    <row r="49" spans="1:15" x14ac:dyDescent="0.25">
      <c r="A49" t="str">
        <f>'RAW DATA'!A49</f>
        <v>B014I8SSD0</v>
      </c>
      <c r="B49" t="str">
        <f>PROPER(LEFT('RAW DATA'!B49,FIND(" ",'RAW DATA'!B49,1)))</f>
        <v xml:space="preserve">Amazon </v>
      </c>
      <c r="C49" t="str">
        <f>SUBSTITUTE(LEFT('RAW DATA'!C49,FIND("|",'RAW DATA'!C49,1)-1),"&amp;"," &amp; ")</f>
        <v>Electronics</v>
      </c>
      <c r="D49" s="7">
        <f>'RAW DATA'!D49</f>
        <v>309</v>
      </c>
      <c r="E49" s="7">
        <f>'RAW DATA'!E49</f>
        <v>475</v>
      </c>
      <c r="F49" s="1">
        <f>'RAW DATA'!F49</f>
        <v>0.35</v>
      </c>
      <c r="G49" s="7">
        <f t="shared" si="0"/>
        <v>202812175</v>
      </c>
      <c r="H49">
        <f>'RAW DATA'!G49</f>
        <v>4.4000000000000004</v>
      </c>
      <c r="I49">
        <f>'RAW DATA'!H49</f>
        <v>426973</v>
      </c>
      <c r="J49" s="11">
        <f>Table3[[#This Row],[Rating Count]]*Table3[[#This Row],[Rating]]</f>
        <v>1878681.2000000002</v>
      </c>
      <c r="K49">
        <f t="shared" si="1"/>
        <v>2</v>
      </c>
      <c r="L49" t="str">
        <f>IF(Table3[[#This Row],[Price Bucket]]=1,"&lt;200",IF(Table3[[#This Row],[Price Bucket]]=2,"&lt;=500",IF(Table3[[#This Row],[Price Bucket]]=3,"&gt;500",0)))</f>
        <v>&lt;=500</v>
      </c>
      <c r="M49">
        <f t="shared" si="2"/>
        <v>2</v>
      </c>
      <c r="N49" t="str">
        <f t="shared" si="3"/>
        <v>&lt;50%</v>
      </c>
      <c r="O49">
        <f t="shared" si="4"/>
        <v>3</v>
      </c>
    </row>
    <row r="50" spans="1:15" x14ac:dyDescent="0.25">
      <c r="A50" t="str">
        <f>'RAW DATA'!A50</f>
        <v>B09L8DSSFH</v>
      </c>
      <c r="B50" t="str">
        <f>PROPER(LEFT('RAW DATA'!B50,FIND(" ",'RAW DATA'!B50,1)))</f>
        <v xml:space="preserve">7Seven¬Æ </v>
      </c>
      <c r="C50" t="str">
        <f>SUBSTITUTE(LEFT('RAW DATA'!C50,FIND("|",'RAW DATA'!C50,1)-1),"&amp;"," &amp; ")</f>
        <v>Electronics</v>
      </c>
      <c r="D50" s="7">
        <f>'RAW DATA'!D50</f>
        <v>399</v>
      </c>
      <c r="E50" s="7">
        <f>'RAW DATA'!E50</f>
        <v>999</v>
      </c>
      <c r="F50" s="1">
        <f>'RAW DATA'!F50</f>
        <v>0.6</v>
      </c>
      <c r="G50" s="7">
        <f t="shared" si="0"/>
        <v>492507</v>
      </c>
      <c r="H50">
        <f>'RAW DATA'!G50</f>
        <v>3.6</v>
      </c>
      <c r="I50">
        <f>'RAW DATA'!H50</f>
        <v>493</v>
      </c>
      <c r="J50" s="11">
        <f>Table3[[#This Row],[Rating Count]]*Table3[[#This Row],[Rating]]</f>
        <v>1774.8</v>
      </c>
      <c r="K50">
        <f t="shared" si="1"/>
        <v>3</v>
      </c>
      <c r="L50" t="str">
        <f>IF(Table3[[#This Row],[Price Bucket]]=1,"&lt;200",IF(Table3[[#This Row],[Price Bucket]]=2,"&lt;=500",IF(Table3[[#This Row],[Price Bucket]]=3,"&gt;500",0)))</f>
        <v>&gt;500</v>
      </c>
      <c r="M50">
        <f t="shared" si="2"/>
        <v>1</v>
      </c>
      <c r="N50" t="str">
        <f t="shared" si="3"/>
        <v>&gt;=50%</v>
      </c>
      <c r="O50">
        <f t="shared" si="4"/>
        <v>2</v>
      </c>
    </row>
    <row r="51" spans="1:15" x14ac:dyDescent="0.25">
      <c r="A51" t="str">
        <f>'RAW DATA'!A51</f>
        <v>B07232M876</v>
      </c>
      <c r="B51" t="str">
        <f>PROPER(LEFT('RAW DATA'!B51,FIND(" ",'RAW DATA'!B51,1)))</f>
        <v xml:space="preserve">Amazonbasics </v>
      </c>
      <c r="C51" t="str">
        <f>SUBSTITUTE(LEFT('RAW DATA'!C51,FIND("|",'RAW DATA'!C51,1)-1),"&amp;"," &amp; ")</f>
        <v>Computers &amp; Accessories</v>
      </c>
      <c r="D51" s="7">
        <f>'RAW DATA'!D51</f>
        <v>199</v>
      </c>
      <c r="E51" s="7">
        <f>'RAW DATA'!E51</f>
        <v>395</v>
      </c>
      <c r="F51" s="1">
        <f>'RAW DATA'!F51</f>
        <v>0.5</v>
      </c>
      <c r="G51" s="7">
        <f t="shared" si="0"/>
        <v>36575025</v>
      </c>
      <c r="H51">
        <f>'RAW DATA'!G51</f>
        <v>4.2</v>
      </c>
      <c r="I51">
        <f>'RAW DATA'!H51</f>
        <v>92595</v>
      </c>
      <c r="J51" s="11">
        <f>Table3[[#This Row],[Rating Count]]*Table3[[#This Row],[Rating]]</f>
        <v>388899</v>
      </c>
      <c r="K51">
        <f t="shared" si="1"/>
        <v>2</v>
      </c>
      <c r="L51" t="str">
        <f>IF(Table3[[#This Row],[Price Bucket]]=1,"&lt;200",IF(Table3[[#This Row],[Price Bucket]]=2,"&lt;=500",IF(Table3[[#This Row],[Price Bucket]]=3,"&gt;500",0)))</f>
        <v>&lt;=500</v>
      </c>
      <c r="M51">
        <f t="shared" si="2"/>
        <v>1</v>
      </c>
      <c r="N51" t="str">
        <f t="shared" si="3"/>
        <v>&gt;=50%</v>
      </c>
      <c r="O51">
        <f t="shared" si="4"/>
        <v>3</v>
      </c>
    </row>
    <row r="52" spans="1:15" x14ac:dyDescent="0.25">
      <c r="A52" t="str">
        <f>'RAW DATA'!A52</f>
        <v>B07P681N66</v>
      </c>
      <c r="B52" t="str">
        <f>PROPER(LEFT('RAW DATA'!B52,FIND(" ",'RAW DATA'!B52,1)))</f>
        <v xml:space="preserve">Tp-Link </v>
      </c>
      <c r="C52" t="str">
        <f>SUBSTITUTE(LEFT('RAW DATA'!C52,FIND("|",'RAW DATA'!C52,1)-1),"&amp;"," &amp; ")</f>
        <v>Computers &amp; Accessories</v>
      </c>
      <c r="D52" s="7">
        <f>'RAW DATA'!D52</f>
        <v>1199</v>
      </c>
      <c r="E52" s="7">
        <f>'RAW DATA'!E52</f>
        <v>2199</v>
      </c>
      <c r="F52" s="1">
        <f>'RAW DATA'!F52</f>
        <v>0.45</v>
      </c>
      <c r="G52" s="7">
        <f t="shared" si="0"/>
        <v>54491220</v>
      </c>
      <c r="H52">
        <f>'RAW DATA'!G52</f>
        <v>4.4000000000000004</v>
      </c>
      <c r="I52">
        <f>'RAW DATA'!H52</f>
        <v>24780</v>
      </c>
      <c r="J52" s="11">
        <f>Table3[[#This Row],[Rating Count]]*Table3[[#This Row],[Rating]]</f>
        <v>109032.00000000001</v>
      </c>
      <c r="K52">
        <f t="shared" si="1"/>
        <v>3</v>
      </c>
      <c r="L52" t="str">
        <f>IF(Table3[[#This Row],[Price Bucket]]=1,"&lt;200",IF(Table3[[#This Row],[Price Bucket]]=2,"&lt;=500",IF(Table3[[#This Row],[Price Bucket]]=3,"&gt;500",0)))</f>
        <v>&gt;500</v>
      </c>
      <c r="M52">
        <f t="shared" si="2"/>
        <v>2</v>
      </c>
      <c r="N52" t="str">
        <f t="shared" si="3"/>
        <v>&lt;50%</v>
      </c>
      <c r="O52">
        <f t="shared" si="4"/>
        <v>3</v>
      </c>
    </row>
    <row r="53" spans="1:15" x14ac:dyDescent="0.25">
      <c r="A53" t="str">
        <f>'RAW DATA'!A53</f>
        <v>B0711PVX6Z</v>
      </c>
      <c r="B53" t="str">
        <f>PROPER(LEFT('RAW DATA'!B53,FIND(" ",'RAW DATA'!B53,1)))</f>
        <v xml:space="preserve">Amazonbasics </v>
      </c>
      <c r="C53" t="str">
        <f>SUBSTITUTE(LEFT('RAW DATA'!C53,FIND("|",'RAW DATA'!C53,1)-1),"&amp;"," &amp; ")</f>
        <v>Computers &amp; Accessories</v>
      </c>
      <c r="D53" s="7">
        <f>'RAW DATA'!D53</f>
        <v>179</v>
      </c>
      <c r="E53" s="7">
        <f>'RAW DATA'!E53</f>
        <v>500</v>
      </c>
      <c r="F53" s="1">
        <f>'RAW DATA'!F53</f>
        <v>0.64</v>
      </c>
      <c r="G53" s="7">
        <f t="shared" si="0"/>
        <v>46297500</v>
      </c>
      <c r="H53">
        <f>'RAW DATA'!G53</f>
        <v>4.2</v>
      </c>
      <c r="I53">
        <f>'RAW DATA'!H53</f>
        <v>92595</v>
      </c>
      <c r="J53" s="11">
        <f>Table3[[#This Row],[Rating Count]]*Table3[[#This Row],[Rating]]</f>
        <v>388899</v>
      </c>
      <c r="K53">
        <f t="shared" si="1"/>
        <v>2</v>
      </c>
      <c r="L53" t="str">
        <f>IF(Table3[[#This Row],[Price Bucket]]=1,"&lt;200",IF(Table3[[#This Row],[Price Bucket]]=2,"&lt;=500",IF(Table3[[#This Row],[Price Bucket]]=3,"&gt;500",0)))</f>
        <v>&lt;=500</v>
      </c>
      <c r="M53">
        <f t="shared" si="2"/>
        <v>1</v>
      </c>
      <c r="N53" t="str">
        <f t="shared" si="3"/>
        <v>&gt;=50%</v>
      </c>
      <c r="O53">
        <f t="shared" si="4"/>
        <v>3</v>
      </c>
    </row>
    <row r="54" spans="1:15" x14ac:dyDescent="0.25">
      <c r="A54" t="str">
        <f>'RAW DATA'!A54</f>
        <v>B082T6V3DT</v>
      </c>
      <c r="B54" t="str">
        <f>PROPER(LEFT('RAW DATA'!B54,FIND(" ",'RAW DATA'!B54,1)))</f>
        <v xml:space="preserve">Amazonbasics </v>
      </c>
      <c r="C54" t="str">
        <f>SUBSTITUTE(LEFT('RAW DATA'!C54,FIND("|",'RAW DATA'!C54,1)-1),"&amp;"," &amp; ")</f>
        <v>Computers &amp; Accessories</v>
      </c>
      <c r="D54" s="7">
        <f>'RAW DATA'!D54</f>
        <v>799</v>
      </c>
      <c r="E54" s="7">
        <f>'RAW DATA'!E54</f>
        <v>2100</v>
      </c>
      <c r="F54" s="1">
        <f>'RAW DATA'!F54</f>
        <v>0.62</v>
      </c>
      <c r="G54" s="7">
        <f t="shared" si="0"/>
        <v>17194800</v>
      </c>
      <c r="H54">
        <f>'RAW DATA'!G54</f>
        <v>4.3</v>
      </c>
      <c r="I54">
        <f>'RAW DATA'!H54</f>
        <v>8188</v>
      </c>
      <c r="J54" s="11">
        <f>Table3[[#This Row],[Rating Count]]*Table3[[#This Row],[Rating]]</f>
        <v>35208.400000000001</v>
      </c>
      <c r="K54">
        <f t="shared" si="1"/>
        <v>3</v>
      </c>
      <c r="L54" t="str">
        <f>IF(Table3[[#This Row],[Price Bucket]]=1,"&lt;200",IF(Table3[[#This Row],[Price Bucket]]=2,"&lt;=500",IF(Table3[[#This Row],[Price Bucket]]=3,"&gt;500",0)))</f>
        <v>&gt;500</v>
      </c>
      <c r="M54">
        <f t="shared" si="2"/>
        <v>1</v>
      </c>
      <c r="N54" t="str">
        <f t="shared" si="3"/>
        <v>&gt;=50%</v>
      </c>
      <c r="O54">
        <f t="shared" si="4"/>
        <v>3</v>
      </c>
    </row>
    <row r="55" spans="1:15" x14ac:dyDescent="0.25">
      <c r="A55" t="str">
        <f>'RAW DATA'!A55</f>
        <v>B07MKFNHKG</v>
      </c>
      <c r="B55" t="str">
        <f>PROPER(LEFT('RAW DATA'!B55,FIND(" ",'RAW DATA'!B55,1)))</f>
        <v xml:space="preserve">Vw </v>
      </c>
      <c r="C55" t="str">
        <f>SUBSTITUTE(LEFT('RAW DATA'!C55,FIND("|",'RAW DATA'!C55,1)-1),"&amp;"," &amp; ")</f>
        <v>Electronics</v>
      </c>
      <c r="D55" s="7">
        <f>'RAW DATA'!D55</f>
        <v>6999</v>
      </c>
      <c r="E55" s="7">
        <f>'RAW DATA'!E55</f>
        <v>12999</v>
      </c>
      <c r="F55" s="1">
        <f>'RAW DATA'!F55</f>
        <v>0.46</v>
      </c>
      <c r="G55" s="7">
        <f t="shared" si="0"/>
        <v>52034997</v>
      </c>
      <c r="H55">
        <f>'RAW DATA'!G55</f>
        <v>4.2</v>
      </c>
      <c r="I55">
        <f>'RAW DATA'!H55</f>
        <v>4003</v>
      </c>
      <c r="J55" s="11">
        <f>Table3[[#This Row],[Rating Count]]*Table3[[#This Row],[Rating]]</f>
        <v>16812.600000000002</v>
      </c>
      <c r="K55">
        <f t="shared" si="1"/>
        <v>3</v>
      </c>
      <c r="L55" t="str">
        <f>IF(Table3[[#This Row],[Price Bucket]]=1,"&lt;200",IF(Table3[[#This Row],[Price Bucket]]=2,"&lt;=500",IF(Table3[[#This Row],[Price Bucket]]=3,"&gt;500",0)))</f>
        <v>&gt;500</v>
      </c>
      <c r="M55">
        <f t="shared" si="2"/>
        <v>2</v>
      </c>
      <c r="N55" t="str">
        <f t="shared" si="3"/>
        <v>&lt;50%</v>
      </c>
      <c r="O55">
        <f t="shared" si="4"/>
        <v>3</v>
      </c>
    </row>
    <row r="56" spans="1:15" x14ac:dyDescent="0.25">
      <c r="A56" t="str">
        <f>'RAW DATA'!A56</f>
        <v>B0BFWGBX61</v>
      </c>
      <c r="B56" t="str">
        <f>PROPER(LEFT('RAW DATA'!B56,FIND(" ",'RAW DATA'!B56,1)))</f>
        <v xml:space="preserve">Ambrane </v>
      </c>
      <c r="C56" t="str">
        <f>SUBSTITUTE(LEFT('RAW DATA'!C56,FIND("|",'RAW DATA'!C56,1)-1),"&amp;"," &amp; ")</f>
        <v>Computers &amp; Accessories</v>
      </c>
      <c r="D56" s="7">
        <f>'RAW DATA'!D56</f>
        <v>199</v>
      </c>
      <c r="E56" s="7">
        <f>'RAW DATA'!E56</f>
        <v>349</v>
      </c>
      <c r="F56" s="1">
        <f>'RAW DATA'!F56</f>
        <v>0.43</v>
      </c>
      <c r="G56" s="7">
        <f t="shared" si="0"/>
        <v>109586</v>
      </c>
      <c r="H56">
        <f>'RAW DATA'!G56</f>
        <v>4.0999999999999996</v>
      </c>
      <c r="I56">
        <f>'RAW DATA'!H56</f>
        <v>314</v>
      </c>
      <c r="J56" s="11">
        <f>Table3[[#This Row],[Rating Count]]*Table3[[#This Row],[Rating]]</f>
        <v>1287.3999999999999</v>
      </c>
      <c r="K56">
        <f t="shared" si="1"/>
        <v>2</v>
      </c>
      <c r="L56" t="str">
        <f>IF(Table3[[#This Row],[Price Bucket]]=1,"&lt;200",IF(Table3[[#This Row],[Price Bucket]]=2,"&lt;=500",IF(Table3[[#This Row],[Price Bucket]]=3,"&gt;500",0)))</f>
        <v>&lt;=500</v>
      </c>
      <c r="M56">
        <f t="shared" si="2"/>
        <v>2</v>
      </c>
      <c r="N56" t="str">
        <f t="shared" si="3"/>
        <v>&lt;50%</v>
      </c>
      <c r="O56">
        <f t="shared" si="4"/>
        <v>3</v>
      </c>
    </row>
    <row r="57" spans="1:15" x14ac:dyDescent="0.25">
      <c r="A57" t="str">
        <f>'RAW DATA'!A57</f>
        <v>B01N90RZ4M</v>
      </c>
      <c r="B57" t="str">
        <f>PROPER(LEFT('RAW DATA'!B57,FIND(" ",'RAW DATA'!B57,1)))</f>
        <v xml:space="preserve">Tata </v>
      </c>
      <c r="C57" t="str">
        <f>SUBSTITUTE(LEFT('RAW DATA'!C57,FIND("|",'RAW DATA'!C57,1)-1),"&amp;"," &amp; ")</f>
        <v>Electronics</v>
      </c>
      <c r="D57" s="7">
        <f>'RAW DATA'!D57</f>
        <v>230</v>
      </c>
      <c r="E57" s="7">
        <f>'RAW DATA'!E57</f>
        <v>499</v>
      </c>
      <c r="F57" s="1">
        <f>'RAW DATA'!F57</f>
        <v>0.54</v>
      </c>
      <c r="G57" s="7">
        <f t="shared" si="0"/>
        <v>1477040</v>
      </c>
      <c r="H57">
        <f>'RAW DATA'!G57</f>
        <v>3.7</v>
      </c>
      <c r="I57">
        <f>'RAW DATA'!H57</f>
        <v>2960</v>
      </c>
      <c r="J57" s="11">
        <f>Table3[[#This Row],[Rating Count]]*Table3[[#This Row],[Rating]]</f>
        <v>10952</v>
      </c>
      <c r="K57">
        <f t="shared" si="1"/>
        <v>2</v>
      </c>
      <c r="L57" t="str">
        <f>IF(Table3[[#This Row],[Price Bucket]]=1,"&lt;200",IF(Table3[[#This Row],[Price Bucket]]=2,"&lt;=500",IF(Table3[[#This Row],[Price Bucket]]=3,"&gt;500",0)))</f>
        <v>&lt;=500</v>
      </c>
      <c r="M57">
        <f t="shared" si="2"/>
        <v>1</v>
      </c>
      <c r="N57" t="str">
        <f t="shared" si="3"/>
        <v>&gt;=50%</v>
      </c>
      <c r="O57">
        <f t="shared" si="4"/>
        <v>2</v>
      </c>
    </row>
    <row r="58" spans="1:15" x14ac:dyDescent="0.25">
      <c r="A58" t="str">
        <f>'RAW DATA'!A58</f>
        <v>B0088TKTY2</v>
      </c>
      <c r="B58" t="str">
        <f>PROPER(LEFT('RAW DATA'!B58,FIND(" ",'RAW DATA'!B58,1)))</f>
        <v xml:space="preserve">Tp-Link </v>
      </c>
      <c r="C58" t="str">
        <f>SUBSTITUTE(LEFT('RAW DATA'!C58,FIND("|",'RAW DATA'!C58,1)-1),"&amp;"," &amp; ")</f>
        <v>Computers &amp; Accessories</v>
      </c>
      <c r="D58" s="7">
        <f>'RAW DATA'!D58</f>
        <v>649</v>
      </c>
      <c r="E58" s="7">
        <f>'RAW DATA'!E58</f>
        <v>1399</v>
      </c>
      <c r="F58" s="1">
        <f>'RAW DATA'!F58</f>
        <v>0.54</v>
      </c>
      <c r="G58" s="7">
        <f t="shared" si="0"/>
        <v>251387709</v>
      </c>
      <c r="H58">
        <f>'RAW DATA'!G58</f>
        <v>4.2</v>
      </c>
      <c r="I58">
        <f>'RAW DATA'!H58</f>
        <v>179691</v>
      </c>
      <c r="J58" s="11">
        <f>Table3[[#This Row],[Rating Count]]*Table3[[#This Row],[Rating]]</f>
        <v>754702.20000000007</v>
      </c>
      <c r="K58">
        <f t="shared" si="1"/>
        <v>3</v>
      </c>
      <c r="L58" t="str">
        <f>IF(Table3[[#This Row],[Price Bucket]]=1,"&lt;200",IF(Table3[[#This Row],[Price Bucket]]=2,"&lt;=500",IF(Table3[[#This Row],[Price Bucket]]=3,"&gt;500",0)))</f>
        <v>&gt;500</v>
      </c>
      <c r="M58">
        <f t="shared" si="2"/>
        <v>1</v>
      </c>
      <c r="N58" t="str">
        <f t="shared" si="3"/>
        <v>&gt;=50%</v>
      </c>
      <c r="O58">
        <f t="shared" si="4"/>
        <v>3</v>
      </c>
    </row>
    <row r="59" spans="1:15" x14ac:dyDescent="0.25">
      <c r="A59" t="str">
        <f>'RAW DATA'!A59</f>
        <v>B09Q5SWVBJ</v>
      </c>
      <c r="B59" t="str">
        <f>PROPER(LEFT('RAW DATA'!B59,FIND(" ",'RAW DATA'!B59,1)))</f>
        <v xml:space="preserve">Oneplus </v>
      </c>
      <c r="C59" t="str">
        <f>SUBSTITUTE(LEFT('RAW DATA'!C59,FIND("|",'RAW DATA'!C59,1)-1),"&amp;"," &amp; ")</f>
        <v>Electronics</v>
      </c>
      <c r="D59" s="7">
        <f>'RAW DATA'!D59</f>
        <v>15999</v>
      </c>
      <c r="E59" s="7">
        <f>'RAW DATA'!E59</f>
        <v>21999</v>
      </c>
      <c r="F59" s="1">
        <f>'RAW DATA'!F59</f>
        <v>0.27</v>
      </c>
      <c r="G59" s="7">
        <f t="shared" si="0"/>
        <v>767743101</v>
      </c>
      <c r="H59">
        <f>'RAW DATA'!G59</f>
        <v>4.2</v>
      </c>
      <c r="I59">
        <f>'RAW DATA'!H59</f>
        <v>34899</v>
      </c>
      <c r="J59" s="11">
        <f>Table3[[#This Row],[Rating Count]]*Table3[[#This Row],[Rating]]</f>
        <v>146575.80000000002</v>
      </c>
      <c r="K59">
        <f t="shared" si="1"/>
        <v>3</v>
      </c>
      <c r="L59" t="str">
        <f>IF(Table3[[#This Row],[Price Bucket]]=1,"&lt;200",IF(Table3[[#This Row],[Price Bucket]]=2,"&lt;=500",IF(Table3[[#This Row],[Price Bucket]]=3,"&gt;500",0)))</f>
        <v>&gt;500</v>
      </c>
      <c r="M59">
        <f t="shared" si="2"/>
        <v>2</v>
      </c>
      <c r="N59" t="str">
        <f t="shared" si="3"/>
        <v>&lt;50%</v>
      </c>
      <c r="O59">
        <f t="shared" si="4"/>
        <v>3</v>
      </c>
    </row>
    <row r="60" spans="1:15" x14ac:dyDescent="0.25">
      <c r="A60" t="str">
        <f>'RAW DATA'!A60</f>
        <v>B0B4DT8MKT</v>
      </c>
      <c r="B60" t="str">
        <f>PROPER(LEFT('RAW DATA'!B60,FIND(" ",'RAW DATA'!B60,1)))</f>
        <v xml:space="preserve">Wecool </v>
      </c>
      <c r="C60" t="str">
        <f>SUBSTITUTE(LEFT('RAW DATA'!C60,FIND("|",'RAW DATA'!C60,1)-1),"&amp;"," &amp; ")</f>
        <v>Computers &amp; Accessories</v>
      </c>
      <c r="D60" s="7">
        <f>'RAW DATA'!D60</f>
        <v>348</v>
      </c>
      <c r="E60" s="7">
        <f>'RAW DATA'!E60</f>
        <v>1499</v>
      </c>
      <c r="F60" s="1">
        <f>'RAW DATA'!F60</f>
        <v>0.77</v>
      </c>
      <c r="G60" s="7">
        <f t="shared" si="0"/>
        <v>983344</v>
      </c>
      <c r="H60">
        <f>'RAW DATA'!G60</f>
        <v>4.2</v>
      </c>
      <c r="I60">
        <f>'RAW DATA'!H60</f>
        <v>656</v>
      </c>
      <c r="J60" s="11">
        <f>Table3[[#This Row],[Rating Count]]*Table3[[#This Row],[Rating]]</f>
        <v>2755.2000000000003</v>
      </c>
      <c r="K60">
        <f t="shared" si="1"/>
        <v>3</v>
      </c>
      <c r="L60" t="str">
        <f>IF(Table3[[#This Row],[Price Bucket]]=1,"&lt;200",IF(Table3[[#This Row],[Price Bucket]]=2,"&lt;=500",IF(Table3[[#This Row],[Price Bucket]]=3,"&gt;500",0)))</f>
        <v>&gt;500</v>
      </c>
      <c r="M60">
        <f t="shared" si="2"/>
        <v>1</v>
      </c>
      <c r="N60" t="str">
        <f t="shared" si="3"/>
        <v>&gt;=50%</v>
      </c>
      <c r="O60">
        <f t="shared" si="4"/>
        <v>3</v>
      </c>
    </row>
    <row r="61" spans="1:15" x14ac:dyDescent="0.25">
      <c r="A61" t="str">
        <f>'RAW DATA'!A61</f>
        <v>B08CDKQ8T6</v>
      </c>
      <c r="B61" t="str">
        <f>PROPER(LEFT('RAW DATA'!B61,FIND(" ",'RAW DATA'!B61,1)))</f>
        <v xml:space="preserve">Portronics </v>
      </c>
      <c r="C61" t="str">
        <f>SUBSTITUTE(LEFT('RAW DATA'!C61,FIND("|",'RAW DATA'!C61,1)-1),"&amp;"," &amp; ")</f>
        <v>Computers &amp; Accessories</v>
      </c>
      <c r="D61" s="7">
        <f>'RAW DATA'!D61</f>
        <v>154</v>
      </c>
      <c r="E61" s="7">
        <f>'RAW DATA'!E61</f>
        <v>349</v>
      </c>
      <c r="F61" s="1">
        <f>'RAW DATA'!F61</f>
        <v>0.56000000000000005</v>
      </c>
      <c r="G61" s="7">
        <f t="shared" si="0"/>
        <v>2465336</v>
      </c>
      <c r="H61">
        <f>'RAW DATA'!G61</f>
        <v>4.3</v>
      </c>
      <c r="I61">
        <f>'RAW DATA'!H61</f>
        <v>7064</v>
      </c>
      <c r="J61" s="11">
        <f>Table3[[#This Row],[Rating Count]]*Table3[[#This Row],[Rating]]</f>
        <v>30375.199999999997</v>
      </c>
      <c r="K61">
        <f t="shared" si="1"/>
        <v>2</v>
      </c>
      <c r="L61" t="str">
        <f>IF(Table3[[#This Row],[Price Bucket]]=1,"&lt;200",IF(Table3[[#This Row],[Price Bucket]]=2,"&lt;=500",IF(Table3[[#This Row],[Price Bucket]]=3,"&gt;500",0)))</f>
        <v>&lt;=500</v>
      </c>
      <c r="M61">
        <f t="shared" si="2"/>
        <v>1</v>
      </c>
      <c r="N61" t="str">
        <f t="shared" si="3"/>
        <v>&gt;=50%</v>
      </c>
      <c r="O61">
        <f t="shared" si="4"/>
        <v>3</v>
      </c>
    </row>
    <row r="62" spans="1:15" x14ac:dyDescent="0.25">
      <c r="A62" t="str">
        <f>'RAW DATA'!A62</f>
        <v>B07B275VN9</v>
      </c>
      <c r="B62" t="str">
        <f>PROPER(LEFT('RAW DATA'!B62,FIND(" ",'RAW DATA'!B62,1)))</f>
        <v xml:space="preserve">Airtel </v>
      </c>
      <c r="C62" t="str">
        <f>SUBSTITUTE(LEFT('RAW DATA'!C62,FIND("|",'RAW DATA'!C62,1)-1),"&amp;"," &amp; ")</f>
        <v>Electronics</v>
      </c>
      <c r="D62" s="7">
        <f>'RAW DATA'!D62</f>
        <v>179</v>
      </c>
      <c r="E62" s="7">
        <f>'RAW DATA'!E62</f>
        <v>799</v>
      </c>
      <c r="F62" s="1">
        <f>'RAW DATA'!F62</f>
        <v>0.78</v>
      </c>
      <c r="G62" s="7">
        <f t="shared" si="0"/>
        <v>1758599</v>
      </c>
      <c r="H62">
        <f>'RAW DATA'!G62</f>
        <v>3.7</v>
      </c>
      <c r="I62">
        <f>'RAW DATA'!H62</f>
        <v>2201</v>
      </c>
      <c r="J62" s="11">
        <f>Table3[[#This Row],[Rating Count]]*Table3[[#This Row],[Rating]]</f>
        <v>8143.7000000000007</v>
      </c>
      <c r="K62">
        <f t="shared" si="1"/>
        <v>3</v>
      </c>
      <c r="L62" t="str">
        <f>IF(Table3[[#This Row],[Price Bucket]]=1,"&lt;200",IF(Table3[[#This Row],[Price Bucket]]=2,"&lt;=500",IF(Table3[[#This Row],[Price Bucket]]=3,"&gt;500",0)))</f>
        <v>&gt;500</v>
      </c>
      <c r="M62">
        <f t="shared" si="2"/>
        <v>1</v>
      </c>
      <c r="N62" t="str">
        <f t="shared" si="3"/>
        <v>&gt;=50%</v>
      </c>
      <c r="O62">
        <f t="shared" si="4"/>
        <v>2</v>
      </c>
    </row>
    <row r="63" spans="1:15" x14ac:dyDescent="0.25">
      <c r="A63" t="str">
        <f>'RAW DATA'!A63</f>
        <v>B0B15CPR37</v>
      </c>
      <c r="B63" t="str">
        <f>PROPER(LEFT('RAW DATA'!B63,FIND(" ",'RAW DATA'!B63,1)))</f>
        <v xml:space="preserve">Samsung </v>
      </c>
      <c r="C63" t="str">
        <f>SUBSTITUTE(LEFT('RAW DATA'!C63,FIND("|",'RAW DATA'!C63,1)-1),"&amp;"," &amp; ")</f>
        <v>Electronics</v>
      </c>
      <c r="D63" s="7">
        <f>'RAW DATA'!D63</f>
        <v>32990</v>
      </c>
      <c r="E63" s="7">
        <f>'RAW DATA'!E63</f>
        <v>47900</v>
      </c>
      <c r="F63" s="1">
        <f>'RAW DATA'!F63</f>
        <v>0.31</v>
      </c>
      <c r="G63" s="7">
        <f t="shared" si="0"/>
        <v>340521100</v>
      </c>
      <c r="H63">
        <f>'RAW DATA'!G63</f>
        <v>4.3</v>
      </c>
      <c r="I63">
        <f>'RAW DATA'!H63</f>
        <v>7109</v>
      </c>
      <c r="J63" s="11">
        <f>Table3[[#This Row],[Rating Count]]*Table3[[#This Row],[Rating]]</f>
        <v>30568.699999999997</v>
      </c>
      <c r="K63">
        <f t="shared" si="1"/>
        <v>3</v>
      </c>
      <c r="L63" t="str">
        <f>IF(Table3[[#This Row],[Price Bucket]]=1,"&lt;200",IF(Table3[[#This Row],[Price Bucket]]=2,"&lt;=500",IF(Table3[[#This Row],[Price Bucket]]=3,"&gt;500",0)))</f>
        <v>&gt;500</v>
      </c>
      <c r="M63">
        <f t="shared" si="2"/>
        <v>2</v>
      </c>
      <c r="N63" t="str">
        <f t="shared" si="3"/>
        <v>&lt;50%</v>
      </c>
      <c r="O63">
        <f t="shared" si="4"/>
        <v>3</v>
      </c>
    </row>
    <row r="64" spans="1:15" x14ac:dyDescent="0.25">
      <c r="A64" t="str">
        <f>'RAW DATA'!A64</f>
        <v>B0994GFWBH</v>
      </c>
      <c r="B64" t="str">
        <f>PROPER(LEFT('RAW DATA'!B64,FIND(" ",'RAW DATA'!B64,1)))</f>
        <v xml:space="preserve">Lapster </v>
      </c>
      <c r="C64" t="str">
        <f>SUBSTITUTE(LEFT('RAW DATA'!C64,FIND("|",'RAW DATA'!C64,1)-1),"&amp;"," &amp; ")</f>
        <v>Computers &amp; Accessories</v>
      </c>
      <c r="D64" s="7">
        <f>'RAW DATA'!D64</f>
        <v>139</v>
      </c>
      <c r="E64" s="7">
        <f>'RAW DATA'!E64</f>
        <v>999</v>
      </c>
      <c r="F64" s="1">
        <f>'RAW DATA'!F64</f>
        <v>0.86</v>
      </c>
      <c r="G64" s="7">
        <f t="shared" si="0"/>
        <v>1311687</v>
      </c>
      <c r="H64">
        <f>'RAW DATA'!G64</f>
        <v>4</v>
      </c>
      <c r="I64">
        <f>'RAW DATA'!H64</f>
        <v>1313</v>
      </c>
      <c r="J64" s="11">
        <f>Table3[[#This Row],[Rating Count]]*Table3[[#This Row],[Rating]]</f>
        <v>5252</v>
      </c>
      <c r="K64">
        <f t="shared" si="1"/>
        <v>3</v>
      </c>
      <c r="L64" t="str">
        <f>IF(Table3[[#This Row],[Price Bucket]]=1,"&lt;200",IF(Table3[[#This Row],[Price Bucket]]=2,"&lt;=500",IF(Table3[[#This Row],[Price Bucket]]=3,"&gt;500",0)))</f>
        <v>&gt;500</v>
      </c>
      <c r="M64">
        <f t="shared" si="2"/>
        <v>1</v>
      </c>
      <c r="N64" t="str">
        <f t="shared" si="3"/>
        <v>&gt;=50%</v>
      </c>
      <c r="O64">
        <f t="shared" si="4"/>
        <v>3</v>
      </c>
    </row>
    <row r="65" spans="1:15" x14ac:dyDescent="0.25">
      <c r="A65" t="str">
        <f>'RAW DATA'!A65</f>
        <v>B01GGKZ0V6</v>
      </c>
      <c r="B65" t="str">
        <f>PROPER(LEFT('RAW DATA'!B65,FIND(" ",'RAW DATA'!B65,1)))</f>
        <v xml:space="preserve">Amazonbasics </v>
      </c>
      <c r="C65" t="str">
        <f>SUBSTITUTE(LEFT('RAW DATA'!C65,FIND("|",'RAW DATA'!C65,1)-1),"&amp;"," &amp; ")</f>
        <v>Computers &amp; Accessories</v>
      </c>
      <c r="D65" s="7">
        <f>'RAW DATA'!D65</f>
        <v>329</v>
      </c>
      <c r="E65" s="7">
        <f>'RAW DATA'!E65</f>
        <v>845</v>
      </c>
      <c r="F65" s="1">
        <f>'RAW DATA'!F65</f>
        <v>0.61</v>
      </c>
      <c r="G65" s="7">
        <f t="shared" si="0"/>
        <v>25135370</v>
      </c>
      <c r="H65">
        <f>'RAW DATA'!G65</f>
        <v>4.2</v>
      </c>
      <c r="I65">
        <f>'RAW DATA'!H65</f>
        <v>29746</v>
      </c>
      <c r="J65" s="11">
        <f>Table3[[#This Row],[Rating Count]]*Table3[[#This Row],[Rating]]</f>
        <v>124933.20000000001</v>
      </c>
      <c r="K65">
        <f t="shared" si="1"/>
        <v>3</v>
      </c>
      <c r="L65" t="str">
        <f>IF(Table3[[#This Row],[Price Bucket]]=1,"&lt;200",IF(Table3[[#This Row],[Price Bucket]]=2,"&lt;=500",IF(Table3[[#This Row],[Price Bucket]]=3,"&gt;500",0)))</f>
        <v>&gt;500</v>
      </c>
      <c r="M65">
        <f t="shared" si="2"/>
        <v>1</v>
      </c>
      <c r="N65" t="str">
        <f t="shared" si="3"/>
        <v>&gt;=50%</v>
      </c>
      <c r="O65">
        <f t="shared" si="4"/>
        <v>3</v>
      </c>
    </row>
    <row r="66" spans="1:15" x14ac:dyDescent="0.25">
      <c r="A66" t="str">
        <f>'RAW DATA'!A66</f>
        <v>B09F9YQQ7B</v>
      </c>
      <c r="B66" t="str">
        <f>PROPER(LEFT('RAW DATA'!B66,FIND(" ",'RAW DATA'!B66,1)))</f>
        <v xml:space="preserve">Redmi </v>
      </c>
      <c r="C66" t="str">
        <f>SUBSTITUTE(LEFT('RAW DATA'!C66,FIND("|",'RAW DATA'!C66,1)-1),"&amp;"," &amp; ")</f>
        <v>Electronics</v>
      </c>
      <c r="D66" s="7">
        <f>'RAW DATA'!D66</f>
        <v>13999</v>
      </c>
      <c r="E66" s="7">
        <f>'RAW DATA'!E66</f>
        <v>24999</v>
      </c>
      <c r="F66" s="1">
        <f>'RAW DATA'!F66</f>
        <v>0.44</v>
      </c>
      <c r="G66" s="7">
        <f t="shared" ref="G66:G129" si="5">E66*I66</f>
        <v>1130904762</v>
      </c>
      <c r="H66">
        <f>'RAW DATA'!G66</f>
        <v>4.2</v>
      </c>
      <c r="I66">
        <f>'RAW DATA'!H66</f>
        <v>45238</v>
      </c>
      <c r="J66" s="11">
        <f>Table3[[#This Row],[Rating Count]]*Table3[[#This Row],[Rating]]</f>
        <v>189999.6</v>
      </c>
      <c r="K66">
        <f t="shared" ref="K66:K129" si="6">IF(E66&lt;=200,1,IF(E66&lt;=500,2,IF(E66&gt;500,3," ")))</f>
        <v>3</v>
      </c>
      <c r="L66" t="str">
        <f>IF(Table3[[#This Row],[Price Bucket]]=1,"&lt;200",IF(Table3[[#This Row],[Price Bucket]]=2,"&lt;=500",IF(Table3[[#This Row],[Price Bucket]]=3,"&gt;500",0)))</f>
        <v>&gt;500</v>
      </c>
      <c r="M66">
        <f t="shared" si="2"/>
        <v>2</v>
      </c>
      <c r="N66" t="str">
        <f t="shared" si="3"/>
        <v>&lt;50%</v>
      </c>
      <c r="O66">
        <f t="shared" si="4"/>
        <v>3</v>
      </c>
    </row>
    <row r="67" spans="1:15" x14ac:dyDescent="0.25">
      <c r="A67" t="str">
        <f>'RAW DATA'!A67</f>
        <v>B014I8SX4Y</v>
      </c>
      <c r="B67" t="str">
        <f>PROPER(LEFT('RAW DATA'!B67,FIND(" ",'RAW DATA'!B67,1)))</f>
        <v xml:space="preserve">Amazon </v>
      </c>
      <c r="C67" t="str">
        <f>SUBSTITUTE(LEFT('RAW DATA'!C67,FIND("|",'RAW DATA'!C67,1)-1),"&amp;"," &amp; ")</f>
        <v>Electronics</v>
      </c>
      <c r="D67" s="7">
        <f>'RAW DATA'!D67</f>
        <v>309</v>
      </c>
      <c r="E67" s="7">
        <f>'RAW DATA'!E67</f>
        <v>1400</v>
      </c>
      <c r="F67" s="1">
        <f>'RAW DATA'!F67</f>
        <v>0.78</v>
      </c>
      <c r="G67" s="7">
        <f t="shared" si="5"/>
        <v>597762200</v>
      </c>
      <c r="H67">
        <f>'RAW DATA'!G67</f>
        <v>4.4000000000000004</v>
      </c>
      <c r="I67">
        <f>'RAW DATA'!H67</f>
        <v>426973</v>
      </c>
      <c r="J67" s="11">
        <f>Table3[[#This Row],[Rating Count]]*Table3[[#This Row],[Rating]]</f>
        <v>1878681.2000000002</v>
      </c>
      <c r="K67">
        <f t="shared" si="6"/>
        <v>3</v>
      </c>
      <c r="L67" t="str">
        <f>IF(Table3[[#This Row],[Price Bucket]]=1,"&lt;200",IF(Table3[[#This Row],[Price Bucket]]=2,"&lt;=500",IF(Table3[[#This Row],[Price Bucket]]=3,"&gt;500",0)))</f>
        <v>&gt;500</v>
      </c>
      <c r="M67">
        <f t="shared" ref="M67:M130" si="7">IF(F67&gt;=50%,1,IF(F67&lt;50%,2,0))</f>
        <v>1</v>
      </c>
      <c r="N67" t="str">
        <f t="shared" ref="N67:N130" si="8">IF(M67=1,"&gt;=50%","&lt;50%")</f>
        <v>&gt;=50%</v>
      </c>
      <c r="O67">
        <f t="shared" ref="O67:O130" si="9">IF(H67&lt;=2.9,1,IF(H67&lt;=3.9,2,IF(H67&lt;=4.9,3,IF(H67=5,4," "))))</f>
        <v>3</v>
      </c>
    </row>
    <row r="68" spans="1:15" x14ac:dyDescent="0.25">
      <c r="A68" t="str">
        <f>'RAW DATA'!A68</f>
        <v>B09Q8HMKZX</v>
      </c>
      <c r="B68" t="str">
        <f>PROPER(LEFT('RAW DATA'!B68,FIND(" ",'RAW DATA'!B68,1)))</f>
        <v xml:space="preserve">Portronics </v>
      </c>
      <c r="C68" t="str">
        <f>SUBSTITUTE(LEFT('RAW DATA'!C68,FIND("|",'RAW DATA'!C68,1)-1),"&amp;"," &amp; ")</f>
        <v>Computers &amp; Accessories</v>
      </c>
      <c r="D68" s="7">
        <f>'RAW DATA'!D68</f>
        <v>263</v>
      </c>
      <c r="E68" s="7">
        <f>'RAW DATA'!E68</f>
        <v>699</v>
      </c>
      <c r="F68" s="1">
        <f>'RAW DATA'!F68</f>
        <v>0.62</v>
      </c>
      <c r="G68" s="7">
        <f t="shared" si="5"/>
        <v>314550</v>
      </c>
      <c r="H68">
        <f>'RAW DATA'!G68</f>
        <v>4.0999999999999996</v>
      </c>
      <c r="I68">
        <f>'RAW DATA'!H68</f>
        <v>450</v>
      </c>
      <c r="J68" s="11">
        <f>Table3[[#This Row],[Rating Count]]*Table3[[#This Row],[Rating]]</f>
        <v>1844.9999999999998</v>
      </c>
      <c r="K68">
        <f t="shared" si="6"/>
        <v>3</v>
      </c>
      <c r="L68" t="str">
        <f>IF(Table3[[#This Row],[Price Bucket]]=1,"&lt;200",IF(Table3[[#This Row],[Price Bucket]]=2,"&lt;=500",IF(Table3[[#This Row],[Price Bucket]]=3,"&gt;500",0)))</f>
        <v>&gt;500</v>
      </c>
      <c r="M68">
        <f t="shared" si="7"/>
        <v>1</v>
      </c>
      <c r="N68" t="str">
        <f t="shared" si="8"/>
        <v>&gt;=50%</v>
      </c>
      <c r="O68">
        <f t="shared" si="9"/>
        <v>3</v>
      </c>
    </row>
    <row r="69" spans="1:15" x14ac:dyDescent="0.25">
      <c r="A69" t="str">
        <f>'RAW DATA'!A69</f>
        <v>B0B9XN9S3W</v>
      </c>
      <c r="B69" t="str">
        <f>PROPER(LEFT('RAW DATA'!B69,FIND(" ",'RAW DATA'!B69,1)))</f>
        <v xml:space="preserve">Acer </v>
      </c>
      <c r="C69" t="str">
        <f>SUBSTITUTE(LEFT('RAW DATA'!C69,FIND("|",'RAW DATA'!C69,1)-1),"&amp;"," &amp; ")</f>
        <v>Electronics</v>
      </c>
      <c r="D69" s="7">
        <f>'RAW DATA'!D69</f>
        <v>7999</v>
      </c>
      <c r="E69" s="7">
        <f>'RAW DATA'!E69</f>
        <v>14990</v>
      </c>
      <c r="F69" s="1">
        <f>'RAW DATA'!F69</f>
        <v>0.47</v>
      </c>
      <c r="G69" s="7">
        <f t="shared" si="5"/>
        <v>6850430</v>
      </c>
      <c r="H69">
        <f>'RAW DATA'!G69</f>
        <v>4.3</v>
      </c>
      <c r="I69">
        <f>'RAW DATA'!H69</f>
        <v>457</v>
      </c>
      <c r="J69" s="11">
        <f>Table3[[#This Row],[Rating Count]]*Table3[[#This Row],[Rating]]</f>
        <v>1965.1</v>
      </c>
      <c r="K69">
        <f t="shared" si="6"/>
        <v>3</v>
      </c>
      <c r="L69" t="str">
        <f>IF(Table3[[#This Row],[Price Bucket]]=1,"&lt;200",IF(Table3[[#This Row],[Price Bucket]]=2,"&lt;=500",IF(Table3[[#This Row],[Price Bucket]]=3,"&gt;500",0)))</f>
        <v>&gt;500</v>
      </c>
      <c r="M69">
        <f t="shared" si="7"/>
        <v>2</v>
      </c>
      <c r="N69" t="str">
        <f t="shared" si="8"/>
        <v>&lt;50%</v>
      </c>
      <c r="O69">
        <f t="shared" si="9"/>
        <v>3</v>
      </c>
    </row>
    <row r="70" spans="1:15" x14ac:dyDescent="0.25">
      <c r="A70" t="str">
        <f>'RAW DATA'!A70</f>
        <v>B07966M8XH</v>
      </c>
      <c r="B70" t="str">
        <f>PROPER(LEFT('RAW DATA'!B70,FIND(" ",'RAW DATA'!B70,1)))</f>
        <v xml:space="preserve">Model-P4 </v>
      </c>
      <c r="C70" t="str">
        <f>SUBSTITUTE(LEFT('RAW DATA'!C70,FIND("|",'RAW DATA'!C70,1)-1),"&amp;"," &amp; ")</f>
        <v>Electronics</v>
      </c>
      <c r="D70" s="7">
        <f>'RAW DATA'!D70</f>
        <v>1599</v>
      </c>
      <c r="E70" s="7">
        <f>'RAW DATA'!E70</f>
        <v>2999</v>
      </c>
      <c r="F70" s="1">
        <f>'RAW DATA'!F70</f>
        <v>0.47</v>
      </c>
      <c r="G70" s="7">
        <f t="shared" si="5"/>
        <v>8178273</v>
      </c>
      <c r="H70">
        <f>'RAW DATA'!G70</f>
        <v>4.2</v>
      </c>
      <c r="I70">
        <f>'RAW DATA'!H70</f>
        <v>2727</v>
      </c>
      <c r="J70" s="11">
        <f>Table3[[#This Row],[Rating Count]]*Table3[[#This Row],[Rating]]</f>
        <v>11453.4</v>
      </c>
      <c r="K70">
        <f t="shared" si="6"/>
        <v>3</v>
      </c>
      <c r="L70" t="str">
        <f>IF(Table3[[#This Row],[Price Bucket]]=1,"&lt;200",IF(Table3[[#This Row],[Price Bucket]]=2,"&lt;=500",IF(Table3[[#This Row],[Price Bucket]]=3,"&gt;500",0)))</f>
        <v>&gt;500</v>
      </c>
      <c r="M70">
        <f t="shared" si="7"/>
        <v>2</v>
      </c>
      <c r="N70" t="str">
        <f t="shared" si="8"/>
        <v>&lt;50%</v>
      </c>
      <c r="O70">
        <f t="shared" si="9"/>
        <v>3</v>
      </c>
    </row>
    <row r="71" spans="1:15" x14ac:dyDescent="0.25">
      <c r="A71" t="str">
        <f>'RAW DATA'!A71</f>
        <v>B01GGKYKQM</v>
      </c>
      <c r="B71" t="str">
        <f>PROPER(LEFT('RAW DATA'!B71,FIND(" ",'RAW DATA'!B71,1)))</f>
        <v xml:space="preserve">Amazon </v>
      </c>
      <c r="C71" t="str">
        <f>SUBSTITUTE(LEFT('RAW DATA'!C71,FIND("|",'RAW DATA'!C71,1)-1),"&amp;"," &amp; ")</f>
        <v>Computers &amp; Accessories</v>
      </c>
      <c r="D71" s="7">
        <f>'RAW DATA'!D71</f>
        <v>219</v>
      </c>
      <c r="E71" s="7">
        <f>'RAW DATA'!E71</f>
        <v>700</v>
      </c>
      <c r="F71" s="1">
        <f>'RAW DATA'!F71</f>
        <v>0.69</v>
      </c>
      <c r="G71" s="7">
        <f t="shared" si="5"/>
        <v>14037100</v>
      </c>
      <c r="H71">
        <f>'RAW DATA'!G71</f>
        <v>4.3</v>
      </c>
      <c r="I71">
        <f>'RAW DATA'!H71</f>
        <v>20053</v>
      </c>
      <c r="J71" s="11">
        <f>Table3[[#This Row],[Rating Count]]*Table3[[#This Row],[Rating]]</f>
        <v>86227.9</v>
      </c>
      <c r="K71">
        <f t="shared" si="6"/>
        <v>3</v>
      </c>
      <c r="L71" t="str">
        <f>IF(Table3[[#This Row],[Price Bucket]]=1,"&lt;200",IF(Table3[[#This Row],[Price Bucket]]=2,"&lt;=500",IF(Table3[[#This Row],[Price Bucket]]=3,"&gt;500",0)))</f>
        <v>&gt;500</v>
      </c>
      <c r="M71">
        <f t="shared" si="7"/>
        <v>1</v>
      </c>
      <c r="N71" t="str">
        <f t="shared" si="8"/>
        <v>&gt;=50%</v>
      </c>
      <c r="O71">
        <f t="shared" si="9"/>
        <v>3</v>
      </c>
    </row>
    <row r="72" spans="1:15" x14ac:dyDescent="0.25">
      <c r="A72" t="str">
        <f>'RAW DATA'!A72</f>
        <v>B0B86CDHL1</v>
      </c>
      <c r="B72" t="str">
        <f>PROPER(LEFT('RAW DATA'!B72,FIND(" ",'RAW DATA'!B72,1)))</f>
        <v xml:space="preserve">Oraimo </v>
      </c>
      <c r="C72" t="str">
        <f>SUBSTITUTE(LEFT('RAW DATA'!C72,FIND("|",'RAW DATA'!C72,1)-1),"&amp;"," &amp; ")</f>
        <v>Computers &amp; Accessories</v>
      </c>
      <c r="D72" s="7">
        <f>'RAW DATA'!D72</f>
        <v>349</v>
      </c>
      <c r="E72" s="7">
        <f>'RAW DATA'!E72</f>
        <v>899</v>
      </c>
      <c r="F72" s="1">
        <f>'RAW DATA'!F72</f>
        <v>0.61</v>
      </c>
      <c r="G72" s="7">
        <f t="shared" si="5"/>
        <v>133951</v>
      </c>
      <c r="H72">
        <f>'RAW DATA'!G72</f>
        <v>4.5</v>
      </c>
      <c r="I72">
        <f>'RAW DATA'!H72</f>
        <v>149</v>
      </c>
      <c r="J72" s="11">
        <f>Table3[[#This Row],[Rating Count]]*Table3[[#This Row],[Rating]]</f>
        <v>670.5</v>
      </c>
      <c r="K72">
        <f t="shared" si="6"/>
        <v>3</v>
      </c>
      <c r="L72" t="str">
        <f>IF(Table3[[#This Row],[Price Bucket]]=1,"&lt;200",IF(Table3[[#This Row],[Price Bucket]]=2,"&lt;=500",IF(Table3[[#This Row],[Price Bucket]]=3,"&gt;500",0)))</f>
        <v>&gt;500</v>
      </c>
      <c r="M72">
        <f t="shared" si="7"/>
        <v>1</v>
      </c>
      <c r="N72" t="str">
        <f t="shared" si="8"/>
        <v>&gt;=50%</v>
      </c>
      <c r="O72">
        <f t="shared" si="9"/>
        <v>3</v>
      </c>
    </row>
    <row r="73" spans="1:15" x14ac:dyDescent="0.25">
      <c r="A73" t="str">
        <f>'RAW DATA'!A73</f>
        <v>B0B5ZF3NRK</v>
      </c>
      <c r="B73" t="str">
        <f>PROPER(LEFT('RAW DATA'!B73,FIND(" ",'RAW DATA'!B73,1)))</f>
        <v xml:space="preserve">Cedo </v>
      </c>
      <c r="C73" t="str">
        <f>SUBSTITUTE(LEFT('RAW DATA'!C73,FIND("|",'RAW DATA'!C73,1)-1),"&amp;"," &amp; ")</f>
        <v>Computers &amp; Accessories</v>
      </c>
      <c r="D73" s="7">
        <f>'RAW DATA'!D73</f>
        <v>349</v>
      </c>
      <c r="E73" s="7">
        <f>'RAW DATA'!E73</f>
        <v>599</v>
      </c>
      <c r="F73" s="1">
        <f>'RAW DATA'!F73</f>
        <v>0.42</v>
      </c>
      <c r="G73" s="7">
        <f t="shared" si="5"/>
        <v>125790</v>
      </c>
      <c r="H73">
        <f>'RAW DATA'!G73</f>
        <v>4.0999999999999996</v>
      </c>
      <c r="I73">
        <f>'RAW DATA'!H73</f>
        <v>210</v>
      </c>
      <c r="J73" s="11">
        <f>Table3[[#This Row],[Rating Count]]*Table3[[#This Row],[Rating]]</f>
        <v>860.99999999999989</v>
      </c>
      <c r="K73">
        <f t="shared" si="6"/>
        <v>3</v>
      </c>
      <c r="L73" t="str">
        <f>IF(Table3[[#This Row],[Price Bucket]]=1,"&lt;200",IF(Table3[[#This Row],[Price Bucket]]=2,"&lt;=500",IF(Table3[[#This Row],[Price Bucket]]=3,"&gt;500",0)))</f>
        <v>&gt;500</v>
      </c>
      <c r="M73">
        <f t="shared" si="7"/>
        <v>2</v>
      </c>
      <c r="N73" t="str">
        <f t="shared" si="8"/>
        <v>&lt;50%</v>
      </c>
      <c r="O73">
        <f t="shared" si="9"/>
        <v>3</v>
      </c>
    </row>
    <row r="74" spans="1:15" x14ac:dyDescent="0.25">
      <c r="A74" t="str">
        <f>'RAW DATA'!A74</f>
        <v>B09RFC46VP</v>
      </c>
      <c r="B74" t="str">
        <f>PROPER(LEFT('RAW DATA'!B74,FIND(" ",'RAW DATA'!B74,1)))</f>
        <v xml:space="preserve">Redmi </v>
      </c>
      <c r="C74" t="str">
        <f>SUBSTITUTE(LEFT('RAW DATA'!C74,FIND("|",'RAW DATA'!C74,1)-1),"&amp;"," &amp; ")</f>
        <v>Electronics</v>
      </c>
      <c r="D74" s="7">
        <f>'RAW DATA'!D74</f>
        <v>26999</v>
      </c>
      <c r="E74" s="7">
        <f>'RAW DATA'!E74</f>
        <v>42999</v>
      </c>
      <c r="F74" s="1">
        <f>'RAW DATA'!F74</f>
        <v>0.37</v>
      </c>
      <c r="G74" s="7">
        <f t="shared" si="5"/>
        <v>1945188762</v>
      </c>
      <c r="H74">
        <f>'RAW DATA'!G74</f>
        <v>4.2</v>
      </c>
      <c r="I74">
        <f>'RAW DATA'!H74</f>
        <v>45238</v>
      </c>
      <c r="J74" s="11">
        <f>Table3[[#This Row],[Rating Count]]*Table3[[#This Row],[Rating]]</f>
        <v>189999.6</v>
      </c>
      <c r="K74">
        <f t="shared" si="6"/>
        <v>3</v>
      </c>
      <c r="L74" t="str">
        <f>IF(Table3[[#This Row],[Price Bucket]]=1,"&lt;200",IF(Table3[[#This Row],[Price Bucket]]=2,"&lt;=500",IF(Table3[[#This Row],[Price Bucket]]=3,"&gt;500",0)))</f>
        <v>&gt;500</v>
      </c>
      <c r="M74">
        <f t="shared" si="7"/>
        <v>2</v>
      </c>
      <c r="N74" t="str">
        <f t="shared" si="8"/>
        <v>&lt;50%</v>
      </c>
      <c r="O74">
        <f t="shared" si="9"/>
        <v>3</v>
      </c>
    </row>
    <row r="75" spans="1:15" x14ac:dyDescent="0.25">
      <c r="A75" t="str">
        <f>'RAW DATA'!A75</f>
        <v>B08R69VDHT</v>
      </c>
      <c r="B75" t="str">
        <f>PROPER(LEFT('RAW DATA'!B75,FIND(" ",'RAW DATA'!B75,1)))</f>
        <v xml:space="preserve">Pinnaclz </v>
      </c>
      <c r="C75" t="str">
        <f>SUBSTITUTE(LEFT('RAW DATA'!C75,FIND("|",'RAW DATA'!C75,1)-1),"&amp;"," &amp; ")</f>
        <v>Computers &amp; Accessories</v>
      </c>
      <c r="D75" s="7">
        <f>'RAW DATA'!D75</f>
        <v>115</v>
      </c>
      <c r="E75" s="7">
        <f>'RAW DATA'!E75</f>
        <v>499</v>
      </c>
      <c r="F75" s="1">
        <f>'RAW DATA'!F75</f>
        <v>0.77</v>
      </c>
      <c r="G75" s="7">
        <f t="shared" si="5"/>
        <v>3858268</v>
      </c>
      <c r="H75">
        <f>'RAW DATA'!G75</f>
        <v>4</v>
      </c>
      <c r="I75">
        <f>'RAW DATA'!H75</f>
        <v>7732</v>
      </c>
      <c r="J75" s="11">
        <f>Table3[[#This Row],[Rating Count]]*Table3[[#This Row],[Rating]]</f>
        <v>30928</v>
      </c>
      <c r="K75">
        <f t="shared" si="6"/>
        <v>2</v>
      </c>
      <c r="L75" t="str">
        <f>IF(Table3[[#This Row],[Price Bucket]]=1,"&lt;200",IF(Table3[[#This Row],[Price Bucket]]=2,"&lt;=500",IF(Table3[[#This Row],[Price Bucket]]=3,"&gt;500",0)))</f>
        <v>&lt;=500</v>
      </c>
      <c r="M75">
        <f t="shared" si="7"/>
        <v>1</v>
      </c>
      <c r="N75" t="str">
        <f t="shared" si="8"/>
        <v>&gt;=50%</v>
      </c>
      <c r="O75">
        <f t="shared" si="9"/>
        <v>3</v>
      </c>
    </row>
    <row r="76" spans="1:15" x14ac:dyDescent="0.25">
      <c r="A76" t="str">
        <f>'RAW DATA'!A76</f>
        <v>B09RWZRCP1</v>
      </c>
      <c r="B76" t="str">
        <f>PROPER(LEFT('RAW DATA'!B76,FIND(" ",'RAW DATA'!B76,1)))</f>
        <v xml:space="preserve">Boat </v>
      </c>
      <c r="C76" t="str">
        <f>SUBSTITUTE(LEFT('RAW DATA'!C76,FIND("|",'RAW DATA'!C76,1)-1),"&amp;"," &amp; ")</f>
        <v>Computers &amp; Accessories</v>
      </c>
      <c r="D76" s="7">
        <f>'RAW DATA'!D76</f>
        <v>399</v>
      </c>
      <c r="E76" s="7">
        <f>'RAW DATA'!E76</f>
        <v>999</v>
      </c>
      <c r="F76" s="1">
        <f>'RAW DATA'!F76</f>
        <v>0.6</v>
      </c>
      <c r="G76" s="7">
        <f t="shared" si="5"/>
        <v>1778220</v>
      </c>
      <c r="H76">
        <f>'RAW DATA'!G76</f>
        <v>4.0999999999999996</v>
      </c>
      <c r="I76">
        <f>'RAW DATA'!H76</f>
        <v>1780</v>
      </c>
      <c r="J76" s="11">
        <f>Table3[[#This Row],[Rating Count]]*Table3[[#This Row],[Rating]]</f>
        <v>7297.9999999999991</v>
      </c>
      <c r="K76">
        <f t="shared" si="6"/>
        <v>3</v>
      </c>
      <c r="L76" t="str">
        <f>IF(Table3[[#This Row],[Price Bucket]]=1,"&lt;200",IF(Table3[[#This Row],[Price Bucket]]=2,"&lt;=500",IF(Table3[[#This Row],[Price Bucket]]=3,"&gt;500",0)))</f>
        <v>&gt;500</v>
      </c>
      <c r="M76">
        <f t="shared" si="7"/>
        <v>1</v>
      </c>
      <c r="N76" t="str">
        <f t="shared" si="8"/>
        <v>&gt;=50%</v>
      </c>
      <c r="O76">
        <f t="shared" si="9"/>
        <v>3</v>
      </c>
    </row>
    <row r="77" spans="1:15" x14ac:dyDescent="0.25">
      <c r="A77" t="str">
        <f>'RAW DATA'!A77</f>
        <v>B09CMP1SC8</v>
      </c>
      <c r="B77" t="str">
        <f>PROPER(LEFT('RAW DATA'!B77,FIND(" ",'RAW DATA'!B77,1)))</f>
        <v xml:space="preserve">Ambrane </v>
      </c>
      <c r="C77" t="str">
        <f>SUBSTITUTE(LEFT('RAW DATA'!C77,FIND("|",'RAW DATA'!C77,1)-1),"&amp;"," &amp; ")</f>
        <v>Computers &amp; Accessories</v>
      </c>
      <c r="D77" s="7">
        <f>'RAW DATA'!D77</f>
        <v>199</v>
      </c>
      <c r="E77" s="7">
        <f>'RAW DATA'!E77</f>
        <v>499</v>
      </c>
      <c r="F77" s="1">
        <f>'RAW DATA'!F77</f>
        <v>0.6</v>
      </c>
      <c r="G77" s="7">
        <f t="shared" si="5"/>
        <v>300398</v>
      </c>
      <c r="H77">
        <f>'RAW DATA'!G77</f>
        <v>4.0999999999999996</v>
      </c>
      <c r="I77">
        <f>'RAW DATA'!H77</f>
        <v>602</v>
      </c>
      <c r="J77" s="11">
        <f>Table3[[#This Row],[Rating Count]]*Table3[[#This Row],[Rating]]</f>
        <v>2468.1999999999998</v>
      </c>
      <c r="K77">
        <f t="shared" si="6"/>
        <v>2</v>
      </c>
      <c r="L77" t="str">
        <f>IF(Table3[[#This Row],[Price Bucket]]=1,"&lt;200",IF(Table3[[#This Row],[Price Bucket]]=2,"&lt;=500",IF(Table3[[#This Row],[Price Bucket]]=3,"&gt;500",0)))</f>
        <v>&lt;=500</v>
      </c>
      <c r="M77">
        <f t="shared" si="7"/>
        <v>1</v>
      </c>
      <c r="N77" t="str">
        <f t="shared" si="8"/>
        <v>&gt;=50%</v>
      </c>
      <c r="O77">
        <f t="shared" si="9"/>
        <v>3</v>
      </c>
    </row>
    <row r="78" spans="1:15" x14ac:dyDescent="0.25">
      <c r="A78" t="str">
        <f>'RAW DATA'!A78</f>
        <v>B09YLXYP7Y</v>
      </c>
      <c r="B78" t="str">
        <f>PROPER(LEFT('RAW DATA'!B78,FIND(" ",'RAW DATA'!B78,1)))</f>
        <v xml:space="preserve">Ambrane </v>
      </c>
      <c r="C78" t="str">
        <f>SUBSTITUTE(LEFT('RAW DATA'!C78,FIND("|",'RAW DATA'!C78,1)-1),"&amp;"," &amp; ")</f>
        <v>Computers &amp; Accessories</v>
      </c>
      <c r="D78" s="7">
        <f>'RAW DATA'!D78</f>
        <v>179</v>
      </c>
      <c r="E78" s="7">
        <f>'RAW DATA'!E78</f>
        <v>399</v>
      </c>
      <c r="F78" s="1">
        <f>'RAW DATA'!F78</f>
        <v>0.55000000000000004</v>
      </c>
      <c r="G78" s="7">
        <f t="shared" si="5"/>
        <v>567777</v>
      </c>
      <c r="H78">
        <f>'RAW DATA'!G78</f>
        <v>4</v>
      </c>
      <c r="I78">
        <f>'RAW DATA'!H78</f>
        <v>1423</v>
      </c>
      <c r="J78" s="11">
        <f>Table3[[#This Row],[Rating Count]]*Table3[[#This Row],[Rating]]</f>
        <v>5692</v>
      </c>
      <c r="K78">
        <f t="shared" si="6"/>
        <v>2</v>
      </c>
      <c r="L78" t="str">
        <f>IF(Table3[[#This Row],[Price Bucket]]=1,"&lt;200",IF(Table3[[#This Row],[Price Bucket]]=2,"&lt;=500",IF(Table3[[#This Row],[Price Bucket]]=3,"&gt;500",0)))</f>
        <v>&lt;=500</v>
      </c>
      <c r="M78">
        <f t="shared" si="7"/>
        <v>1</v>
      </c>
      <c r="N78" t="str">
        <f t="shared" si="8"/>
        <v>&gt;=50%</v>
      </c>
      <c r="O78">
        <f t="shared" si="9"/>
        <v>3</v>
      </c>
    </row>
    <row r="79" spans="1:15" x14ac:dyDescent="0.25">
      <c r="A79" t="str">
        <f>'RAW DATA'!A79</f>
        <v>B09ZPM4C2C</v>
      </c>
      <c r="B79" t="str">
        <f>PROPER(LEFT('RAW DATA'!B79,FIND(" ",'RAW DATA'!B79,1)))</f>
        <v xml:space="preserve">Tcl </v>
      </c>
      <c r="C79" t="str">
        <f>SUBSTITUTE(LEFT('RAW DATA'!C79,FIND("|",'RAW DATA'!C79,1)-1),"&amp;"," &amp; ")</f>
        <v>Electronics</v>
      </c>
      <c r="D79" s="7">
        <f>'RAW DATA'!D79</f>
        <v>10901</v>
      </c>
      <c r="E79" s="7">
        <f>'RAW DATA'!E79</f>
        <v>30990</v>
      </c>
      <c r="F79" s="1">
        <f>'RAW DATA'!F79</f>
        <v>0.65</v>
      </c>
      <c r="G79" s="7">
        <f t="shared" si="5"/>
        <v>12334020</v>
      </c>
      <c r="H79">
        <f>'RAW DATA'!G79</f>
        <v>4.0999999999999996</v>
      </c>
      <c r="I79">
        <f>'RAW DATA'!H79</f>
        <v>398</v>
      </c>
      <c r="J79" s="11">
        <f>Table3[[#This Row],[Rating Count]]*Table3[[#This Row],[Rating]]</f>
        <v>1631.8</v>
      </c>
      <c r="K79">
        <f t="shared" si="6"/>
        <v>3</v>
      </c>
      <c r="L79" t="str">
        <f>IF(Table3[[#This Row],[Price Bucket]]=1,"&lt;200",IF(Table3[[#This Row],[Price Bucket]]=2,"&lt;=500",IF(Table3[[#This Row],[Price Bucket]]=3,"&gt;500",0)))</f>
        <v>&gt;500</v>
      </c>
      <c r="M79">
        <f t="shared" si="7"/>
        <v>1</v>
      </c>
      <c r="N79" t="str">
        <f t="shared" si="8"/>
        <v>&gt;=50%</v>
      </c>
      <c r="O79">
        <f t="shared" si="9"/>
        <v>3</v>
      </c>
    </row>
    <row r="80" spans="1:15" x14ac:dyDescent="0.25">
      <c r="A80" t="str">
        <f>'RAW DATA'!A80</f>
        <v>B0B2DJDCPX</v>
      </c>
      <c r="B80" t="str">
        <f>PROPER(LEFT('RAW DATA'!B80,FIND(" ",'RAW DATA'!B80,1)))</f>
        <v xml:space="preserve">Swapkart </v>
      </c>
      <c r="C80" t="str">
        <f>SUBSTITUTE(LEFT('RAW DATA'!C80,FIND("|",'RAW DATA'!C80,1)-1),"&amp;"," &amp; ")</f>
        <v>Computers &amp; Accessories</v>
      </c>
      <c r="D80" s="7">
        <f>'RAW DATA'!D80</f>
        <v>209</v>
      </c>
      <c r="E80" s="7">
        <f>'RAW DATA'!E80</f>
        <v>499</v>
      </c>
      <c r="F80" s="1">
        <f>'RAW DATA'!F80</f>
        <v>0.57999999999999996</v>
      </c>
      <c r="G80" s="7">
        <f t="shared" si="5"/>
        <v>267464</v>
      </c>
      <c r="H80">
        <f>'RAW DATA'!G80</f>
        <v>3.9</v>
      </c>
      <c r="I80">
        <f>'RAW DATA'!H80</f>
        <v>536</v>
      </c>
      <c r="J80" s="11">
        <f>Table3[[#This Row],[Rating Count]]*Table3[[#This Row],[Rating]]</f>
        <v>2090.4</v>
      </c>
      <c r="K80">
        <f t="shared" si="6"/>
        <v>2</v>
      </c>
      <c r="L80" t="str">
        <f>IF(Table3[[#This Row],[Price Bucket]]=1,"&lt;200",IF(Table3[[#This Row],[Price Bucket]]=2,"&lt;=500",IF(Table3[[#This Row],[Price Bucket]]=3,"&gt;500",0)))</f>
        <v>&lt;=500</v>
      </c>
      <c r="M80">
        <f t="shared" si="7"/>
        <v>1</v>
      </c>
      <c r="N80" t="str">
        <f t="shared" si="8"/>
        <v>&gt;=50%</v>
      </c>
      <c r="O80">
        <f t="shared" si="9"/>
        <v>2</v>
      </c>
    </row>
    <row r="81" spans="1:15" x14ac:dyDescent="0.25">
      <c r="A81" t="str">
        <f>'RAW DATA'!A81</f>
        <v>B0BCZCQTJX</v>
      </c>
      <c r="B81" t="str">
        <f>PROPER(LEFT('RAW DATA'!B81,FIND(" ",'RAW DATA'!B81,1)))</f>
        <v xml:space="preserve">Firestick </v>
      </c>
      <c r="C81" t="str">
        <f>SUBSTITUTE(LEFT('RAW DATA'!C81,FIND("|",'RAW DATA'!C81,1)-1),"&amp;"," &amp; ")</f>
        <v>Electronics</v>
      </c>
      <c r="D81" s="7">
        <f>'RAW DATA'!D81</f>
        <v>1434</v>
      </c>
      <c r="E81" s="7">
        <f>'RAW DATA'!E81</f>
        <v>3999</v>
      </c>
      <c r="F81" s="1">
        <f>'RAW DATA'!F81</f>
        <v>0.64</v>
      </c>
      <c r="G81" s="7">
        <f t="shared" si="5"/>
        <v>127968</v>
      </c>
      <c r="H81">
        <f>'RAW DATA'!G81</f>
        <v>4</v>
      </c>
      <c r="I81">
        <f>'RAW DATA'!H81</f>
        <v>32</v>
      </c>
      <c r="J81" s="11">
        <f>Table3[[#This Row],[Rating Count]]*Table3[[#This Row],[Rating]]</f>
        <v>128</v>
      </c>
      <c r="K81">
        <f t="shared" si="6"/>
        <v>3</v>
      </c>
      <c r="L81" t="str">
        <f>IF(Table3[[#This Row],[Price Bucket]]=1,"&lt;200",IF(Table3[[#This Row],[Price Bucket]]=2,"&lt;=500",IF(Table3[[#This Row],[Price Bucket]]=3,"&gt;500",0)))</f>
        <v>&gt;500</v>
      </c>
      <c r="M81">
        <f t="shared" si="7"/>
        <v>1</v>
      </c>
      <c r="N81" t="str">
        <f t="shared" si="8"/>
        <v>&gt;=50%</v>
      </c>
      <c r="O81">
        <f t="shared" si="9"/>
        <v>3</v>
      </c>
    </row>
    <row r="82" spans="1:15" x14ac:dyDescent="0.25">
      <c r="A82" t="str">
        <f>'RAW DATA'!A82</f>
        <v>B07LGT55SJ</v>
      </c>
      <c r="B82" t="str">
        <f>PROPER(LEFT('RAW DATA'!B82,FIND(" ",'RAW DATA'!B82,1)))</f>
        <v xml:space="preserve">Wayona </v>
      </c>
      <c r="C82" t="str">
        <f>SUBSTITUTE(LEFT('RAW DATA'!C82,FIND("|",'RAW DATA'!C82,1)-1),"&amp;"," &amp; ")</f>
        <v>Computers &amp; Accessories</v>
      </c>
      <c r="D82" s="7">
        <f>'RAW DATA'!D82</f>
        <v>399</v>
      </c>
      <c r="E82" s="7">
        <f>'RAW DATA'!E82</f>
        <v>1099</v>
      </c>
      <c r="F82" s="1">
        <f>'RAW DATA'!F82</f>
        <v>0.64</v>
      </c>
      <c r="G82" s="7">
        <f t="shared" si="5"/>
        <v>26671631</v>
      </c>
      <c r="H82">
        <f>'RAW DATA'!G82</f>
        <v>4.2</v>
      </c>
      <c r="I82">
        <f>'RAW DATA'!H82</f>
        <v>24269</v>
      </c>
      <c r="J82" s="11">
        <f>Table3[[#This Row],[Rating Count]]*Table3[[#This Row],[Rating]]</f>
        <v>101929.8</v>
      </c>
      <c r="K82">
        <f t="shared" si="6"/>
        <v>3</v>
      </c>
      <c r="L82" t="str">
        <f>IF(Table3[[#This Row],[Price Bucket]]=1,"&lt;200",IF(Table3[[#This Row],[Price Bucket]]=2,"&lt;=500",IF(Table3[[#This Row],[Price Bucket]]=3,"&gt;500",0)))</f>
        <v>&gt;500</v>
      </c>
      <c r="M82">
        <f t="shared" si="7"/>
        <v>1</v>
      </c>
      <c r="N82" t="str">
        <f t="shared" si="8"/>
        <v>&gt;=50%</v>
      </c>
      <c r="O82">
        <f t="shared" si="9"/>
        <v>3</v>
      </c>
    </row>
    <row r="83" spans="1:15" x14ac:dyDescent="0.25">
      <c r="A83" t="str">
        <f>'RAW DATA'!A83</f>
        <v>B09NKZXMWJ</v>
      </c>
      <c r="B83" t="str">
        <f>PROPER(LEFT('RAW DATA'!B83,FIND(" ",'RAW DATA'!B83,1)))</f>
        <v xml:space="preserve">Flix </v>
      </c>
      <c r="C83" t="str">
        <f>SUBSTITUTE(LEFT('RAW DATA'!C83,FIND("|",'RAW DATA'!C83,1)-1),"&amp;"," &amp; ")</f>
        <v>Computers &amp; Accessories</v>
      </c>
      <c r="D83" s="7">
        <f>'RAW DATA'!D83</f>
        <v>139</v>
      </c>
      <c r="E83" s="7">
        <f>'RAW DATA'!E83</f>
        <v>249</v>
      </c>
      <c r="F83" s="1">
        <f>'RAW DATA'!F83</f>
        <v>0.44</v>
      </c>
      <c r="G83" s="7">
        <f t="shared" si="5"/>
        <v>2335122</v>
      </c>
      <c r="H83">
        <f>'RAW DATA'!G83</f>
        <v>4</v>
      </c>
      <c r="I83">
        <f>'RAW DATA'!H83</f>
        <v>9378</v>
      </c>
      <c r="J83" s="11">
        <f>Table3[[#This Row],[Rating Count]]*Table3[[#This Row],[Rating]]</f>
        <v>37512</v>
      </c>
      <c r="K83">
        <f t="shared" si="6"/>
        <v>2</v>
      </c>
      <c r="L83" t="str">
        <f>IF(Table3[[#This Row],[Price Bucket]]=1,"&lt;200",IF(Table3[[#This Row],[Price Bucket]]=2,"&lt;=500",IF(Table3[[#This Row],[Price Bucket]]=3,"&gt;500",0)))</f>
        <v>&lt;=500</v>
      </c>
      <c r="M83">
        <f t="shared" si="7"/>
        <v>2</v>
      </c>
      <c r="N83" t="str">
        <f t="shared" si="8"/>
        <v>&lt;50%</v>
      </c>
      <c r="O83">
        <f t="shared" si="9"/>
        <v>3</v>
      </c>
    </row>
    <row r="84" spans="1:15" x14ac:dyDescent="0.25">
      <c r="A84" t="str">
        <f>'RAW DATA'!A84</f>
        <v>B08QX1CC14</v>
      </c>
      <c r="B84" t="str">
        <f>PROPER(LEFT('RAW DATA'!B84,FIND(" ",'RAW DATA'!B84,1)))</f>
        <v xml:space="preserve">Skywall </v>
      </c>
      <c r="C84" t="str">
        <f>SUBSTITUTE(LEFT('RAW DATA'!C84,FIND("|",'RAW DATA'!C84,1)-1),"&amp;"," &amp; ")</f>
        <v>Electronics</v>
      </c>
      <c r="D84" s="7">
        <f>'RAW DATA'!D84</f>
        <v>7299</v>
      </c>
      <c r="E84" s="7">
        <f>'RAW DATA'!E84</f>
        <v>19125</v>
      </c>
      <c r="F84" s="1">
        <f>'RAW DATA'!F84</f>
        <v>0.62</v>
      </c>
      <c r="G84" s="7">
        <f t="shared" si="5"/>
        <v>17250750</v>
      </c>
      <c r="H84">
        <f>'RAW DATA'!G84</f>
        <v>3.4</v>
      </c>
      <c r="I84">
        <f>'RAW DATA'!H84</f>
        <v>902</v>
      </c>
      <c r="J84" s="11">
        <f>Table3[[#This Row],[Rating Count]]*Table3[[#This Row],[Rating]]</f>
        <v>3066.7999999999997</v>
      </c>
      <c r="K84">
        <f t="shared" si="6"/>
        <v>3</v>
      </c>
      <c r="L84" t="str">
        <f>IF(Table3[[#This Row],[Price Bucket]]=1,"&lt;200",IF(Table3[[#This Row],[Price Bucket]]=2,"&lt;=500",IF(Table3[[#This Row],[Price Bucket]]=3,"&gt;500",0)))</f>
        <v>&gt;500</v>
      </c>
      <c r="M84">
        <f t="shared" si="7"/>
        <v>1</v>
      </c>
      <c r="N84" t="str">
        <f t="shared" si="8"/>
        <v>&gt;=50%</v>
      </c>
      <c r="O84">
        <f t="shared" si="9"/>
        <v>2</v>
      </c>
    </row>
    <row r="85" spans="1:15" x14ac:dyDescent="0.25">
      <c r="A85" t="str">
        <f>'RAW DATA'!A85</f>
        <v>B0974H97TJ</v>
      </c>
      <c r="B85" t="str">
        <f>PROPER(LEFT('RAW DATA'!B85,FIND(" ",'RAW DATA'!B85,1)))</f>
        <v xml:space="preserve">Boat </v>
      </c>
      <c r="C85" t="str">
        <f>SUBSTITUTE(LEFT('RAW DATA'!C85,FIND("|",'RAW DATA'!C85,1)-1),"&amp;"," &amp; ")</f>
        <v>Computers &amp; Accessories</v>
      </c>
      <c r="D85" s="7">
        <f>'RAW DATA'!D85</f>
        <v>299</v>
      </c>
      <c r="E85" s="7">
        <f>'RAW DATA'!E85</f>
        <v>799</v>
      </c>
      <c r="F85" s="1">
        <f>'RAW DATA'!F85</f>
        <v>0.63</v>
      </c>
      <c r="G85" s="7">
        <f t="shared" si="5"/>
        <v>23004009</v>
      </c>
      <c r="H85">
        <f>'RAW DATA'!G85</f>
        <v>4.4000000000000004</v>
      </c>
      <c r="I85">
        <f>'RAW DATA'!H85</f>
        <v>28791</v>
      </c>
      <c r="J85" s="11">
        <f>Table3[[#This Row],[Rating Count]]*Table3[[#This Row],[Rating]]</f>
        <v>126680.40000000001</v>
      </c>
      <c r="K85">
        <f t="shared" si="6"/>
        <v>3</v>
      </c>
      <c r="L85" t="str">
        <f>IF(Table3[[#This Row],[Price Bucket]]=1,"&lt;200",IF(Table3[[#This Row],[Price Bucket]]=2,"&lt;=500",IF(Table3[[#This Row],[Price Bucket]]=3,"&gt;500",0)))</f>
        <v>&gt;500</v>
      </c>
      <c r="M85">
        <f t="shared" si="7"/>
        <v>1</v>
      </c>
      <c r="N85" t="str">
        <f t="shared" si="8"/>
        <v>&gt;=50%</v>
      </c>
      <c r="O85">
        <f t="shared" si="9"/>
        <v>3</v>
      </c>
    </row>
    <row r="86" spans="1:15" x14ac:dyDescent="0.25">
      <c r="A86" t="str">
        <f>'RAW DATA'!A86</f>
        <v>B07GVGTSLN</v>
      </c>
      <c r="B86" t="str">
        <f>PROPER(LEFT('RAW DATA'!B86,FIND(" ",'RAW DATA'!B86,1)))</f>
        <v xml:space="preserve">Wayona </v>
      </c>
      <c r="C86" t="str">
        <f>SUBSTITUTE(LEFT('RAW DATA'!C86,FIND("|",'RAW DATA'!C86,1)-1),"&amp;"," &amp; ")</f>
        <v>Computers &amp; Accessories</v>
      </c>
      <c r="D86" s="7">
        <f>'RAW DATA'!D86</f>
        <v>325</v>
      </c>
      <c r="E86" s="7">
        <f>'RAW DATA'!E86</f>
        <v>1299</v>
      </c>
      <c r="F86" s="1">
        <f>'RAW DATA'!F86</f>
        <v>0.75</v>
      </c>
      <c r="G86" s="7">
        <f t="shared" si="5"/>
        <v>13738224</v>
      </c>
      <c r="H86">
        <f>'RAW DATA'!G86</f>
        <v>4.2</v>
      </c>
      <c r="I86">
        <f>'RAW DATA'!H86</f>
        <v>10576</v>
      </c>
      <c r="J86" s="11">
        <f>Table3[[#This Row],[Rating Count]]*Table3[[#This Row],[Rating]]</f>
        <v>44419.200000000004</v>
      </c>
      <c r="K86">
        <f t="shared" si="6"/>
        <v>3</v>
      </c>
      <c r="L86" t="str">
        <f>IF(Table3[[#This Row],[Price Bucket]]=1,"&lt;200",IF(Table3[[#This Row],[Price Bucket]]=2,"&lt;=500",IF(Table3[[#This Row],[Price Bucket]]=3,"&gt;500",0)))</f>
        <v>&gt;500</v>
      </c>
      <c r="M86">
        <f t="shared" si="7"/>
        <v>1</v>
      </c>
      <c r="N86" t="str">
        <f t="shared" si="8"/>
        <v>&gt;=50%</v>
      </c>
      <c r="O86">
        <f t="shared" si="9"/>
        <v>3</v>
      </c>
    </row>
    <row r="87" spans="1:15" x14ac:dyDescent="0.25">
      <c r="A87" t="str">
        <f>'RAW DATA'!A87</f>
        <v>B09VCHLSJF</v>
      </c>
      <c r="B87" t="str">
        <f>PROPER(LEFT('RAW DATA'!B87,FIND(" ",'RAW DATA'!B87,1)))</f>
        <v xml:space="preserve">Oneplus </v>
      </c>
      <c r="C87" t="str">
        <f>SUBSTITUTE(LEFT('RAW DATA'!C87,FIND("|",'RAW DATA'!C87,1)-1),"&amp;"," &amp; ")</f>
        <v>Electronics</v>
      </c>
      <c r="D87" s="7">
        <f>'RAW DATA'!D87</f>
        <v>29999</v>
      </c>
      <c r="E87" s="7">
        <f>'RAW DATA'!E87</f>
        <v>39999</v>
      </c>
      <c r="F87" s="1">
        <f>'RAW DATA'!F87</f>
        <v>0.25</v>
      </c>
      <c r="G87" s="7">
        <f t="shared" si="5"/>
        <v>291912702</v>
      </c>
      <c r="H87">
        <f>'RAW DATA'!G87</f>
        <v>4.2</v>
      </c>
      <c r="I87">
        <f>'RAW DATA'!H87</f>
        <v>7298</v>
      </c>
      <c r="J87" s="11">
        <f>Table3[[#This Row],[Rating Count]]*Table3[[#This Row],[Rating]]</f>
        <v>30651.600000000002</v>
      </c>
      <c r="K87">
        <f t="shared" si="6"/>
        <v>3</v>
      </c>
      <c r="L87" t="str">
        <f>IF(Table3[[#This Row],[Price Bucket]]=1,"&lt;200",IF(Table3[[#This Row],[Price Bucket]]=2,"&lt;=500",IF(Table3[[#This Row],[Price Bucket]]=3,"&gt;500",0)))</f>
        <v>&gt;500</v>
      </c>
      <c r="M87">
        <f t="shared" si="7"/>
        <v>2</v>
      </c>
      <c r="N87" t="str">
        <f t="shared" si="8"/>
        <v>&lt;50%</v>
      </c>
      <c r="O87">
        <f t="shared" si="9"/>
        <v>3</v>
      </c>
    </row>
    <row r="88" spans="1:15" x14ac:dyDescent="0.25">
      <c r="A88" t="str">
        <f>'RAW DATA'!A88</f>
        <v>B0B1YZX72F</v>
      </c>
      <c r="B88" t="str">
        <f>PROPER(LEFT('RAW DATA'!B88,FIND(" ",'RAW DATA'!B88,1)))</f>
        <v xml:space="preserve">Acer </v>
      </c>
      <c r="C88" t="str">
        <f>SUBSTITUTE(LEFT('RAW DATA'!C88,FIND("|",'RAW DATA'!C88,1)-1),"&amp;"," &amp; ")</f>
        <v>Electronics</v>
      </c>
      <c r="D88" s="7">
        <f>'RAW DATA'!D88</f>
        <v>27999</v>
      </c>
      <c r="E88" s="7">
        <f>'RAW DATA'!E88</f>
        <v>40990</v>
      </c>
      <c r="F88" s="1">
        <f>'RAW DATA'!F88</f>
        <v>0.32</v>
      </c>
      <c r="G88" s="7">
        <f t="shared" si="5"/>
        <v>192775970</v>
      </c>
      <c r="H88">
        <f>'RAW DATA'!G88</f>
        <v>4.3</v>
      </c>
      <c r="I88">
        <f>'RAW DATA'!H88</f>
        <v>4703</v>
      </c>
      <c r="J88" s="11">
        <f>Table3[[#This Row],[Rating Count]]*Table3[[#This Row],[Rating]]</f>
        <v>20222.899999999998</v>
      </c>
      <c r="K88">
        <f t="shared" si="6"/>
        <v>3</v>
      </c>
      <c r="L88" t="str">
        <f>IF(Table3[[#This Row],[Price Bucket]]=1,"&lt;200",IF(Table3[[#This Row],[Price Bucket]]=2,"&lt;=500",IF(Table3[[#This Row],[Price Bucket]]=3,"&gt;500",0)))</f>
        <v>&gt;500</v>
      </c>
      <c r="M88">
        <f t="shared" si="7"/>
        <v>2</v>
      </c>
      <c r="N88" t="str">
        <f t="shared" si="8"/>
        <v>&lt;50%</v>
      </c>
      <c r="O88">
        <f t="shared" si="9"/>
        <v>3</v>
      </c>
    </row>
    <row r="89" spans="1:15" x14ac:dyDescent="0.25">
      <c r="A89" t="str">
        <f>'RAW DATA'!A89</f>
        <v>B092BJMT8Q</v>
      </c>
      <c r="B89" t="str">
        <f>PROPER(LEFT('RAW DATA'!B89,FIND(" ",'RAW DATA'!B89,1)))</f>
        <v xml:space="preserve">Samsung </v>
      </c>
      <c r="C89" t="str">
        <f>SUBSTITUTE(LEFT('RAW DATA'!C89,FIND("|",'RAW DATA'!C89,1)-1),"&amp;"," &amp; ")</f>
        <v>Electronics</v>
      </c>
      <c r="D89" s="7">
        <f>'RAW DATA'!D89</f>
        <v>30990</v>
      </c>
      <c r="E89" s="7">
        <f>'RAW DATA'!E89</f>
        <v>52900</v>
      </c>
      <c r="F89" s="1">
        <f>'RAW DATA'!F89</f>
        <v>0.41</v>
      </c>
      <c r="G89" s="7">
        <f t="shared" si="5"/>
        <v>376066100</v>
      </c>
      <c r="H89">
        <f>'RAW DATA'!G89</f>
        <v>4.3</v>
      </c>
      <c r="I89">
        <f>'RAW DATA'!H89</f>
        <v>7109</v>
      </c>
      <c r="J89" s="11">
        <f>Table3[[#This Row],[Rating Count]]*Table3[[#This Row],[Rating]]</f>
        <v>30568.699999999997</v>
      </c>
      <c r="K89">
        <f t="shared" si="6"/>
        <v>3</v>
      </c>
      <c r="L89" t="str">
        <f>IF(Table3[[#This Row],[Price Bucket]]=1,"&lt;200",IF(Table3[[#This Row],[Price Bucket]]=2,"&lt;=500",IF(Table3[[#This Row],[Price Bucket]]=3,"&gt;500",0)))</f>
        <v>&gt;500</v>
      </c>
      <c r="M89">
        <f t="shared" si="7"/>
        <v>2</v>
      </c>
      <c r="N89" t="str">
        <f t="shared" si="8"/>
        <v>&lt;50%</v>
      </c>
      <c r="O89">
        <f t="shared" si="9"/>
        <v>3</v>
      </c>
    </row>
    <row r="90" spans="1:15" x14ac:dyDescent="0.25">
      <c r="A90" t="str">
        <f>'RAW DATA'!A90</f>
        <v>B0BMXMLSMM</v>
      </c>
      <c r="B90" t="str">
        <f>PROPER(LEFT('RAW DATA'!B90,FIND(" ",'RAW DATA'!B90,1)))</f>
        <v xml:space="preserve">Lapster </v>
      </c>
      <c r="C90" t="str">
        <f>SUBSTITUTE(LEFT('RAW DATA'!C90,FIND("|",'RAW DATA'!C90,1)-1),"&amp;"," &amp; ")</f>
        <v>Computers &amp; Accessories</v>
      </c>
      <c r="D90" s="7">
        <f>'RAW DATA'!D90</f>
        <v>199</v>
      </c>
      <c r="E90" s="7">
        <f>'RAW DATA'!E90</f>
        <v>999</v>
      </c>
      <c r="F90" s="1">
        <f>'RAW DATA'!F90</f>
        <v>0.8</v>
      </c>
      <c r="G90" s="7">
        <f t="shared" si="5"/>
        <v>126873</v>
      </c>
      <c r="H90">
        <f>'RAW DATA'!G90</f>
        <v>4.5</v>
      </c>
      <c r="I90">
        <f>'RAW DATA'!H90</f>
        <v>127</v>
      </c>
      <c r="J90" s="11">
        <f>Table3[[#This Row],[Rating Count]]*Table3[[#This Row],[Rating]]</f>
        <v>571.5</v>
      </c>
      <c r="K90">
        <f t="shared" si="6"/>
        <v>3</v>
      </c>
      <c r="L90" t="str">
        <f>IF(Table3[[#This Row],[Price Bucket]]=1,"&lt;200",IF(Table3[[#This Row],[Price Bucket]]=2,"&lt;=500",IF(Table3[[#This Row],[Price Bucket]]=3,"&gt;500",0)))</f>
        <v>&gt;500</v>
      </c>
      <c r="M90">
        <f t="shared" si="7"/>
        <v>1</v>
      </c>
      <c r="N90" t="str">
        <f t="shared" si="8"/>
        <v>&gt;=50%</v>
      </c>
      <c r="O90">
        <f t="shared" si="9"/>
        <v>3</v>
      </c>
    </row>
    <row r="91" spans="1:15" x14ac:dyDescent="0.25">
      <c r="A91" t="str">
        <f>'RAW DATA'!A91</f>
        <v>B07JH1C41D</v>
      </c>
      <c r="B91" t="str">
        <f>PROPER(LEFT('RAW DATA'!B91,FIND(" ",'RAW DATA'!B91,1)))</f>
        <v xml:space="preserve">Wayona </v>
      </c>
      <c r="C91" t="str">
        <f>SUBSTITUTE(LEFT('RAW DATA'!C91,FIND("|",'RAW DATA'!C91,1)-1),"&amp;"," &amp; ")</f>
        <v>Computers &amp; Accessories</v>
      </c>
      <c r="D91" s="7">
        <f>'RAW DATA'!D91</f>
        <v>649</v>
      </c>
      <c r="E91" s="7">
        <f>'RAW DATA'!E91</f>
        <v>1999</v>
      </c>
      <c r="F91" s="1">
        <f>'RAW DATA'!F91</f>
        <v>0.68</v>
      </c>
      <c r="G91" s="7">
        <f t="shared" si="5"/>
        <v>48513731</v>
      </c>
      <c r="H91">
        <f>'RAW DATA'!G91</f>
        <v>4.2</v>
      </c>
      <c r="I91">
        <f>'RAW DATA'!H91</f>
        <v>24269</v>
      </c>
      <c r="J91" s="11">
        <f>Table3[[#This Row],[Rating Count]]*Table3[[#This Row],[Rating]]</f>
        <v>101929.8</v>
      </c>
      <c r="K91">
        <f t="shared" si="6"/>
        <v>3</v>
      </c>
      <c r="L91" t="str">
        <f>IF(Table3[[#This Row],[Price Bucket]]=1,"&lt;200",IF(Table3[[#This Row],[Price Bucket]]=2,"&lt;=500",IF(Table3[[#This Row],[Price Bucket]]=3,"&gt;500",0)))</f>
        <v>&gt;500</v>
      </c>
      <c r="M91">
        <f t="shared" si="7"/>
        <v>1</v>
      </c>
      <c r="N91" t="str">
        <f t="shared" si="8"/>
        <v>&gt;=50%</v>
      </c>
      <c r="O91">
        <f t="shared" si="9"/>
        <v>3</v>
      </c>
    </row>
    <row r="92" spans="1:15" x14ac:dyDescent="0.25">
      <c r="A92" t="str">
        <f>'RAW DATA'!A92</f>
        <v>B0141EZMAI</v>
      </c>
      <c r="B92" t="str">
        <f>PROPER(LEFT('RAW DATA'!B92,FIND(" ",'RAW DATA'!B92,1)))</f>
        <v xml:space="preserve">Gizga </v>
      </c>
      <c r="C92" t="str">
        <f>SUBSTITUTE(LEFT('RAW DATA'!C92,FIND("|",'RAW DATA'!C92,1)-1),"&amp;"," &amp; ")</f>
        <v>Computers &amp; Accessories</v>
      </c>
      <c r="D92" s="7">
        <f>'RAW DATA'!D92</f>
        <v>269</v>
      </c>
      <c r="E92" s="7">
        <f>'RAW DATA'!E92</f>
        <v>800</v>
      </c>
      <c r="F92" s="1">
        <f>'RAW DATA'!F92</f>
        <v>0.66</v>
      </c>
      <c r="G92" s="7">
        <f t="shared" si="5"/>
        <v>8107200</v>
      </c>
      <c r="H92">
        <f>'RAW DATA'!G92</f>
        <v>3.6</v>
      </c>
      <c r="I92">
        <f>'RAW DATA'!H92</f>
        <v>10134</v>
      </c>
      <c r="J92" s="11">
        <f>Table3[[#This Row],[Rating Count]]*Table3[[#This Row],[Rating]]</f>
        <v>36482.400000000001</v>
      </c>
      <c r="K92">
        <f t="shared" si="6"/>
        <v>3</v>
      </c>
      <c r="L92" t="str">
        <f>IF(Table3[[#This Row],[Price Bucket]]=1,"&lt;200",IF(Table3[[#This Row],[Price Bucket]]=2,"&lt;=500",IF(Table3[[#This Row],[Price Bucket]]=3,"&gt;500",0)))</f>
        <v>&gt;500</v>
      </c>
      <c r="M92">
        <f t="shared" si="7"/>
        <v>1</v>
      </c>
      <c r="N92" t="str">
        <f t="shared" si="8"/>
        <v>&gt;=50%</v>
      </c>
      <c r="O92">
        <f t="shared" si="9"/>
        <v>2</v>
      </c>
    </row>
    <row r="93" spans="1:15" x14ac:dyDescent="0.25">
      <c r="A93" t="str">
        <f>'RAW DATA'!A93</f>
        <v>B09Q5P2MT3</v>
      </c>
      <c r="B93" t="str">
        <f>PROPER(LEFT('RAW DATA'!B93,FIND(" ",'RAW DATA'!B93,1)))</f>
        <v xml:space="preserve">Oneplus </v>
      </c>
      <c r="C93" t="str">
        <f>SUBSTITUTE(LEFT('RAW DATA'!C93,FIND("|",'RAW DATA'!C93,1)-1),"&amp;"," &amp; ")</f>
        <v>Electronics</v>
      </c>
      <c r="D93" s="7">
        <f>'RAW DATA'!D93</f>
        <v>24999</v>
      </c>
      <c r="E93" s="7">
        <f>'RAW DATA'!E93</f>
        <v>31999</v>
      </c>
      <c r="F93" s="1">
        <f>'RAW DATA'!F93</f>
        <v>0.22</v>
      </c>
      <c r="G93" s="7">
        <f t="shared" si="5"/>
        <v>1116733101</v>
      </c>
      <c r="H93">
        <f>'RAW DATA'!G93</f>
        <v>4.2</v>
      </c>
      <c r="I93">
        <f>'RAW DATA'!H93</f>
        <v>34899</v>
      </c>
      <c r="J93" s="11">
        <f>Table3[[#This Row],[Rating Count]]*Table3[[#This Row],[Rating]]</f>
        <v>146575.80000000002</v>
      </c>
      <c r="K93">
        <f t="shared" si="6"/>
        <v>3</v>
      </c>
      <c r="L93" t="str">
        <f>IF(Table3[[#This Row],[Price Bucket]]=1,"&lt;200",IF(Table3[[#This Row],[Price Bucket]]=2,"&lt;=500",IF(Table3[[#This Row],[Price Bucket]]=3,"&gt;500",0)))</f>
        <v>&gt;500</v>
      </c>
      <c r="M93">
        <f t="shared" si="7"/>
        <v>2</v>
      </c>
      <c r="N93" t="str">
        <f t="shared" si="8"/>
        <v>&lt;50%</v>
      </c>
      <c r="O93">
        <f t="shared" si="9"/>
        <v>3</v>
      </c>
    </row>
    <row r="94" spans="1:15" x14ac:dyDescent="0.25">
      <c r="A94" t="str">
        <f>'RAW DATA'!A94</f>
        <v>B08HDH26JX</v>
      </c>
      <c r="B94" t="str">
        <f>PROPER(LEFT('RAW DATA'!B94,FIND(" ",'RAW DATA'!B94,1)))</f>
        <v xml:space="preserve">Boat </v>
      </c>
      <c r="C94" t="str">
        <f>SUBSTITUTE(LEFT('RAW DATA'!C94,FIND("|",'RAW DATA'!C94,1)-1),"&amp;"," &amp; ")</f>
        <v>Computers &amp; Accessories</v>
      </c>
      <c r="D94" s="7">
        <f>'RAW DATA'!D94</f>
        <v>299</v>
      </c>
      <c r="E94" s="7">
        <f>'RAW DATA'!E94</f>
        <v>699</v>
      </c>
      <c r="F94" s="1">
        <f>'RAW DATA'!F94</f>
        <v>0.56999999999999995</v>
      </c>
      <c r="G94" s="7">
        <f t="shared" si="5"/>
        <v>65959737</v>
      </c>
      <c r="H94">
        <f>'RAW DATA'!G94</f>
        <v>4.2</v>
      </c>
      <c r="I94">
        <f>'RAW DATA'!H94</f>
        <v>94363</v>
      </c>
      <c r="J94" s="11">
        <f>Table3[[#This Row],[Rating Count]]*Table3[[#This Row],[Rating]]</f>
        <v>396324.60000000003</v>
      </c>
      <c r="K94">
        <f t="shared" si="6"/>
        <v>3</v>
      </c>
      <c r="L94" t="str">
        <f>IF(Table3[[#This Row],[Price Bucket]]=1,"&lt;200",IF(Table3[[#This Row],[Price Bucket]]=2,"&lt;=500",IF(Table3[[#This Row],[Price Bucket]]=3,"&gt;500",0)))</f>
        <v>&gt;500</v>
      </c>
      <c r="M94">
        <f t="shared" si="7"/>
        <v>1</v>
      </c>
      <c r="N94" t="str">
        <f t="shared" si="8"/>
        <v>&gt;=50%</v>
      </c>
      <c r="O94">
        <f t="shared" si="9"/>
        <v>3</v>
      </c>
    </row>
    <row r="95" spans="1:15" x14ac:dyDescent="0.25">
      <c r="A95" t="str">
        <f>'RAW DATA'!A95</f>
        <v>B09VT6JKRP</v>
      </c>
      <c r="B95" t="str">
        <f>PROPER(LEFT('RAW DATA'!B95,FIND(" ",'RAW DATA'!B95,1)))</f>
        <v xml:space="preserve">Lapster </v>
      </c>
      <c r="C95" t="str">
        <f>SUBSTITUTE(LEFT('RAW DATA'!C95,FIND("|",'RAW DATA'!C95,1)-1),"&amp;"," &amp; ")</f>
        <v>Computers &amp; Accessories</v>
      </c>
      <c r="D95" s="7">
        <f>'RAW DATA'!D95</f>
        <v>199</v>
      </c>
      <c r="E95" s="7">
        <f>'RAW DATA'!E95</f>
        <v>999</v>
      </c>
      <c r="F95" s="1">
        <f>'RAW DATA'!F95</f>
        <v>0.8</v>
      </c>
      <c r="G95" s="7">
        <f t="shared" si="5"/>
        <v>424575</v>
      </c>
      <c r="H95">
        <f>'RAW DATA'!G95</f>
        <v>4.0999999999999996</v>
      </c>
      <c r="I95">
        <f>'RAW DATA'!H95</f>
        <v>425</v>
      </c>
      <c r="J95" s="11">
        <f>Table3[[#This Row],[Rating Count]]*Table3[[#This Row],[Rating]]</f>
        <v>1742.4999999999998</v>
      </c>
      <c r="K95">
        <f t="shared" si="6"/>
        <v>3</v>
      </c>
      <c r="L95" t="str">
        <f>IF(Table3[[#This Row],[Price Bucket]]=1,"&lt;200",IF(Table3[[#This Row],[Price Bucket]]=2,"&lt;=500",IF(Table3[[#This Row],[Price Bucket]]=3,"&gt;500",0)))</f>
        <v>&gt;500</v>
      </c>
      <c r="M95">
        <f t="shared" si="7"/>
        <v>1</v>
      </c>
      <c r="N95" t="str">
        <f t="shared" si="8"/>
        <v>&gt;=50%</v>
      </c>
      <c r="O95">
        <f t="shared" si="9"/>
        <v>3</v>
      </c>
    </row>
    <row r="96" spans="1:15" x14ac:dyDescent="0.25">
      <c r="A96" t="str">
        <f>'RAW DATA'!A96</f>
        <v>B09T3KB6JZ</v>
      </c>
      <c r="B96" t="str">
        <f>PROPER(LEFT('RAW DATA'!B96,FIND(" ",'RAW DATA'!B96,1)))</f>
        <v xml:space="preserve">Tcl </v>
      </c>
      <c r="C96" t="str">
        <f>SUBSTITUTE(LEFT('RAW DATA'!C96,FIND("|",'RAW DATA'!C96,1)-1),"&amp;"," &amp; ")</f>
        <v>Electronics</v>
      </c>
      <c r="D96" s="7">
        <f>'RAW DATA'!D96</f>
        <v>18990</v>
      </c>
      <c r="E96" s="7">
        <f>'RAW DATA'!E96</f>
        <v>40990</v>
      </c>
      <c r="F96" s="1">
        <f>'RAW DATA'!F96</f>
        <v>0.54</v>
      </c>
      <c r="G96" s="7">
        <f t="shared" si="5"/>
        <v>272952410</v>
      </c>
      <c r="H96">
        <f>'RAW DATA'!G96</f>
        <v>4.2</v>
      </c>
      <c r="I96">
        <f>'RAW DATA'!H96</f>
        <v>6659</v>
      </c>
      <c r="J96" s="11">
        <f>Table3[[#This Row],[Rating Count]]*Table3[[#This Row],[Rating]]</f>
        <v>27967.800000000003</v>
      </c>
      <c r="K96">
        <f t="shared" si="6"/>
        <v>3</v>
      </c>
      <c r="L96" t="str">
        <f>IF(Table3[[#This Row],[Price Bucket]]=1,"&lt;200",IF(Table3[[#This Row],[Price Bucket]]=2,"&lt;=500",IF(Table3[[#This Row],[Price Bucket]]=3,"&gt;500",0)))</f>
        <v>&gt;500</v>
      </c>
      <c r="M96">
        <f t="shared" si="7"/>
        <v>1</v>
      </c>
      <c r="N96" t="str">
        <f t="shared" si="8"/>
        <v>&gt;=50%</v>
      </c>
      <c r="O96">
        <f t="shared" si="9"/>
        <v>3</v>
      </c>
    </row>
    <row r="97" spans="1:15" x14ac:dyDescent="0.25">
      <c r="A97" t="str">
        <f>'RAW DATA'!A97</f>
        <v>B093QCY6YJ</v>
      </c>
      <c r="B97" t="str">
        <f>PROPER(LEFT('RAW DATA'!B97,FIND(" ",'RAW DATA'!B97,1)))</f>
        <v xml:space="preserve">Zebronics </v>
      </c>
      <c r="C97" t="str">
        <f>SUBSTITUTE(LEFT('RAW DATA'!C97,FIND("|",'RAW DATA'!C97,1)-1),"&amp;"," &amp; ")</f>
        <v>Computers &amp; Accessories</v>
      </c>
      <c r="D97" s="7">
        <f>'RAW DATA'!D97</f>
        <v>290</v>
      </c>
      <c r="E97" s="7">
        <f>'RAW DATA'!E97</f>
        <v>349</v>
      </c>
      <c r="F97" s="1">
        <f>'RAW DATA'!F97</f>
        <v>0.17</v>
      </c>
      <c r="G97" s="7">
        <f t="shared" si="5"/>
        <v>689973</v>
      </c>
      <c r="H97">
        <f>'RAW DATA'!G97</f>
        <v>3.7</v>
      </c>
      <c r="I97">
        <f>'RAW DATA'!H97</f>
        <v>1977</v>
      </c>
      <c r="J97" s="11">
        <f>Table3[[#This Row],[Rating Count]]*Table3[[#This Row],[Rating]]</f>
        <v>7314.9000000000005</v>
      </c>
      <c r="K97">
        <f t="shared" si="6"/>
        <v>2</v>
      </c>
      <c r="L97" t="str">
        <f>IF(Table3[[#This Row],[Price Bucket]]=1,"&lt;200",IF(Table3[[#This Row],[Price Bucket]]=2,"&lt;=500",IF(Table3[[#This Row],[Price Bucket]]=3,"&gt;500",0)))</f>
        <v>&lt;=500</v>
      </c>
      <c r="M97">
        <f t="shared" si="7"/>
        <v>2</v>
      </c>
      <c r="N97" t="str">
        <f t="shared" si="8"/>
        <v>&lt;50%</v>
      </c>
      <c r="O97">
        <f t="shared" si="9"/>
        <v>2</v>
      </c>
    </row>
    <row r="98" spans="1:15" x14ac:dyDescent="0.25">
      <c r="A98" t="str">
        <f>'RAW DATA'!A98</f>
        <v>B093ZNQZ2Y</v>
      </c>
      <c r="B98" t="str">
        <f>PROPER(LEFT('RAW DATA'!B98,FIND(" ",'RAW DATA'!B98,1)))</f>
        <v xml:space="preserve">Lohaya </v>
      </c>
      <c r="C98" t="str">
        <f>SUBSTITUTE(LEFT('RAW DATA'!C98,FIND("|",'RAW DATA'!C98,1)-1),"&amp;"," &amp; ")</f>
        <v>Electronics</v>
      </c>
      <c r="D98" s="7">
        <f>'RAW DATA'!D98</f>
        <v>249</v>
      </c>
      <c r="E98" s="7">
        <f>'RAW DATA'!E98</f>
        <v>799</v>
      </c>
      <c r="F98" s="1">
        <f>'RAW DATA'!F98</f>
        <v>0.69</v>
      </c>
      <c r="G98" s="7">
        <f t="shared" si="5"/>
        <v>862121</v>
      </c>
      <c r="H98">
        <f>'RAW DATA'!G98</f>
        <v>3.8</v>
      </c>
      <c r="I98">
        <f>'RAW DATA'!H98</f>
        <v>1079</v>
      </c>
      <c r="J98" s="11">
        <f>Table3[[#This Row],[Rating Count]]*Table3[[#This Row],[Rating]]</f>
        <v>4100.2</v>
      </c>
      <c r="K98">
        <f t="shared" si="6"/>
        <v>3</v>
      </c>
      <c r="L98" t="str">
        <f>IF(Table3[[#This Row],[Price Bucket]]=1,"&lt;200",IF(Table3[[#This Row],[Price Bucket]]=2,"&lt;=500",IF(Table3[[#This Row],[Price Bucket]]=3,"&gt;500",0)))</f>
        <v>&gt;500</v>
      </c>
      <c r="M98">
        <f t="shared" si="7"/>
        <v>1</v>
      </c>
      <c r="N98" t="str">
        <f t="shared" si="8"/>
        <v>&gt;=50%</v>
      </c>
      <c r="O98">
        <f t="shared" si="9"/>
        <v>2</v>
      </c>
    </row>
    <row r="99" spans="1:15" x14ac:dyDescent="0.25">
      <c r="A99" t="str">
        <f>'RAW DATA'!A99</f>
        <v>B08LKS3LSP</v>
      </c>
      <c r="B99" t="str">
        <f>PROPER(LEFT('RAW DATA'!B99,FIND(" ",'RAW DATA'!B99,1)))</f>
        <v xml:space="preserve">Gilary </v>
      </c>
      <c r="C99" t="str">
        <f>SUBSTITUTE(LEFT('RAW DATA'!C99,FIND("|",'RAW DATA'!C99,1)-1),"&amp;"," &amp; ")</f>
        <v>Computers &amp; Accessories</v>
      </c>
      <c r="D99" s="7">
        <f>'RAW DATA'!D99</f>
        <v>345</v>
      </c>
      <c r="E99" s="7">
        <f>'RAW DATA'!E99</f>
        <v>999</v>
      </c>
      <c r="F99" s="1">
        <f>'RAW DATA'!F99</f>
        <v>0.65</v>
      </c>
      <c r="G99" s="7">
        <f t="shared" si="5"/>
        <v>1095903</v>
      </c>
      <c r="H99">
        <f>'RAW DATA'!G99</f>
        <v>3.7</v>
      </c>
      <c r="I99">
        <f>'RAW DATA'!H99</f>
        <v>1097</v>
      </c>
      <c r="J99" s="11">
        <f>Table3[[#This Row],[Rating Count]]*Table3[[#This Row],[Rating]]</f>
        <v>4058.9</v>
      </c>
      <c r="K99">
        <f t="shared" si="6"/>
        <v>3</v>
      </c>
      <c r="L99" t="str">
        <f>IF(Table3[[#This Row],[Price Bucket]]=1,"&lt;200",IF(Table3[[#This Row],[Price Bucket]]=2,"&lt;=500",IF(Table3[[#This Row],[Price Bucket]]=3,"&gt;500",0)))</f>
        <v>&gt;500</v>
      </c>
      <c r="M99">
        <f t="shared" si="7"/>
        <v>1</v>
      </c>
      <c r="N99" t="str">
        <f t="shared" si="8"/>
        <v>&gt;=50%</v>
      </c>
      <c r="O99">
        <f t="shared" si="9"/>
        <v>2</v>
      </c>
    </row>
    <row r="100" spans="1:15" x14ac:dyDescent="0.25">
      <c r="A100" t="str">
        <f>'RAW DATA'!A100</f>
        <v>B00V4BGDKU</v>
      </c>
      <c r="B100" t="str">
        <f>PROPER(LEFT('RAW DATA'!B100,FIND(" ",'RAW DATA'!B100,1)))</f>
        <v xml:space="preserve">Tp-Link </v>
      </c>
      <c r="C100" t="str">
        <f>SUBSTITUTE(LEFT('RAW DATA'!C100,FIND("|",'RAW DATA'!C100,1)-1),"&amp;"," &amp; ")</f>
        <v>Computers &amp; Accessories</v>
      </c>
      <c r="D100" s="7">
        <f>'RAW DATA'!D100</f>
        <v>1099</v>
      </c>
      <c r="E100" s="7">
        <f>'RAW DATA'!E100</f>
        <v>1899</v>
      </c>
      <c r="F100" s="1">
        <f>'RAW DATA'!F100</f>
        <v>0.42</v>
      </c>
      <c r="G100" s="7">
        <f t="shared" si="5"/>
        <v>42575580</v>
      </c>
      <c r="H100">
        <f>'RAW DATA'!G100</f>
        <v>4.5</v>
      </c>
      <c r="I100">
        <f>'RAW DATA'!H100</f>
        <v>22420</v>
      </c>
      <c r="J100" s="11">
        <f>Table3[[#This Row],[Rating Count]]*Table3[[#This Row],[Rating]]</f>
        <v>100890</v>
      </c>
      <c r="K100">
        <f t="shared" si="6"/>
        <v>3</v>
      </c>
      <c r="L100" t="str">
        <f>IF(Table3[[#This Row],[Price Bucket]]=1,"&lt;200",IF(Table3[[#This Row],[Price Bucket]]=2,"&lt;=500",IF(Table3[[#This Row],[Price Bucket]]=3,"&gt;500",0)))</f>
        <v>&gt;500</v>
      </c>
      <c r="M100">
        <f t="shared" si="7"/>
        <v>2</v>
      </c>
      <c r="N100" t="str">
        <f t="shared" si="8"/>
        <v>&lt;50%</v>
      </c>
      <c r="O100">
        <f t="shared" si="9"/>
        <v>3</v>
      </c>
    </row>
    <row r="101" spans="1:15" x14ac:dyDescent="0.25">
      <c r="A101" t="str">
        <f>'RAW DATA'!A101</f>
        <v>B08CHKQ8D4</v>
      </c>
      <c r="B101" t="str">
        <f>PROPER(LEFT('RAW DATA'!B101,FIND(" ",'RAW DATA'!B101,1)))</f>
        <v xml:space="preserve">Wayona </v>
      </c>
      <c r="C101" t="str">
        <f>SUBSTITUTE(LEFT('RAW DATA'!C101,FIND("|",'RAW DATA'!C101,1)-1),"&amp;"," &amp; ")</f>
        <v>Computers &amp; Accessories</v>
      </c>
      <c r="D101" s="7">
        <f>'RAW DATA'!D101</f>
        <v>719</v>
      </c>
      <c r="E101" s="7">
        <f>'RAW DATA'!E101</f>
        <v>1499</v>
      </c>
      <c r="F101" s="1">
        <f>'RAW DATA'!F101</f>
        <v>0.52</v>
      </c>
      <c r="G101" s="7">
        <f t="shared" si="5"/>
        <v>1566455</v>
      </c>
      <c r="H101">
        <f>'RAW DATA'!G101</f>
        <v>4.0999999999999996</v>
      </c>
      <c r="I101">
        <f>'RAW DATA'!H101</f>
        <v>1045</v>
      </c>
      <c r="J101" s="11">
        <f>Table3[[#This Row],[Rating Count]]*Table3[[#This Row],[Rating]]</f>
        <v>4284.5</v>
      </c>
      <c r="K101">
        <f t="shared" si="6"/>
        <v>3</v>
      </c>
      <c r="L101" t="str">
        <f>IF(Table3[[#This Row],[Price Bucket]]=1,"&lt;200",IF(Table3[[#This Row],[Price Bucket]]=2,"&lt;=500",IF(Table3[[#This Row],[Price Bucket]]=3,"&gt;500",0)))</f>
        <v>&gt;500</v>
      </c>
      <c r="M101">
        <f t="shared" si="7"/>
        <v>1</v>
      </c>
      <c r="N101" t="str">
        <f t="shared" si="8"/>
        <v>&gt;=50%</v>
      </c>
      <c r="O101">
        <f t="shared" si="9"/>
        <v>3</v>
      </c>
    </row>
    <row r="102" spans="1:15" x14ac:dyDescent="0.25">
      <c r="A102" t="str">
        <f>'RAW DATA'!A102</f>
        <v>B09BW334ML</v>
      </c>
      <c r="B102" t="str">
        <f>PROPER(LEFT('RAW DATA'!B102,FIND(" ",'RAW DATA'!B102,1)))</f>
        <v xml:space="preserve">Dealfreez </v>
      </c>
      <c r="C102" t="str">
        <f>SUBSTITUTE(LEFT('RAW DATA'!C102,FIND("|",'RAW DATA'!C102,1)-1),"&amp;"," &amp; ")</f>
        <v>Electronics</v>
      </c>
      <c r="D102" s="7">
        <f>'RAW DATA'!D102</f>
        <v>349</v>
      </c>
      <c r="E102" s="7">
        <f>'RAW DATA'!E102</f>
        <v>1499</v>
      </c>
      <c r="F102" s="1">
        <f>'RAW DATA'!F102</f>
        <v>0.77</v>
      </c>
      <c r="G102" s="7">
        <f t="shared" si="5"/>
        <v>6213355</v>
      </c>
      <c r="H102">
        <f>'RAW DATA'!G102</f>
        <v>4.3</v>
      </c>
      <c r="I102">
        <f>'RAW DATA'!H102</f>
        <v>4145</v>
      </c>
      <c r="J102" s="11">
        <f>Table3[[#This Row],[Rating Count]]*Table3[[#This Row],[Rating]]</f>
        <v>17823.5</v>
      </c>
      <c r="K102">
        <f t="shared" si="6"/>
        <v>3</v>
      </c>
      <c r="L102" t="str">
        <f>IF(Table3[[#This Row],[Price Bucket]]=1,"&lt;200",IF(Table3[[#This Row],[Price Bucket]]=2,"&lt;=500",IF(Table3[[#This Row],[Price Bucket]]=3,"&gt;500",0)))</f>
        <v>&gt;500</v>
      </c>
      <c r="M102">
        <f t="shared" si="7"/>
        <v>1</v>
      </c>
      <c r="N102" t="str">
        <f t="shared" si="8"/>
        <v>&gt;=50%</v>
      </c>
      <c r="O102">
        <f t="shared" si="9"/>
        <v>3</v>
      </c>
    </row>
    <row r="103" spans="1:15" x14ac:dyDescent="0.25">
      <c r="A103" t="str">
        <f>'RAW DATA'!A103</f>
        <v>B082T6GVLJ</v>
      </c>
      <c r="B103" t="str">
        <f>PROPER(LEFT('RAW DATA'!B103,FIND(" ",'RAW DATA'!B103,1)))</f>
        <v xml:space="preserve">Amazon </v>
      </c>
      <c r="C103" t="str">
        <f>SUBSTITUTE(LEFT('RAW DATA'!C103,FIND("|",'RAW DATA'!C103,1)-1),"&amp;"," &amp; ")</f>
        <v>Computers &amp; Accessories</v>
      </c>
      <c r="D103" s="7">
        <f>'RAW DATA'!D103</f>
        <v>849</v>
      </c>
      <c r="E103" s="7">
        <f>'RAW DATA'!E103</f>
        <v>1809</v>
      </c>
      <c r="F103" s="1">
        <f>'RAW DATA'!F103</f>
        <v>0.53</v>
      </c>
      <c r="G103" s="7">
        <f t="shared" si="5"/>
        <v>11843523</v>
      </c>
      <c r="H103">
        <f>'RAW DATA'!G103</f>
        <v>4.3</v>
      </c>
      <c r="I103">
        <f>'RAW DATA'!H103</f>
        <v>6547</v>
      </c>
      <c r="J103" s="11">
        <f>Table3[[#This Row],[Rating Count]]*Table3[[#This Row],[Rating]]</f>
        <v>28152.1</v>
      </c>
      <c r="K103">
        <f t="shared" si="6"/>
        <v>3</v>
      </c>
      <c r="L103" t="str">
        <f>IF(Table3[[#This Row],[Price Bucket]]=1,"&lt;200",IF(Table3[[#This Row],[Price Bucket]]=2,"&lt;=500",IF(Table3[[#This Row],[Price Bucket]]=3,"&gt;500",0)))</f>
        <v>&gt;500</v>
      </c>
      <c r="M103">
        <f t="shared" si="7"/>
        <v>1</v>
      </c>
      <c r="N103" t="str">
        <f t="shared" si="8"/>
        <v>&gt;=50%</v>
      </c>
      <c r="O103">
        <f t="shared" si="9"/>
        <v>3</v>
      </c>
    </row>
    <row r="104" spans="1:15" x14ac:dyDescent="0.25">
      <c r="A104" t="str">
        <f>'RAW DATA'!A104</f>
        <v>B07DL1KC3H</v>
      </c>
      <c r="B104" t="str">
        <f>PROPER(LEFT('RAW DATA'!B104,FIND(" ",'RAW DATA'!B104,1)))</f>
        <v xml:space="preserve">Isoelite </v>
      </c>
      <c r="C104" t="str">
        <f>SUBSTITUTE(LEFT('RAW DATA'!C104,FIND("|",'RAW DATA'!C104,1)-1),"&amp;"," &amp; ")</f>
        <v>Electronics</v>
      </c>
      <c r="D104" s="7">
        <f>'RAW DATA'!D104</f>
        <v>299</v>
      </c>
      <c r="E104" s="7">
        <f>'RAW DATA'!E104</f>
        <v>899</v>
      </c>
      <c r="F104" s="1">
        <f>'RAW DATA'!F104</f>
        <v>0.67</v>
      </c>
      <c r="G104" s="7">
        <f t="shared" si="5"/>
        <v>1427612</v>
      </c>
      <c r="H104">
        <f>'RAW DATA'!G104</f>
        <v>4</v>
      </c>
      <c r="I104">
        <f>'RAW DATA'!H104</f>
        <v>1588</v>
      </c>
      <c r="J104" s="11">
        <f>Table3[[#This Row],[Rating Count]]*Table3[[#This Row],[Rating]]</f>
        <v>6352</v>
      </c>
      <c r="K104">
        <f t="shared" si="6"/>
        <v>3</v>
      </c>
      <c r="L104" t="str">
        <f>IF(Table3[[#This Row],[Price Bucket]]=1,"&lt;200",IF(Table3[[#This Row],[Price Bucket]]=2,"&lt;=500",IF(Table3[[#This Row],[Price Bucket]]=3,"&gt;500",0)))</f>
        <v>&gt;500</v>
      </c>
      <c r="M104">
        <f t="shared" si="7"/>
        <v>1</v>
      </c>
      <c r="N104" t="str">
        <f t="shared" si="8"/>
        <v>&gt;=50%</v>
      </c>
      <c r="O104">
        <f t="shared" si="9"/>
        <v>3</v>
      </c>
    </row>
    <row r="105" spans="1:15" x14ac:dyDescent="0.25">
      <c r="A105" t="str">
        <f>'RAW DATA'!A105</f>
        <v>B0B6F98KJJ</v>
      </c>
      <c r="B105" t="str">
        <f>PROPER(LEFT('RAW DATA'!B105,FIND(" ",'RAW DATA'!B105,1)))</f>
        <v xml:space="preserve">Mi </v>
      </c>
      <c r="C105" t="str">
        <f>SUBSTITUTE(LEFT('RAW DATA'!C105,FIND("|",'RAW DATA'!C105,1)-1),"&amp;"," &amp; ")</f>
        <v>Electronics</v>
      </c>
      <c r="D105" s="7">
        <f>'RAW DATA'!D105</f>
        <v>21999</v>
      </c>
      <c r="E105" s="7">
        <f>'RAW DATA'!E105</f>
        <v>29999</v>
      </c>
      <c r="F105" s="1">
        <f>'RAW DATA'!F105</f>
        <v>0.27</v>
      </c>
      <c r="G105" s="7">
        <f t="shared" si="5"/>
        <v>985167160</v>
      </c>
      <c r="H105">
        <f>'RAW DATA'!G105</f>
        <v>4.2</v>
      </c>
      <c r="I105">
        <f>'RAW DATA'!H105</f>
        <v>32840</v>
      </c>
      <c r="J105" s="11">
        <f>Table3[[#This Row],[Rating Count]]*Table3[[#This Row],[Rating]]</f>
        <v>137928</v>
      </c>
      <c r="K105">
        <f t="shared" si="6"/>
        <v>3</v>
      </c>
      <c r="L105" t="str">
        <f>IF(Table3[[#This Row],[Price Bucket]]=1,"&lt;200",IF(Table3[[#This Row],[Price Bucket]]=2,"&lt;=500",IF(Table3[[#This Row],[Price Bucket]]=3,"&gt;500",0)))</f>
        <v>&gt;500</v>
      </c>
      <c r="M105">
        <f t="shared" si="7"/>
        <v>2</v>
      </c>
      <c r="N105" t="str">
        <f t="shared" si="8"/>
        <v>&lt;50%</v>
      </c>
      <c r="O105">
        <f t="shared" si="9"/>
        <v>3</v>
      </c>
    </row>
    <row r="106" spans="1:15" x14ac:dyDescent="0.25">
      <c r="A106" t="str">
        <f>'RAW DATA'!A106</f>
        <v>B07JNVF678</v>
      </c>
      <c r="B106" t="str">
        <f>PROPER(LEFT('RAW DATA'!B106,FIND(" ",'RAW DATA'!B106,1)))</f>
        <v xml:space="preserve">Wayona </v>
      </c>
      <c r="C106" t="str">
        <f>SUBSTITUTE(LEFT('RAW DATA'!C106,FIND("|",'RAW DATA'!C106,1)-1),"&amp;"," &amp; ")</f>
        <v>Computers &amp; Accessories</v>
      </c>
      <c r="D106" s="7">
        <f>'RAW DATA'!D106</f>
        <v>349</v>
      </c>
      <c r="E106" s="7">
        <f>'RAW DATA'!E106</f>
        <v>999</v>
      </c>
      <c r="F106" s="1">
        <f>'RAW DATA'!F106</f>
        <v>0.65</v>
      </c>
      <c r="G106" s="7">
        <f t="shared" si="5"/>
        <v>13106880</v>
      </c>
      <c r="H106">
        <f>'RAW DATA'!G106</f>
        <v>4.2</v>
      </c>
      <c r="I106">
        <f>'RAW DATA'!H106</f>
        <v>13120</v>
      </c>
      <c r="J106" s="11">
        <f>Table3[[#This Row],[Rating Count]]*Table3[[#This Row],[Rating]]</f>
        <v>55104</v>
      </c>
      <c r="K106">
        <f t="shared" si="6"/>
        <v>3</v>
      </c>
      <c r="L106" t="str">
        <f>IF(Table3[[#This Row],[Price Bucket]]=1,"&lt;200",IF(Table3[[#This Row],[Price Bucket]]=2,"&lt;=500",IF(Table3[[#This Row],[Price Bucket]]=3,"&gt;500",0)))</f>
        <v>&gt;500</v>
      </c>
      <c r="M106">
        <f t="shared" si="7"/>
        <v>1</v>
      </c>
      <c r="N106" t="str">
        <f t="shared" si="8"/>
        <v>&gt;=50%</v>
      </c>
      <c r="O106">
        <f t="shared" si="9"/>
        <v>3</v>
      </c>
    </row>
    <row r="107" spans="1:15" x14ac:dyDescent="0.25">
      <c r="A107" t="str">
        <f>'RAW DATA'!A107</f>
        <v>B09QGZFBPM</v>
      </c>
      <c r="B107" t="str">
        <f>PROPER(LEFT('RAW DATA'!B107,FIND(" ",'RAW DATA'!B107,1)))</f>
        <v xml:space="preserve">Wayona </v>
      </c>
      <c r="C107" t="str">
        <f>SUBSTITUTE(LEFT('RAW DATA'!C107,FIND("|",'RAW DATA'!C107,1)-1),"&amp;"," &amp; ")</f>
        <v>Computers &amp; Accessories</v>
      </c>
      <c r="D107" s="7">
        <f>'RAW DATA'!D107</f>
        <v>399</v>
      </c>
      <c r="E107" s="7">
        <f>'RAW DATA'!E107</f>
        <v>999</v>
      </c>
      <c r="F107" s="1">
        <f>'RAW DATA'!F107</f>
        <v>0.6</v>
      </c>
      <c r="G107" s="7">
        <f t="shared" si="5"/>
        <v>2803194</v>
      </c>
      <c r="H107">
        <f>'RAW DATA'!G107</f>
        <v>4.3</v>
      </c>
      <c r="I107">
        <f>'RAW DATA'!H107</f>
        <v>2806</v>
      </c>
      <c r="J107" s="11">
        <f>Table3[[#This Row],[Rating Count]]*Table3[[#This Row],[Rating]]</f>
        <v>12065.8</v>
      </c>
      <c r="K107">
        <f t="shared" si="6"/>
        <v>3</v>
      </c>
      <c r="L107" t="str">
        <f>IF(Table3[[#This Row],[Price Bucket]]=1,"&lt;200",IF(Table3[[#This Row],[Price Bucket]]=2,"&lt;=500",IF(Table3[[#This Row],[Price Bucket]]=3,"&gt;500",0)))</f>
        <v>&gt;500</v>
      </c>
      <c r="M107">
        <f t="shared" si="7"/>
        <v>1</v>
      </c>
      <c r="N107" t="str">
        <f t="shared" si="8"/>
        <v>&gt;=50%</v>
      </c>
      <c r="O107">
        <f t="shared" si="9"/>
        <v>3</v>
      </c>
    </row>
    <row r="108" spans="1:15" x14ac:dyDescent="0.25">
      <c r="A108" t="str">
        <f>'RAW DATA'!A108</f>
        <v>B07JGDB5M1</v>
      </c>
      <c r="B108" t="str">
        <f>PROPER(LEFT('RAW DATA'!B108,FIND(" ",'RAW DATA'!B108,1)))</f>
        <v xml:space="preserve">Wayona </v>
      </c>
      <c r="C108" t="str">
        <f>SUBSTITUTE(LEFT('RAW DATA'!C108,FIND("|",'RAW DATA'!C108,1)-1),"&amp;"," &amp; ")</f>
        <v>Computers &amp; Accessories</v>
      </c>
      <c r="D108" s="7">
        <f>'RAW DATA'!D108</f>
        <v>449</v>
      </c>
      <c r="E108" s="7">
        <f>'RAW DATA'!E108</f>
        <v>1299</v>
      </c>
      <c r="F108" s="1">
        <f>'RAW DATA'!F108</f>
        <v>0.65</v>
      </c>
      <c r="G108" s="7">
        <f t="shared" si="5"/>
        <v>31525431</v>
      </c>
      <c r="H108">
        <f>'RAW DATA'!G108</f>
        <v>4.2</v>
      </c>
      <c r="I108">
        <f>'RAW DATA'!H108</f>
        <v>24269</v>
      </c>
      <c r="J108" s="11">
        <f>Table3[[#This Row],[Rating Count]]*Table3[[#This Row],[Rating]]</f>
        <v>101929.8</v>
      </c>
      <c r="K108">
        <f t="shared" si="6"/>
        <v>3</v>
      </c>
      <c r="L108" t="str">
        <f>IF(Table3[[#This Row],[Price Bucket]]=1,"&lt;200",IF(Table3[[#This Row],[Price Bucket]]=2,"&lt;=500",IF(Table3[[#This Row],[Price Bucket]]=3,"&gt;500",0)))</f>
        <v>&gt;500</v>
      </c>
      <c r="M108">
        <f t="shared" si="7"/>
        <v>1</v>
      </c>
      <c r="N108" t="str">
        <f t="shared" si="8"/>
        <v>&gt;=50%</v>
      </c>
      <c r="O108">
        <f t="shared" si="9"/>
        <v>3</v>
      </c>
    </row>
    <row r="109" spans="1:15" x14ac:dyDescent="0.25">
      <c r="A109" t="str">
        <f>'RAW DATA'!A109</f>
        <v>B0981XSZJ7</v>
      </c>
      <c r="B109" t="str">
        <f>PROPER(LEFT('RAW DATA'!B109,FIND(" ",'RAW DATA'!B109,1)))</f>
        <v xml:space="preserve">Crossvolt </v>
      </c>
      <c r="C109" t="str">
        <f>SUBSTITUTE(LEFT('RAW DATA'!C109,FIND("|",'RAW DATA'!C109,1)-1),"&amp;"," &amp; ")</f>
        <v>Computers &amp; Accessories</v>
      </c>
      <c r="D109" s="7">
        <f>'RAW DATA'!D109</f>
        <v>299</v>
      </c>
      <c r="E109" s="7">
        <f>'RAW DATA'!E109</f>
        <v>999</v>
      </c>
      <c r="F109" s="1">
        <f>'RAW DATA'!F109</f>
        <v>0.7</v>
      </c>
      <c r="G109" s="7">
        <f t="shared" si="5"/>
        <v>765234</v>
      </c>
      <c r="H109">
        <f>'RAW DATA'!G109</f>
        <v>4.3</v>
      </c>
      <c r="I109">
        <f>'RAW DATA'!H109</f>
        <v>766</v>
      </c>
      <c r="J109" s="11">
        <f>Table3[[#This Row],[Rating Count]]*Table3[[#This Row],[Rating]]</f>
        <v>3293.7999999999997</v>
      </c>
      <c r="K109">
        <f t="shared" si="6"/>
        <v>3</v>
      </c>
      <c r="L109" t="str">
        <f>IF(Table3[[#This Row],[Price Bucket]]=1,"&lt;200",IF(Table3[[#This Row],[Price Bucket]]=2,"&lt;=500",IF(Table3[[#This Row],[Price Bucket]]=3,"&gt;500",0)))</f>
        <v>&gt;500</v>
      </c>
      <c r="M109">
        <f t="shared" si="7"/>
        <v>1</v>
      </c>
      <c r="N109" t="str">
        <f t="shared" si="8"/>
        <v>&gt;=50%</v>
      </c>
      <c r="O109">
        <f t="shared" si="9"/>
        <v>3</v>
      </c>
    </row>
    <row r="110" spans="1:15" x14ac:dyDescent="0.25">
      <c r="A110" t="str">
        <f>'RAW DATA'!A110</f>
        <v>B0B9XLX8VR</v>
      </c>
      <c r="B110" t="str">
        <f>PROPER(LEFT('RAW DATA'!B110,FIND(" ",'RAW DATA'!B110,1)))</f>
        <v xml:space="preserve">Vu </v>
      </c>
      <c r="C110" t="str">
        <f>SUBSTITUTE(LEFT('RAW DATA'!C110,FIND("|",'RAW DATA'!C110,1)-1),"&amp;"," &amp; ")</f>
        <v>Electronics</v>
      </c>
      <c r="D110" s="7">
        <f>'RAW DATA'!D110</f>
        <v>37999</v>
      </c>
      <c r="E110" s="7">
        <f>'RAW DATA'!E110</f>
        <v>65000</v>
      </c>
      <c r="F110" s="1">
        <f>'RAW DATA'!F110</f>
        <v>0.42</v>
      </c>
      <c r="G110" s="7">
        <f t="shared" si="5"/>
        <v>233155000</v>
      </c>
      <c r="H110">
        <f>'RAW DATA'!G110</f>
        <v>4.3</v>
      </c>
      <c r="I110">
        <f>'RAW DATA'!H110</f>
        <v>3587</v>
      </c>
      <c r="J110" s="11">
        <f>Table3[[#This Row],[Rating Count]]*Table3[[#This Row],[Rating]]</f>
        <v>15424.099999999999</v>
      </c>
      <c r="K110">
        <f t="shared" si="6"/>
        <v>3</v>
      </c>
      <c r="L110" t="str">
        <f>IF(Table3[[#This Row],[Price Bucket]]=1,"&lt;200",IF(Table3[[#This Row],[Price Bucket]]=2,"&lt;=500",IF(Table3[[#This Row],[Price Bucket]]=3,"&gt;500",0)))</f>
        <v>&gt;500</v>
      </c>
      <c r="M110">
        <f t="shared" si="7"/>
        <v>2</v>
      </c>
      <c r="N110" t="str">
        <f t="shared" si="8"/>
        <v>&lt;50%</v>
      </c>
      <c r="O110">
        <f t="shared" si="9"/>
        <v>3</v>
      </c>
    </row>
    <row r="111" spans="1:15" x14ac:dyDescent="0.25">
      <c r="A111" t="str">
        <f>'RAW DATA'!A111</f>
        <v>B08Y5KXR6Z</v>
      </c>
      <c r="B111" t="str">
        <f>PROPER(LEFT('RAW DATA'!B111,FIND(" ",'RAW DATA'!B111,1)))</f>
        <v xml:space="preserve">Ptron </v>
      </c>
      <c r="C111" t="str">
        <f>SUBSTITUTE(LEFT('RAW DATA'!C111,FIND("|",'RAW DATA'!C111,1)-1),"&amp;"," &amp; ")</f>
        <v>Computers &amp; Accessories</v>
      </c>
      <c r="D111" s="7">
        <f>'RAW DATA'!D111</f>
        <v>99</v>
      </c>
      <c r="E111" s="7">
        <f>'RAW DATA'!E111</f>
        <v>800</v>
      </c>
      <c r="F111" s="1">
        <f>'RAW DATA'!F111</f>
        <v>0.88</v>
      </c>
      <c r="G111" s="7">
        <f t="shared" si="5"/>
        <v>19896800</v>
      </c>
      <c r="H111">
        <f>'RAW DATA'!G111</f>
        <v>3.9</v>
      </c>
      <c r="I111">
        <f>'RAW DATA'!H111</f>
        <v>24871</v>
      </c>
      <c r="J111" s="11">
        <f>Table3[[#This Row],[Rating Count]]*Table3[[#This Row],[Rating]]</f>
        <v>96996.9</v>
      </c>
      <c r="K111">
        <f t="shared" si="6"/>
        <v>3</v>
      </c>
      <c r="L111" t="str">
        <f>IF(Table3[[#This Row],[Price Bucket]]=1,"&lt;200",IF(Table3[[#This Row],[Price Bucket]]=2,"&lt;=500",IF(Table3[[#This Row],[Price Bucket]]=3,"&gt;500",0)))</f>
        <v>&gt;500</v>
      </c>
      <c r="M111">
        <f t="shared" si="7"/>
        <v>1</v>
      </c>
      <c r="N111" t="str">
        <f t="shared" si="8"/>
        <v>&gt;=50%</v>
      </c>
      <c r="O111">
        <f t="shared" si="9"/>
        <v>2</v>
      </c>
    </row>
    <row r="112" spans="1:15" x14ac:dyDescent="0.25">
      <c r="A112" t="str">
        <f>'RAW DATA'!A112</f>
        <v>B09F6VHQXB</v>
      </c>
      <c r="B112" t="str">
        <f>PROPER(LEFT('RAW DATA'!B112,FIND(" ",'RAW DATA'!B112,1)))</f>
        <v xml:space="preserve">Croma </v>
      </c>
      <c r="C112" t="str">
        <f>SUBSTITUTE(LEFT('RAW DATA'!C112,FIND("|",'RAW DATA'!C112,1)-1),"&amp;"," &amp; ")</f>
        <v>Electronics</v>
      </c>
      <c r="D112" s="7">
        <f>'RAW DATA'!D112</f>
        <v>7390</v>
      </c>
      <c r="E112" s="7">
        <f>'RAW DATA'!E112</f>
        <v>20000</v>
      </c>
      <c r="F112" s="1">
        <f>'RAW DATA'!F112</f>
        <v>0.63</v>
      </c>
      <c r="G112" s="7">
        <f t="shared" si="5"/>
        <v>51620000</v>
      </c>
      <c r="H112">
        <f>'RAW DATA'!G112</f>
        <v>4.0999999999999996</v>
      </c>
      <c r="I112">
        <f>'RAW DATA'!H112</f>
        <v>2581</v>
      </c>
      <c r="J112" s="11">
        <f>Table3[[#This Row],[Rating Count]]*Table3[[#This Row],[Rating]]</f>
        <v>10582.099999999999</v>
      </c>
      <c r="K112">
        <f t="shared" si="6"/>
        <v>3</v>
      </c>
      <c r="L112" t="str">
        <f>IF(Table3[[#This Row],[Price Bucket]]=1,"&lt;200",IF(Table3[[#This Row],[Price Bucket]]=2,"&lt;=500",IF(Table3[[#This Row],[Price Bucket]]=3,"&gt;500",0)))</f>
        <v>&gt;500</v>
      </c>
      <c r="M112">
        <f t="shared" si="7"/>
        <v>1</v>
      </c>
      <c r="N112" t="str">
        <f t="shared" si="8"/>
        <v>&gt;=50%</v>
      </c>
      <c r="O112">
        <f t="shared" si="9"/>
        <v>3</v>
      </c>
    </row>
    <row r="113" spans="1:15" x14ac:dyDescent="0.25">
      <c r="A113" t="str">
        <f>'RAW DATA'!A113</f>
        <v>B0974G5Q2Y</v>
      </c>
      <c r="B113" t="str">
        <f>PROPER(LEFT('RAW DATA'!B113,FIND(" ",'RAW DATA'!B113,1)))</f>
        <v xml:space="preserve">Boat </v>
      </c>
      <c r="C113" t="str">
        <f>SUBSTITUTE(LEFT('RAW DATA'!C113,FIND("|",'RAW DATA'!C113,1)-1),"&amp;"," &amp; ")</f>
        <v>Computers &amp; Accessories</v>
      </c>
      <c r="D113" s="7">
        <f>'RAW DATA'!D113</f>
        <v>273.10000000000002</v>
      </c>
      <c r="E113" s="7">
        <f>'RAW DATA'!E113</f>
        <v>999</v>
      </c>
      <c r="F113" s="1">
        <f>'RAW DATA'!F113</f>
        <v>0.73</v>
      </c>
      <c r="G113" s="7">
        <f t="shared" si="5"/>
        <v>20829150</v>
      </c>
      <c r="H113">
        <f>'RAW DATA'!G113</f>
        <v>4.3</v>
      </c>
      <c r="I113">
        <f>'RAW DATA'!H113</f>
        <v>20850</v>
      </c>
      <c r="J113" s="11">
        <f>Table3[[#This Row],[Rating Count]]*Table3[[#This Row],[Rating]]</f>
        <v>89655</v>
      </c>
      <c r="K113">
        <f t="shared" si="6"/>
        <v>3</v>
      </c>
      <c r="L113" t="str">
        <f>IF(Table3[[#This Row],[Price Bucket]]=1,"&lt;200",IF(Table3[[#This Row],[Price Bucket]]=2,"&lt;=500",IF(Table3[[#This Row],[Price Bucket]]=3,"&gt;500",0)))</f>
        <v>&gt;500</v>
      </c>
      <c r="M113">
        <f t="shared" si="7"/>
        <v>1</v>
      </c>
      <c r="N113" t="str">
        <f t="shared" si="8"/>
        <v>&gt;=50%</v>
      </c>
      <c r="O113">
        <f t="shared" si="9"/>
        <v>3</v>
      </c>
    </row>
    <row r="114" spans="1:15" x14ac:dyDescent="0.25">
      <c r="A114" t="str">
        <f>'RAW DATA'!A114</f>
        <v>B09YL9SN9B</v>
      </c>
      <c r="B114" t="str">
        <f>PROPER(LEFT('RAW DATA'!B114,FIND(" ",'RAW DATA'!B114,1)))</f>
        <v xml:space="preserve">Lg </v>
      </c>
      <c r="C114" t="str">
        <f>SUBSTITUTE(LEFT('RAW DATA'!C114,FIND("|",'RAW DATA'!C114,1)-1),"&amp;"," &amp; ")</f>
        <v>Electronics</v>
      </c>
      <c r="D114" s="7">
        <f>'RAW DATA'!D114</f>
        <v>15990</v>
      </c>
      <c r="E114" s="7">
        <f>'RAW DATA'!E114</f>
        <v>23990</v>
      </c>
      <c r="F114" s="1">
        <f>'RAW DATA'!F114</f>
        <v>0.33</v>
      </c>
      <c r="G114" s="7">
        <f t="shared" si="5"/>
        <v>24829650</v>
      </c>
      <c r="H114">
        <f>'RAW DATA'!G114</f>
        <v>4.3</v>
      </c>
      <c r="I114">
        <f>'RAW DATA'!H114</f>
        <v>1035</v>
      </c>
      <c r="J114" s="11">
        <f>Table3[[#This Row],[Rating Count]]*Table3[[#This Row],[Rating]]</f>
        <v>4450.5</v>
      </c>
      <c r="K114">
        <f t="shared" si="6"/>
        <v>3</v>
      </c>
      <c r="L114" t="str">
        <f>IF(Table3[[#This Row],[Price Bucket]]=1,"&lt;200",IF(Table3[[#This Row],[Price Bucket]]=2,"&lt;=500",IF(Table3[[#This Row],[Price Bucket]]=3,"&gt;500",0)))</f>
        <v>&gt;500</v>
      </c>
      <c r="M114">
        <f t="shared" si="7"/>
        <v>2</v>
      </c>
      <c r="N114" t="str">
        <f t="shared" si="8"/>
        <v>&lt;50%</v>
      </c>
      <c r="O114">
        <f t="shared" si="9"/>
        <v>3</v>
      </c>
    </row>
    <row r="115" spans="1:15" x14ac:dyDescent="0.25">
      <c r="A115" t="str">
        <f>'RAW DATA'!A115</f>
        <v>B09RX1FK54</v>
      </c>
      <c r="B115" t="str">
        <f>PROPER(LEFT('RAW DATA'!B115,FIND(" ",'RAW DATA'!B115,1)))</f>
        <v xml:space="preserve">Boat </v>
      </c>
      <c r="C115" t="str">
        <f>SUBSTITUTE(LEFT('RAW DATA'!C115,FIND("|",'RAW DATA'!C115,1)-1),"&amp;"," &amp; ")</f>
        <v>Computers &amp; Accessories</v>
      </c>
      <c r="D115" s="7">
        <f>'RAW DATA'!D115</f>
        <v>399</v>
      </c>
      <c r="E115" s="7">
        <f>'RAW DATA'!E115</f>
        <v>999</v>
      </c>
      <c r="F115" s="1">
        <f>'RAW DATA'!F115</f>
        <v>0.6</v>
      </c>
      <c r="G115" s="7">
        <f t="shared" si="5"/>
        <v>1778220</v>
      </c>
      <c r="H115">
        <f>'RAW DATA'!G115</f>
        <v>4.0999999999999996</v>
      </c>
      <c r="I115">
        <f>'RAW DATA'!H115</f>
        <v>1780</v>
      </c>
      <c r="J115" s="11">
        <f>Table3[[#This Row],[Rating Count]]*Table3[[#This Row],[Rating]]</f>
        <v>7297.9999999999991</v>
      </c>
      <c r="K115">
        <f t="shared" si="6"/>
        <v>3</v>
      </c>
      <c r="L115" t="str">
        <f>IF(Table3[[#This Row],[Price Bucket]]=1,"&lt;200",IF(Table3[[#This Row],[Price Bucket]]=2,"&lt;=500",IF(Table3[[#This Row],[Price Bucket]]=3,"&gt;500",0)))</f>
        <v>&gt;500</v>
      </c>
      <c r="M115">
        <f t="shared" si="7"/>
        <v>1</v>
      </c>
      <c r="N115" t="str">
        <f t="shared" si="8"/>
        <v>&gt;=50%</v>
      </c>
      <c r="O115">
        <f t="shared" si="9"/>
        <v>3</v>
      </c>
    </row>
    <row r="116" spans="1:15" x14ac:dyDescent="0.25">
      <c r="A116" t="str">
        <f>'RAW DATA'!A116</f>
        <v>B09TT6BFDX</v>
      </c>
      <c r="B116" t="str">
        <f>PROPER(LEFT('RAW DATA'!B116,FIND(" ",'RAW DATA'!B116,1)))</f>
        <v xml:space="preserve">Cotbolt </v>
      </c>
      <c r="C116" t="str">
        <f>SUBSTITUTE(LEFT('RAW DATA'!C116,FIND("|",'RAW DATA'!C116,1)-1),"&amp;"," &amp; ")</f>
        <v>Electronics</v>
      </c>
      <c r="D116" s="7">
        <f>'RAW DATA'!D116</f>
        <v>399</v>
      </c>
      <c r="E116" s="7">
        <f>'RAW DATA'!E116</f>
        <v>1999</v>
      </c>
      <c r="F116" s="1">
        <f>'RAW DATA'!F116</f>
        <v>0.8</v>
      </c>
      <c r="G116" s="7">
        <f t="shared" si="5"/>
        <v>1009495</v>
      </c>
      <c r="H116">
        <f>'RAW DATA'!G116</f>
        <v>4.5</v>
      </c>
      <c r="I116">
        <f>'RAW DATA'!H116</f>
        <v>505</v>
      </c>
      <c r="J116" s="11">
        <f>Table3[[#This Row],[Rating Count]]*Table3[[#This Row],[Rating]]</f>
        <v>2272.5</v>
      </c>
      <c r="K116">
        <f t="shared" si="6"/>
        <v>3</v>
      </c>
      <c r="L116" t="str">
        <f>IF(Table3[[#This Row],[Price Bucket]]=1,"&lt;200",IF(Table3[[#This Row],[Price Bucket]]=2,"&lt;=500",IF(Table3[[#This Row],[Price Bucket]]=3,"&gt;500",0)))</f>
        <v>&gt;500</v>
      </c>
      <c r="M116">
        <f t="shared" si="7"/>
        <v>1</v>
      </c>
      <c r="N116" t="str">
        <f t="shared" si="8"/>
        <v>&gt;=50%</v>
      </c>
      <c r="O116">
        <f t="shared" si="9"/>
        <v>3</v>
      </c>
    </row>
    <row r="117" spans="1:15" x14ac:dyDescent="0.25">
      <c r="A117" t="str">
        <f>'RAW DATA'!A117</f>
        <v>B09KH58JZR</v>
      </c>
      <c r="B117" t="str">
        <f>PROPER(LEFT('RAW DATA'!B117,FIND(" ",'RAW DATA'!B117,1)))</f>
        <v xml:space="preserve">Portronics </v>
      </c>
      <c r="C117" t="str">
        <f>SUBSTITUTE(LEFT('RAW DATA'!C117,FIND("|",'RAW DATA'!C117,1)-1),"&amp;"," &amp; ")</f>
        <v>Computers &amp; Accessories</v>
      </c>
      <c r="D117" s="7">
        <f>'RAW DATA'!D117</f>
        <v>210</v>
      </c>
      <c r="E117" s="7">
        <f>'RAW DATA'!E117</f>
        <v>399</v>
      </c>
      <c r="F117" s="1">
        <f>'RAW DATA'!F117</f>
        <v>0.47</v>
      </c>
      <c r="G117" s="7">
        <f t="shared" si="5"/>
        <v>685083</v>
      </c>
      <c r="H117">
        <f>'RAW DATA'!G117</f>
        <v>4.0999999999999996</v>
      </c>
      <c r="I117">
        <f>'RAW DATA'!H117</f>
        <v>1717</v>
      </c>
      <c r="J117" s="11">
        <f>Table3[[#This Row],[Rating Count]]*Table3[[#This Row],[Rating]]</f>
        <v>7039.7</v>
      </c>
      <c r="K117">
        <f t="shared" si="6"/>
        <v>2</v>
      </c>
      <c r="L117" t="str">
        <f>IF(Table3[[#This Row],[Price Bucket]]=1,"&lt;200",IF(Table3[[#This Row],[Price Bucket]]=2,"&lt;=500",IF(Table3[[#This Row],[Price Bucket]]=3,"&gt;500",0)))</f>
        <v>&lt;=500</v>
      </c>
      <c r="M117">
        <f t="shared" si="7"/>
        <v>2</v>
      </c>
      <c r="N117" t="str">
        <f t="shared" si="8"/>
        <v>&lt;50%</v>
      </c>
      <c r="O117">
        <f t="shared" si="9"/>
        <v>3</v>
      </c>
    </row>
    <row r="118" spans="1:15" x14ac:dyDescent="0.25">
      <c r="A118" t="str">
        <f>'RAW DATA'!A118</f>
        <v>B09DDCQFMT</v>
      </c>
      <c r="B118" t="str">
        <f>PROPER(LEFT('RAW DATA'!B118,FIND(" ",'RAW DATA'!B118,1)))</f>
        <v xml:space="preserve">Electvision </v>
      </c>
      <c r="C118" t="str">
        <f>SUBSTITUTE(LEFT('RAW DATA'!C118,FIND("|",'RAW DATA'!C118,1)-1),"&amp;"," &amp; ")</f>
        <v>Electronics</v>
      </c>
      <c r="D118" s="7">
        <f>'RAW DATA'!D118</f>
        <v>1299</v>
      </c>
      <c r="E118" s="7">
        <f>'RAW DATA'!E118</f>
        <v>1999</v>
      </c>
      <c r="F118" s="1">
        <f>'RAW DATA'!F118</f>
        <v>0.35</v>
      </c>
      <c r="G118" s="7">
        <f t="shared" si="5"/>
        <v>1179410</v>
      </c>
      <c r="H118">
        <f>'RAW DATA'!G118</f>
        <v>3.6</v>
      </c>
      <c r="I118">
        <f>'RAW DATA'!H118</f>
        <v>590</v>
      </c>
      <c r="J118" s="11">
        <f>Table3[[#This Row],[Rating Count]]*Table3[[#This Row],[Rating]]</f>
        <v>2124</v>
      </c>
      <c r="K118">
        <f t="shared" si="6"/>
        <v>3</v>
      </c>
      <c r="L118" t="str">
        <f>IF(Table3[[#This Row],[Price Bucket]]=1,"&lt;200",IF(Table3[[#This Row],[Price Bucket]]=2,"&lt;=500",IF(Table3[[#This Row],[Price Bucket]]=3,"&gt;500",0)))</f>
        <v>&gt;500</v>
      </c>
      <c r="M118">
        <f t="shared" si="7"/>
        <v>2</v>
      </c>
      <c r="N118" t="str">
        <f t="shared" si="8"/>
        <v>&lt;50%</v>
      </c>
      <c r="O118">
        <f t="shared" si="9"/>
        <v>2</v>
      </c>
    </row>
    <row r="119" spans="1:15" x14ac:dyDescent="0.25">
      <c r="A119" t="str">
        <f>'RAW DATA'!A119</f>
        <v>B08RP2L2NL</v>
      </c>
      <c r="B119" t="str">
        <f>PROPER(LEFT('RAW DATA'!B119,FIND(" ",'RAW DATA'!B119,1)))</f>
        <v xml:space="preserve">King </v>
      </c>
      <c r="C119" t="str">
        <f>SUBSTITUTE(LEFT('RAW DATA'!C119,FIND("|",'RAW DATA'!C119,1)-1),"&amp;"," &amp; ")</f>
        <v>Computers &amp; Accessories</v>
      </c>
      <c r="D119" s="7">
        <f>'RAW DATA'!D119</f>
        <v>347</v>
      </c>
      <c r="E119" s="7">
        <f>'RAW DATA'!E119</f>
        <v>999</v>
      </c>
      <c r="F119" s="1">
        <f>'RAW DATA'!F119</f>
        <v>0.65</v>
      </c>
      <c r="G119" s="7">
        <f t="shared" si="5"/>
        <v>1119879</v>
      </c>
      <c r="H119">
        <f>'RAW DATA'!G119</f>
        <v>3.5</v>
      </c>
      <c r="I119">
        <f>'RAW DATA'!H119</f>
        <v>1121</v>
      </c>
      <c r="J119" s="11">
        <f>Table3[[#This Row],[Rating Count]]*Table3[[#This Row],[Rating]]</f>
        <v>3923.5</v>
      </c>
      <c r="K119">
        <f t="shared" si="6"/>
        <v>3</v>
      </c>
      <c r="L119" t="str">
        <f>IF(Table3[[#This Row],[Price Bucket]]=1,"&lt;200",IF(Table3[[#This Row],[Price Bucket]]=2,"&lt;=500",IF(Table3[[#This Row],[Price Bucket]]=3,"&gt;500",0)))</f>
        <v>&gt;500</v>
      </c>
      <c r="M119">
        <f t="shared" si="7"/>
        <v>1</v>
      </c>
      <c r="N119" t="str">
        <f t="shared" si="8"/>
        <v>&gt;=50%</v>
      </c>
      <c r="O119">
        <f t="shared" si="9"/>
        <v>2</v>
      </c>
    </row>
    <row r="120" spans="1:15" x14ac:dyDescent="0.25">
      <c r="A120" t="str">
        <f>'RAW DATA'!A120</f>
        <v>B0B4G2MWSB</v>
      </c>
      <c r="B120" t="str">
        <f>PROPER(LEFT('RAW DATA'!B120,FIND(" ",'RAW DATA'!B120,1)))</f>
        <v xml:space="preserve">Lapster </v>
      </c>
      <c r="C120" t="str">
        <f>SUBSTITUTE(LEFT('RAW DATA'!C120,FIND("|",'RAW DATA'!C120,1)-1),"&amp;"," &amp; ")</f>
        <v>Computers &amp; Accessories</v>
      </c>
      <c r="D120" s="7">
        <f>'RAW DATA'!D120</f>
        <v>149</v>
      </c>
      <c r="E120" s="7">
        <f>'RAW DATA'!E120</f>
        <v>999</v>
      </c>
      <c r="F120" s="1">
        <f>'RAW DATA'!F120</f>
        <v>0.85</v>
      </c>
      <c r="G120" s="7">
        <f t="shared" si="5"/>
        <v>1311687</v>
      </c>
      <c r="H120">
        <f>'RAW DATA'!G120</f>
        <v>4</v>
      </c>
      <c r="I120">
        <f>'RAW DATA'!H120</f>
        <v>1313</v>
      </c>
      <c r="J120" s="11">
        <f>Table3[[#This Row],[Rating Count]]*Table3[[#This Row],[Rating]]</f>
        <v>5252</v>
      </c>
      <c r="K120">
        <f t="shared" si="6"/>
        <v>3</v>
      </c>
      <c r="L120" t="str">
        <f>IF(Table3[[#This Row],[Price Bucket]]=1,"&lt;200",IF(Table3[[#This Row],[Price Bucket]]=2,"&lt;=500",IF(Table3[[#This Row],[Price Bucket]]=3,"&gt;500",0)))</f>
        <v>&gt;500</v>
      </c>
      <c r="M120">
        <f t="shared" si="7"/>
        <v>1</v>
      </c>
      <c r="N120" t="str">
        <f t="shared" si="8"/>
        <v>&gt;=50%</v>
      </c>
      <c r="O120">
        <f t="shared" si="9"/>
        <v>3</v>
      </c>
    </row>
    <row r="121" spans="1:15" x14ac:dyDescent="0.25">
      <c r="A121" t="str">
        <f>'RAW DATA'!A121</f>
        <v>B0B21C4BMX</v>
      </c>
      <c r="B121" t="str">
        <f>PROPER(LEFT('RAW DATA'!B121,FIND(" ",'RAW DATA'!B121,1)))</f>
        <v xml:space="preserve">Portronics </v>
      </c>
      <c r="C121" t="str">
        <f>SUBSTITUTE(LEFT('RAW DATA'!C121,FIND("|",'RAW DATA'!C121,1)-1),"&amp;"," &amp; ")</f>
        <v>Computers &amp; Accessories</v>
      </c>
      <c r="D121" s="7">
        <f>'RAW DATA'!D121</f>
        <v>228</v>
      </c>
      <c r="E121" s="7">
        <f>'RAW DATA'!E121</f>
        <v>899</v>
      </c>
      <c r="F121" s="1">
        <f>'RAW DATA'!F121</f>
        <v>0.75</v>
      </c>
      <c r="G121" s="7">
        <f t="shared" si="5"/>
        <v>118668</v>
      </c>
      <c r="H121">
        <f>'RAW DATA'!G121</f>
        <v>3.8</v>
      </c>
      <c r="I121">
        <f>'RAW DATA'!H121</f>
        <v>132</v>
      </c>
      <c r="J121" s="11">
        <f>Table3[[#This Row],[Rating Count]]*Table3[[#This Row],[Rating]]</f>
        <v>501.59999999999997</v>
      </c>
      <c r="K121">
        <f t="shared" si="6"/>
        <v>3</v>
      </c>
      <c r="L121" t="str">
        <f>IF(Table3[[#This Row],[Price Bucket]]=1,"&lt;200",IF(Table3[[#This Row],[Price Bucket]]=2,"&lt;=500",IF(Table3[[#This Row],[Price Bucket]]=3,"&gt;500",0)))</f>
        <v>&gt;500</v>
      </c>
      <c r="M121">
        <f t="shared" si="7"/>
        <v>1</v>
      </c>
      <c r="N121" t="str">
        <f t="shared" si="8"/>
        <v>&gt;=50%</v>
      </c>
      <c r="O121">
        <f t="shared" si="9"/>
        <v>2</v>
      </c>
    </row>
    <row r="122" spans="1:15" x14ac:dyDescent="0.25">
      <c r="A122" t="str">
        <f>'RAW DATA'!A122</f>
        <v>B084MZXJNK</v>
      </c>
      <c r="B122" t="str">
        <f>PROPER(LEFT('RAW DATA'!B122,FIND(" ",'RAW DATA'!B122,1)))</f>
        <v xml:space="preserve">Belkin </v>
      </c>
      <c r="C122" t="str">
        <f>SUBSTITUTE(LEFT('RAW DATA'!C122,FIND("|",'RAW DATA'!C122,1)-1),"&amp;"," &amp; ")</f>
        <v>Computers &amp; Accessories</v>
      </c>
      <c r="D122" s="7">
        <f>'RAW DATA'!D122</f>
        <v>1599</v>
      </c>
      <c r="E122" s="7">
        <f>'RAW DATA'!E122</f>
        <v>1999</v>
      </c>
      <c r="F122" s="1">
        <f>'RAW DATA'!F122</f>
        <v>0.2</v>
      </c>
      <c r="G122" s="7">
        <f t="shared" si="5"/>
        <v>3900049</v>
      </c>
      <c r="H122">
        <f>'RAW DATA'!G122</f>
        <v>4.4000000000000004</v>
      </c>
      <c r="I122">
        <f>'RAW DATA'!H122</f>
        <v>1951</v>
      </c>
      <c r="J122" s="11">
        <f>Table3[[#This Row],[Rating Count]]*Table3[[#This Row],[Rating]]</f>
        <v>8584.4000000000015</v>
      </c>
      <c r="K122">
        <f t="shared" si="6"/>
        <v>3</v>
      </c>
      <c r="L122" t="str">
        <f>IF(Table3[[#This Row],[Price Bucket]]=1,"&lt;200",IF(Table3[[#This Row],[Price Bucket]]=2,"&lt;=500",IF(Table3[[#This Row],[Price Bucket]]=3,"&gt;500",0)))</f>
        <v>&gt;500</v>
      </c>
      <c r="M122">
        <f t="shared" si="7"/>
        <v>2</v>
      </c>
      <c r="N122" t="str">
        <f t="shared" si="8"/>
        <v>&lt;50%</v>
      </c>
      <c r="O122">
        <f t="shared" si="9"/>
        <v>3</v>
      </c>
    </row>
    <row r="123" spans="1:15" x14ac:dyDescent="0.25">
      <c r="A123" t="str">
        <f>'RAW DATA'!A123</f>
        <v>B0BHZCNC4P</v>
      </c>
      <c r="B123" t="str">
        <f>PROPER(LEFT('RAW DATA'!B123,FIND(" ",'RAW DATA'!B123,1)))</f>
        <v xml:space="preserve">Remote </v>
      </c>
      <c r="C123" t="str">
        <f>SUBSTITUTE(LEFT('RAW DATA'!C123,FIND("|",'RAW DATA'!C123,1)-1),"&amp;"," &amp; ")</f>
        <v>Electronics</v>
      </c>
      <c r="D123" s="7">
        <f>'RAW DATA'!D123</f>
        <v>1499</v>
      </c>
      <c r="E123" s="7">
        <f>'RAW DATA'!E123</f>
        <v>3999</v>
      </c>
      <c r="F123" s="1">
        <f>'RAW DATA'!F123</f>
        <v>0.63</v>
      </c>
      <c r="G123" s="7">
        <f t="shared" si="5"/>
        <v>147963</v>
      </c>
      <c r="H123">
        <f>'RAW DATA'!G123</f>
        <v>3.7</v>
      </c>
      <c r="I123">
        <f>'RAW DATA'!H123</f>
        <v>37</v>
      </c>
      <c r="J123" s="11">
        <f>Table3[[#This Row],[Rating Count]]*Table3[[#This Row],[Rating]]</f>
        <v>136.9</v>
      </c>
      <c r="K123">
        <f t="shared" si="6"/>
        <v>3</v>
      </c>
      <c r="L123" t="str">
        <f>IF(Table3[[#This Row],[Price Bucket]]=1,"&lt;200",IF(Table3[[#This Row],[Price Bucket]]=2,"&lt;=500",IF(Table3[[#This Row],[Price Bucket]]=3,"&gt;500",0)))</f>
        <v>&gt;500</v>
      </c>
      <c r="M123">
        <f t="shared" si="7"/>
        <v>1</v>
      </c>
      <c r="N123" t="str">
        <f t="shared" si="8"/>
        <v>&gt;=50%</v>
      </c>
      <c r="O123">
        <f t="shared" si="9"/>
        <v>2</v>
      </c>
    </row>
    <row r="124" spans="1:15" x14ac:dyDescent="0.25">
      <c r="A124" t="str">
        <f>'RAW DATA'!A124</f>
        <v>B0B16KD737</v>
      </c>
      <c r="B124" t="str">
        <f>PROPER(LEFT('RAW DATA'!B124,FIND(" ",'RAW DATA'!B124,1)))</f>
        <v xml:space="preserve">Vw </v>
      </c>
      <c r="C124" t="str">
        <f>SUBSTITUTE(LEFT('RAW DATA'!C124,FIND("|",'RAW DATA'!C124,1)-1),"&amp;"," &amp; ")</f>
        <v>Electronics</v>
      </c>
      <c r="D124" s="7">
        <f>'RAW DATA'!D124</f>
        <v>8499</v>
      </c>
      <c r="E124" s="7">
        <f>'RAW DATA'!E124</f>
        <v>15999</v>
      </c>
      <c r="F124" s="1">
        <f>'RAW DATA'!F124</f>
        <v>0.47</v>
      </c>
      <c r="G124" s="7">
        <f t="shared" si="5"/>
        <v>9471408</v>
      </c>
      <c r="H124">
        <f>'RAW DATA'!G124</f>
        <v>4.3</v>
      </c>
      <c r="I124">
        <f>'RAW DATA'!H124</f>
        <v>592</v>
      </c>
      <c r="J124" s="11">
        <f>Table3[[#This Row],[Rating Count]]*Table3[[#This Row],[Rating]]</f>
        <v>2545.6</v>
      </c>
      <c r="K124">
        <f t="shared" si="6"/>
        <v>3</v>
      </c>
      <c r="L124" t="str">
        <f>IF(Table3[[#This Row],[Price Bucket]]=1,"&lt;200",IF(Table3[[#This Row],[Price Bucket]]=2,"&lt;=500",IF(Table3[[#This Row],[Price Bucket]]=3,"&gt;500",0)))</f>
        <v>&gt;500</v>
      </c>
      <c r="M124">
        <f t="shared" si="7"/>
        <v>2</v>
      </c>
      <c r="N124" t="str">
        <f t="shared" si="8"/>
        <v>&lt;50%</v>
      </c>
      <c r="O124">
        <f t="shared" si="9"/>
        <v>3</v>
      </c>
    </row>
    <row r="125" spans="1:15" x14ac:dyDescent="0.25">
      <c r="A125" t="str">
        <f>'RAW DATA'!A125</f>
        <v>B099K9ZX65</v>
      </c>
      <c r="B125" t="str">
        <f>PROPER(LEFT('RAW DATA'!B125,FIND(" ",'RAW DATA'!B125,1)))</f>
        <v xml:space="preserve">Hisense </v>
      </c>
      <c r="C125" t="str">
        <f>SUBSTITUTE(LEFT('RAW DATA'!C125,FIND("|",'RAW DATA'!C125,1)-1),"&amp;"," &amp; ")</f>
        <v>Electronics</v>
      </c>
      <c r="D125" s="7">
        <f>'RAW DATA'!D125</f>
        <v>20990</v>
      </c>
      <c r="E125" s="7">
        <f>'RAW DATA'!E125</f>
        <v>44990</v>
      </c>
      <c r="F125" s="1">
        <f>'RAW DATA'!F125</f>
        <v>0.53</v>
      </c>
      <c r="G125" s="7">
        <f t="shared" si="5"/>
        <v>56642410</v>
      </c>
      <c r="H125">
        <f>'RAW DATA'!G125</f>
        <v>4.0999999999999996</v>
      </c>
      <c r="I125">
        <f>'RAW DATA'!H125</f>
        <v>1259</v>
      </c>
      <c r="J125" s="11">
        <f>Table3[[#This Row],[Rating Count]]*Table3[[#This Row],[Rating]]</f>
        <v>5161.8999999999996</v>
      </c>
      <c r="K125">
        <f t="shared" si="6"/>
        <v>3</v>
      </c>
      <c r="L125" t="str">
        <f>IF(Table3[[#This Row],[Price Bucket]]=1,"&lt;200",IF(Table3[[#This Row],[Price Bucket]]=2,"&lt;=500",IF(Table3[[#This Row],[Price Bucket]]=3,"&gt;500",0)))</f>
        <v>&gt;500</v>
      </c>
      <c r="M125">
        <f t="shared" si="7"/>
        <v>1</v>
      </c>
      <c r="N125" t="str">
        <f t="shared" si="8"/>
        <v>&gt;=50%</v>
      </c>
      <c r="O125">
        <f t="shared" si="9"/>
        <v>3</v>
      </c>
    </row>
    <row r="126" spans="1:15" x14ac:dyDescent="0.25">
      <c r="A126" t="str">
        <f>'RAW DATA'!A126</f>
        <v>B08Y55LPBF</v>
      </c>
      <c r="B126" t="str">
        <f>PROPER(LEFT('RAW DATA'!B126,FIND(" ",'RAW DATA'!B126,1)))</f>
        <v xml:space="preserve">Redmi </v>
      </c>
      <c r="C126" t="str">
        <f>SUBSTITUTE(LEFT('RAW DATA'!C126,FIND("|",'RAW DATA'!C126,1)-1),"&amp;"," &amp; ")</f>
        <v>Electronics</v>
      </c>
      <c r="D126" s="7">
        <f>'RAW DATA'!D126</f>
        <v>32999</v>
      </c>
      <c r="E126" s="7">
        <f>'RAW DATA'!E126</f>
        <v>44999</v>
      </c>
      <c r="F126" s="1">
        <f>'RAW DATA'!F126</f>
        <v>0.27</v>
      </c>
      <c r="G126" s="7">
        <f t="shared" si="5"/>
        <v>2035664762</v>
      </c>
      <c r="H126">
        <f>'RAW DATA'!G126</f>
        <v>4.2</v>
      </c>
      <c r="I126">
        <f>'RAW DATA'!H126</f>
        <v>45238</v>
      </c>
      <c r="J126" s="11">
        <f>Table3[[#This Row],[Rating Count]]*Table3[[#This Row],[Rating]]</f>
        <v>189999.6</v>
      </c>
      <c r="K126">
        <f t="shared" si="6"/>
        <v>3</v>
      </c>
      <c r="L126" t="str">
        <f>IF(Table3[[#This Row],[Price Bucket]]=1,"&lt;200",IF(Table3[[#This Row],[Price Bucket]]=2,"&lt;=500",IF(Table3[[#This Row],[Price Bucket]]=3,"&gt;500",0)))</f>
        <v>&gt;500</v>
      </c>
      <c r="M126">
        <f t="shared" si="7"/>
        <v>2</v>
      </c>
      <c r="N126" t="str">
        <f t="shared" si="8"/>
        <v>&lt;50%</v>
      </c>
      <c r="O126">
        <f t="shared" si="9"/>
        <v>3</v>
      </c>
    </row>
    <row r="127" spans="1:15" x14ac:dyDescent="0.25">
      <c r="A127" t="str">
        <f>'RAW DATA'!A127</f>
        <v>B015OW3M1W</v>
      </c>
      <c r="B127" t="str">
        <f>PROPER(LEFT('RAW DATA'!B127,FIND(" ",'RAW DATA'!B127,1)))</f>
        <v xml:space="preserve">Amazonbasics </v>
      </c>
      <c r="C127" t="str">
        <f>SUBSTITUTE(LEFT('RAW DATA'!C127,FIND("|",'RAW DATA'!C127,1)-1),"&amp;"," &amp; ")</f>
        <v>Electronics</v>
      </c>
      <c r="D127" s="7">
        <f>'RAW DATA'!D127</f>
        <v>799</v>
      </c>
      <c r="E127" s="7">
        <f>'RAW DATA'!E127</f>
        <v>1700</v>
      </c>
      <c r="F127" s="1">
        <f>'RAW DATA'!F127</f>
        <v>0.53</v>
      </c>
      <c r="G127" s="7">
        <f t="shared" si="5"/>
        <v>48684600</v>
      </c>
      <c r="H127">
        <f>'RAW DATA'!G127</f>
        <v>4.0999999999999996</v>
      </c>
      <c r="I127">
        <f>'RAW DATA'!H127</f>
        <v>28638</v>
      </c>
      <c r="J127" s="11">
        <f>Table3[[#This Row],[Rating Count]]*Table3[[#This Row],[Rating]]</f>
        <v>117415.79999999999</v>
      </c>
      <c r="K127">
        <f t="shared" si="6"/>
        <v>3</v>
      </c>
      <c r="L127" t="str">
        <f>IF(Table3[[#This Row],[Price Bucket]]=1,"&lt;200",IF(Table3[[#This Row],[Price Bucket]]=2,"&lt;=500",IF(Table3[[#This Row],[Price Bucket]]=3,"&gt;500",0)))</f>
        <v>&gt;500</v>
      </c>
      <c r="M127">
        <f t="shared" si="7"/>
        <v>1</v>
      </c>
      <c r="N127" t="str">
        <f t="shared" si="8"/>
        <v>&gt;=50%</v>
      </c>
      <c r="O127">
        <f t="shared" si="9"/>
        <v>3</v>
      </c>
    </row>
    <row r="128" spans="1:15" x14ac:dyDescent="0.25">
      <c r="A128" t="str">
        <f>'RAW DATA'!A128</f>
        <v>B01D5H8ZI8</v>
      </c>
      <c r="B128" t="str">
        <f>PROPER(LEFT('RAW DATA'!B128,FIND(" ",'RAW DATA'!B128,1)))</f>
        <v xml:space="preserve">Amazonbasics </v>
      </c>
      <c r="C128" t="str">
        <f>SUBSTITUTE(LEFT('RAW DATA'!C128,FIND("|",'RAW DATA'!C128,1)-1),"&amp;"," &amp; ")</f>
        <v>Electronics</v>
      </c>
      <c r="D128" s="7">
        <f>'RAW DATA'!D128</f>
        <v>229</v>
      </c>
      <c r="E128" s="7">
        <f>'RAW DATA'!E128</f>
        <v>595</v>
      </c>
      <c r="F128" s="1">
        <f>'RAW DATA'!F128</f>
        <v>0.62</v>
      </c>
      <c r="G128" s="7">
        <f t="shared" si="5"/>
        <v>7636825</v>
      </c>
      <c r="H128">
        <f>'RAW DATA'!G128</f>
        <v>4.3</v>
      </c>
      <c r="I128">
        <f>'RAW DATA'!H128</f>
        <v>12835</v>
      </c>
      <c r="J128" s="11">
        <f>Table3[[#This Row],[Rating Count]]*Table3[[#This Row],[Rating]]</f>
        <v>55190.5</v>
      </c>
      <c r="K128">
        <f t="shared" si="6"/>
        <v>3</v>
      </c>
      <c r="L128" t="str">
        <f>IF(Table3[[#This Row],[Price Bucket]]=1,"&lt;200",IF(Table3[[#This Row],[Price Bucket]]=2,"&lt;=500",IF(Table3[[#This Row],[Price Bucket]]=3,"&gt;500",0)))</f>
        <v>&gt;500</v>
      </c>
      <c r="M128">
        <f t="shared" si="7"/>
        <v>1</v>
      </c>
      <c r="N128" t="str">
        <f t="shared" si="8"/>
        <v>&gt;=50%</v>
      </c>
      <c r="O128">
        <f t="shared" si="9"/>
        <v>3</v>
      </c>
    </row>
    <row r="129" spans="1:15" x14ac:dyDescent="0.25">
      <c r="A129" t="str">
        <f>'RAW DATA'!A129</f>
        <v>B09X1M3DHX</v>
      </c>
      <c r="B129" t="str">
        <f>PROPER(LEFT('RAW DATA'!B129,FIND(" ",'RAW DATA'!B129,1)))</f>
        <v xml:space="preserve">Iffalcon </v>
      </c>
      <c r="C129" t="str">
        <f>SUBSTITUTE(LEFT('RAW DATA'!C129,FIND("|",'RAW DATA'!C129,1)-1),"&amp;"," &amp; ")</f>
        <v>Electronics</v>
      </c>
      <c r="D129" s="7">
        <f>'RAW DATA'!D129</f>
        <v>9999</v>
      </c>
      <c r="E129" s="7">
        <f>'RAW DATA'!E129</f>
        <v>27990</v>
      </c>
      <c r="F129" s="1">
        <f>'RAW DATA'!F129</f>
        <v>0.64</v>
      </c>
      <c r="G129" s="7">
        <f t="shared" si="5"/>
        <v>35519310</v>
      </c>
      <c r="H129">
        <f>'RAW DATA'!G129</f>
        <v>4.2</v>
      </c>
      <c r="I129">
        <f>'RAW DATA'!H129</f>
        <v>1269</v>
      </c>
      <c r="J129" s="11">
        <f>Table3[[#This Row],[Rating Count]]*Table3[[#This Row],[Rating]]</f>
        <v>5329.8</v>
      </c>
      <c r="K129">
        <f t="shared" si="6"/>
        <v>3</v>
      </c>
      <c r="L129" t="str">
        <f>IF(Table3[[#This Row],[Price Bucket]]=1,"&lt;200",IF(Table3[[#This Row],[Price Bucket]]=2,"&lt;=500",IF(Table3[[#This Row],[Price Bucket]]=3,"&gt;500",0)))</f>
        <v>&gt;500</v>
      </c>
      <c r="M129">
        <f t="shared" si="7"/>
        <v>1</v>
      </c>
      <c r="N129" t="str">
        <f t="shared" si="8"/>
        <v>&gt;=50%</v>
      </c>
      <c r="O129">
        <f t="shared" si="9"/>
        <v>3</v>
      </c>
    </row>
    <row r="130" spans="1:15" x14ac:dyDescent="0.25">
      <c r="A130" t="str">
        <f>'RAW DATA'!A130</f>
        <v>B09MM6P76N</v>
      </c>
      <c r="B130" t="str">
        <f>PROPER(LEFT('RAW DATA'!B130,FIND(" ",'RAW DATA'!B130,1)))</f>
        <v xml:space="preserve">7Seven¬Æ </v>
      </c>
      <c r="C130" t="str">
        <f>SUBSTITUTE(LEFT('RAW DATA'!C130,FIND("|",'RAW DATA'!C130,1)-1),"&amp;"," &amp; ")</f>
        <v>Electronics</v>
      </c>
      <c r="D130" s="7">
        <f>'RAW DATA'!D130</f>
        <v>349</v>
      </c>
      <c r="E130" s="7">
        <f>'RAW DATA'!E130</f>
        <v>599</v>
      </c>
      <c r="F130" s="1">
        <f>'RAW DATA'!F130</f>
        <v>0.42</v>
      </c>
      <c r="G130" s="7">
        <f t="shared" ref="G130:G193" si="10">E130*I130</f>
        <v>170116</v>
      </c>
      <c r="H130">
        <f>'RAW DATA'!G130</f>
        <v>4.2</v>
      </c>
      <c r="I130">
        <f>'RAW DATA'!H130</f>
        <v>284</v>
      </c>
      <c r="J130" s="11">
        <f>Table3[[#This Row],[Rating Count]]*Table3[[#This Row],[Rating]]</f>
        <v>1192.8</v>
      </c>
      <c r="K130">
        <f t="shared" ref="K130:K193" si="11">IF(E130&lt;=200,1,IF(E130&lt;=500,2,IF(E130&gt;500,3," ")))</f>
        <v>3</v>
      </c>
      <c r="L130" t="str">
        <f>IF(Table3[[#This Row],[Price Bucket]]=1,"&lt;200",IF(Table3[[#This Row],[Price Bucket]]=2,"&lt;=500",IF(Table3[[#This Row],[Price Bucket]]=3,"&gt;500",0)))</f>
        <v>&gt;500</v>
      </c>
      <c r="M130">
        <f t="shared" si="7"/>
        <v>2</v>
      </c>
      <c r="N130" t="str">
        <f t="shared" si="8"/>
        <v>&lt;50%</v>
      </c>
      <c r="O130">
        <f t="shared" si="9"/>
        <v>3</v>
      </c>
    </row>
    <row r="131" spans="1:15" x14ac:dyDescent="0.25">
      <c r="A131" t="str">
        <f>'RAW DATA'!A131</f>
        <v>B01D5H8LDM</v>
      </c>
      <c r="B131" t="str">
        <f>PROPER(LEFT('RAW DATA'!B131,FIND(" ",'RAW DATA'!B131,1)))</f>
        <v xml:space="preserve">Amazonbasics </v>
      </c>
      <c r="C131" t="str">
        <f>SUBSTITUTE(LEFT('RAW DATA'!C131,FIND("|",'RAW DATA'!C131,1)-1),"&amp;"," &amp; ")</f>
        <v>Electronics</v>
      </c>
      <c r="D131" s="7">
        <f>'RAW DATA'!D131</f>
        <v>489</v>
      </c>
      <c r="E131" s="7">
        <f>'RAW DATA'!E131</f>
        <v>1200</v>
      </c>
      <c r="F131" s="1">
        <f>'RAW DATA'!F131</f>
        <v>0.59</v>
      </c>
      <c r="G131" s="7">
        <f t="shared" si="10"/>
        <v>83445600</v>
      </c>
      <c r="H131">
        <f>'RAW DATA'!G131</f>
        <v>4.4000000000000004</v>
      </c>
      <c r="I131">
        <f>'RAW DATA'!H131</f>
        <v>69538</v>
      </c>
      <c r="J131" s="11">
        <f>Table3[[#This Row],[Rating Count]]*Table3[[#This Row],[Rating]]</f>
        <v>305967.2</v>
      </c>
      <c r="K131">
        <f t="shared" si="11"/>
        <v>3</v>
      </c>
      <c r="L131" t="str">
        <f>IF(Table3[[#This Row],[Price Bucket]]=1,"&lt;200",IF(Table3[[#This Row],[Price Bucket]]=2,"&lt;=500",IF(Table3[[#This Row],[Price Bucket]]=3,"&gt;500",0)))</f>
        <v>&gt;500</v>
      </c>
      <c r="M131">
        <f t="shared" ref="M131:M194" si="12">IF(F131&gt;=50%,1,IF(F131&lt;50%,2,0))</f>
        <v>1</v>
      </c>
      <c r="N131" t="str">
        <f t="shared" ref="N131:N194" si="13">IF(M131=1,"&gt;=50%","&lt;50%")</f>
        <v>&gt;=50%</v>
      </c>
      <c r="O131">
        <f t="shared" ref="O131:O194" si="14">IF(H131&lt;=2.9,1,IF(H131&lt;=3.9,2,IF(H131&lt;=4.9,3,IF(H131=5,4," "))))</f>
        <v>3</v>
      </c>
    </row>
    <row r="132" spans="1:15" x14ac:dyDescent="0.25">
      <c r="A132" t="str">
        <f>'RAW DATA'!A132</f>
        <v>B0B1YY6JJL</v>
      </c>
      <c r="B132" t="str">
        <f>PROPER(LEFT('RAW DATA'!B132,FIND(" ",'RAW DATA'!B132,1)))</f>
        <v xml:space="preserve">Acer </v>
      </c>
      <c r="C132" t="str">
        <f>SUBSTITUTE(LEFT('RAW DATA'!C132,FIND("|",'RAW DATA'!C132,1)-1),"&amp;"," &amp; ")</f>
        <v>Electronics</v>
      </c>
      <c r="D132" s="7">
        <f>'RAW DATA'!D132</f>
        <v>23999</v>
      </c>
      <c r="E132" s="7">
        <f>'RAW DATA'!E132</f>
        <v>34990</v>
      </c>
      <c r="F132" s="1">
        <f>'RAW DATA'!F132</f>
        <v>0.31</v>
      </c>
      <c r="G132" s="7">
        <f t="shared" si="10"/>
        <v>164557970</v>
      </c>
      <c r="H132">
        <f>'RAW DATA'!G132</f>
        <v>4.3</v>
      </c>
      <c r="I132">
        <f>'RAW DATA'!H132</f>
        <v>4703</v>
      </c>
      <c r="J132" s="11">
        <f>Table3[[#This Row],[Rating Count]]*Table3[[#This Row],[Rating]]</f>
        <v>20222.899999999998</v>
      </c>
      <c r="K132">
        <f t="shared" si="11"/>
        <v>3</v>
      </c>
      <c r="L132" t="str">
        <f>IF(Table3[[#This Row],[Price Bucket]]=1,"&lt;200",IF(Table3[[#This Row],[Price Bucket]]=2,"&lt;=500",IF(Table3[[#This Row],[Price Bucket]]=3,"&gt;500",0)))</f>
        <v>&gt;500</v>
      </c>
      <c r="M132">
        <f t="shared" si="12"/>
        <v>2</v>
      </c>
      <c r="N132" t="str">
        <f t="shared" si="13"/>
        <v>&lt;50%</v>
      </c>
      <c r="O132">
        <f t="shared" si="14"/>
        <v>3</v>
      </c>
    </row>
    <row r="133" spans="1:15" x14ac:dyDescent="0.25">
      <c r="A133" t="str">
        <f>'RAW DATA'!A133</f>
        <v>B09QGZM8QB</v>
      </c>
      <c r="B133" t="str">
        <f>PROPER(LEFT('RAW DATA'!B133,FIND(" ",'RAW DATA'!B133,1)))</f>
        <v xml:space="preserve">Wayona </v>
      </c>
      <c r="C133" t="str">
        <f>SUBSTITUTE(LEFT('RAW DATA'!C133,FIND("|",'RAW DATA'!C133,1)-1),"&amp;"," &amp; ")</f>
        <v>Computers &amp; Accessories</v>
      </c>
      <c r="D133" s="7">
        <f>'RAW DATA'!D133</f>
        <v>399</v>
      </c>
      <c r="E133" s="7">
        <f>'RAW DATA'!E133</f>
        <v>999</v>
      </c>
      <c r="F133" s="1">
        <f>'RAW DATA'!F133</f>
        <v>0.6</v>
      </c>
      <c r="G133" s="7">
        <f t="shared" si="10"/>
        <v>2803194</v>
      </c>
      <c r="H133">
        <f>'RAW DATA'!G133</f>
        <v>4.3</v>
      </c>
      <c r="I133">
        <f>'RAW DATA'!H133</f>
        <v>2806</v>
      </c>
      <c r="J133" s="11">
        <f>Table3[[#This Row],[Rating Count]]*Table3[[#This Row],[Rating]]</f>
        <v>12065.8</v>
      </c>
      <c r="K133">
        <f t="shared" si="11"/>
        <v>3</v>
      </c>
      <c r="L133" t="str">
        <f>IF(Table3[[#This Row],[Price Bucket]]=1,"&lt;200",IF(Table3[[#This Row],[Price Bucket]]=2,"&lt;=500",IF(Table3[[#This Row],[Price Bucket]]=3,"&gt;500",0)))</f>
        <v>&gt;500</v>
      </c>
      <c r="M133">
        <f t="shared" si="12"/>
        <v>1</v>
      </c>
      <c r="N133" t="str">
        <f t="shared" si="13"/>
        <v>&gt;=50%</v>
      </c>
      <c r="O133">
        <f t="shared" si="14"/>
        <v>3</v>
      </c>
    </row>
    <row r="134" spans="1:15" x14ac:dyDescent="0.25">
      <c r="A134" t="str">
        <f>'RAW DATA'!A134</f>
        <v>B08L4SBJRY</v>
      </c>
      <c r="B134" t="str">
        <f>PROPER(LEFT('RAW DATA'!B134,FIND(" ",'RAW DATA'!B134,1)))</f>
        <v xml:space="preserve">Saifsmart </v>
      </c>
      <c r="C134" t="str">
        <f>SUBSTITUTE(LEFT('RAW DATA'!C134,FIND("|",'RAW DATA'!C134,1)-1),"&amp;"," &amp; ")</f>
        <v>Electronics</v>
      </c>
      <c r="D134" s="7">
        <f>'RAW DATA'!D134</f>
        <v>349</v>
      </c>
      <c r="E134" s="7">
        <f>'RAW DATA'!E134</f>
        <v>1299</v>
      </c>
      <c r="F134" s="1">
        <f>'RAW DATA'!F134</f>
        <v>0.73</v>
      </c>
      <c r="G134" s="7">
        <f t="shared" si="10"/>
        <v>4280205</v>
      </c>
      <c r="H134">
        <f>'RAW DATA'!G134</f>
        <v>4</v>
      </c>
      <c r="I134">
        <f>'RAW DATA'!H134</f>
        <v>3295</v>
      </c>
      <c r="J134" s="11">
        <f>Table3[[#This Row],[Rating Count]]*Table3[[#This Row],[Rating]]</f>
        <v>13180</v>
      </c>
      <c r="K134">
        <f t="shared" si="11"/>
        <v>3</v>
      </c>
      <c r="L134" t="str">
        <f>IF(Table3[[#This Row],[Price Bucket]]=1,"&lt;200",IF(Table3[[#This Row],[Price Bucket]]=2,"&lt;=500",IF(Table3[[#This Row],[Price Bucket]]=3,"&gt;500",0)))</f>
        <v>&gt;500</v>
      </c>
      <c r="M134">
        <f t="shared" si="12"/>
        <v>1</v>
      </c>
      <c r="N134" t="str">
        <f t="shared" si="13"/>
        <v>&gt;=50%</v>
      </c>
      <c r="O134">
        <f t="shared" si="14"/>
        <v>3</v>
      </c>
    </row>
    <row r="135" spans="1:15" x14ac:dyDescent="0.25">
      <c r="A135" t="str">
        <f>'RAW DATA'!A135</f>
        <v>B09X79PP8F</v>
      </c>
      <c r="B135" t="str">
        <f>PROPER(LEFT('RAW DATA'!B135,FIND(" ",'RAW DATA'!B135,1)))</f>
        <v xml:space="preserve">Mi </v>
      </c>
      <c r="C135" t="str">
        <f>SUBSTITUTE(LEFT('RAW DATA'!C135,FIND("|",'RAW DATA'!C135,1)-1),"&amp;"," &amp; ")</f>
        <v>Computers &amp; Accessories</v>
      </c>
      <c r="D135" s="7">
        <f>'RAW DATA'!D135</f>
        <v>179</v>
      </c>
      <c r="E135" s="7">
        <f>'RAW DATA'!E135</f>
        <v>299</v>
      </c>
      <c r="F135" s="1">
        <f>'RAW DATA'!F135</f>
        <v>0.4</v>
      </c>
      <c r="G135" s="7">
        <f t="shared" si="10"/>
        <v>24219</v>
      </c>
      <c r="H135">
        <f>'RAW DATA'!G135</f>
        <v>3.9</v>
      </c>
      <c r="I135">
        <f>'RAW DATA'!H135</f>
        <v>81</v>
      </c>
      <c r="J135" s="11">
        <f>Table3[[#This Row],[Rating Count]]*Table3[[#This Row],[Rating]]</f>
        <v>315.89999999999998</v>
      </c>
      <c r="K135">
        <f t="shared" si="11"/>
        <v>2</v>
      </c>
      <c r="L135" t="str">
        <f>IF(Table3[[#This Row],[Price Bucket]]=1,"&lt;200",IF(Table3[[#This Row],[Price Bucket]]=2,"&lt;=500",IF(Table3[[#This Row],[Price Bucket]]=3,"&gt;500",0)))</f>
        <v>&lt;=500</v>
      </c>
      <c r="M135">
        <f t="shared" si="12"/>
        <v>2</v>
      </c>
      <c r="N135" t="str">
        <f t="shared" si="13"/>
        <v>&lt;50%</v>
      </c>
      <c r="O135">
        <f t="shared" si="14"/>
        <v>2</v>
      </c>
    </row>
    <row r="136" spans="1:15" x14ac:dyDescent="0.25">
      <c r="A136" t="str">
        <f>'RAW DATA'!A136</f>
        <v>B082T6GVG9</v>
      </c>
      <c r="B136" t="str">
        <f>PROPER(LEFT('RAW DATA'!B136,FIND(" ",'RAW DATA'!B136,1)))</f>
        <v xml:space="preserve">Amazonbasics </v>
      </c>
      <c r="C136" t="str">
        <f>SUBSTITUTE(LEFT('RAW DATA'!C136,FIND("|",'RAW DATA'!C136,1)-1),"&amp;"," &amp; ")</f>
        <v>Computers &amp; Accessories</v>
      </c>
      <c r="D136" s="7">
        <f>'RAW DATA'!D136</f>
        <v>689</v>
      </c>
      <c r="E136" s="7">
        <f>'RAW DATA'!E136</f>
        <v>1500</v>
      </c>
      <c r="F136" s="1">
        <f>'RAW DATA'!F136</f>
        <v>0.54</v>
      </c>
      <c r="G136" s="7">
        <f t="shared" si="10"/>
        <v>63451500</v>
      </c>
      <c r="H136">
        <f>'RAW DATA'!G136</f>
        <v>4.2</v>
      </c>
      <c r="I136">
        <f>'RAW DATA'!H136</f>
        <v>42301</v>
      </c>
      <c r="J136" s="11">
        <f>Table3[[#This Row],[Rating Count]]*Table3[[#This Row],[Rating]]</f>
        <v>177664.2</v>
      </c>
      <c r="K136">
        <f t="shared" si="11"/>
        <v>3</v>
      </c>
      <c r="L136" t="str">
        <f>IF(Table3[[#This Row],[Price Bucket]]=1,"&lt;200",IF(Table3[[#This Row],[Price Bucket]]=2,"&lt;=500",IF(Table3[[#This Row],[Price Bucket]]=3,"&gt;500",0)))</f>
        <v>&gt;500</v>
      </c>
      <c r="M136">
        <f t="shared" si="12"/>
        <v>1</v>
      </c>
      <c r="N136" t="str">
        <f t="shared" si="13"/>
        <v>&gt;=50%</v>
      </c>
      <c r="O136">
        <f t="shared" si="14"/>
        <v>3</v>
      </c>
    </row>
    <row r="137" spans="1:15" x14ac:dyDescent="0.25">
      <c r="A137" t="str">
        <f>'RAW DATA'!A137</f>
        <v>B0B3XY5YT4</v>
      </c>
      <c r="B137" t="str">
        <f>PROPER(LEFT('RAW DATA'!B137,FIND(" ",'RAW DATA'!B137,1)))</f>
        <v xml:space="preserve">Lg </v>
      </c>
      <c r="C137" t="str">
        <f>SUBSTITUTE(LEFT('RAW DATA'!C137,FIND("|",'RAW DATA'!C137,1)-1),"&amp;"," &amp; ")</f>
        <v>Electronics</v>
      </c>
      <c r="D137" s="7">
        <f>'RAW DATA'!D137</f>
        <v>30990</v>
      </c>
      <c r="E137" s="7">
        <f>'RAW DATA'!E137</f>
        <v>49990</v>
      </c>
      <c r="F137" s="1">
        <f>'RAW DATA'!F137</f>
        <v>0.38</v>
      </c>
      <c r="G137" s="7">
        <f t="shared" si="10"/>
        <v>68786240</v>
      </c>
      <c r="H137">
        <f>'RAW DATA'!G137</f>
        <v>4.3</v>
      </c>
      <c r="I137">
        <f>'RAW DATA'!H137</f>
        <v>1376</v>
      </c>
      <c r="J137" s="11">
        <f>Table3[[#This Row],[Rating Count]]*Table3[[#This Row],[Rating]]</f>
        <v>5916.8</v>
      </c>
      <c r="K137">
        <f t="shared" si="11"/>
        <v>3</v>
      </c>
      <c r="L137" t="str">
        <f>IF(Table3[[#This Row],[Price Bucket]]=1,"&lt;200",IF(Table3[[#This Row],[Price Bucket]]=2,"&lt;=500",IF(Table3[[#This Row],[Price Bucket]]=3,"&gt;500",0)))</f>
        <v>&gt;500</v>
      </c>
      <c r="M137">
        <f t="shared" si="12"/>
        <v>2</v>
      </c>
      <c r="N137" t="str">
        <f t="shared" si="13"/>
        <v>&lt;50%</v>
      </c>
      <c r="O137">
        <f t="shared" si="14"/>
        <v>3</v>
      </c>
    </row>
    <row r="138" spans="1:15" x14ac:dyDescent="0.25">
      <c r="A138" t="str">
        <f>'RAW DATA'!A138</f>
        <v>B0B4HKH19N</v>
      </c>
      <c r="B138" t="str">
        <f>PROPER(LEFT('RAW DATA'!B138,FIND(" ",'RAW DATA'!B138,1)))</f>
        <v xml:space="preserve">Ptron </v>
      </c>
      <c r="C138" t="str">
        <f>SUBSTITUTE(LEFT('RAW DATA'!C138,FIND("|",'RAW DATA'!C138,1)-1),"&amp;"," &amp; ")</f>
        <v>Computers &amp; Accessories</v>
      </c>
      <c r="D138" s="7">
        <f>'RAW DATA'!D138</f>
        <v>249</v>
      </c>
      <c r="E138" s="7">
        <f>'RAW DATA'!E138</f>
        <v>931</v>
      </c>
      <c r="F138" s="1">
        <f>'RAW DATA'!F138</f>
        <v>0.73</v>
      </c>
      <c r="G138" s="7">
        <f t="shared" si="10"/>
        <v>1000825</v>
      </c>
      <c r="H138">
        <f>'RAW DATA'!G138</f>
        <v>3.9</v>
      </c>
      <c r="I138">
        <f>'RAW DATA'!H138</f>
        <v>1075</v>
      </c>
      <c r="J138" s="11">
        <f>Table3[[#This Row],[Rating Count]]*Table3[[#This Row],[Rating]]</f>
        <v>4192.5</v>
      </c>
      <c r="K138">
        <f t="shared" si="11"/>
        <v>3</v>
      </c>
      <c r="L138" t="str">
        <f>IF(Table3[[#This Row],[Price Bucket]]=1,"&lt;200",IF(Table3[[#This Row],[Price Bucket]]=2,"&lt;=500",IF(Table3[[#This Row],[Price Bucket]]=3,"&gt;500",0)))</f>
        <v>&gt;500</v>
      </c>
      <c r="M138">
        <f t="shared" si="12"/>
        <v>1</v>
      </c>
      <c r="N138" t="str">
        <f t="shared" si="13"/>
        <v>&gt;=50%</v>
      </c>
      <c r="O138">
        <f t="shared" si="14"/>
        <v>2</v>
      </c>
    </row>
    <row r="139" spans="1:15" x14ac:dyDescent="0.25">
      <c r="A139" t="str">
        <f>'RAW DATA'!A139</f>
        <v>B08TGG316Z</v>
      </c>
      <c r="B139" t="str">
        <f>PROPER(LEFT('RAW DATA'!B139,FIND(" ",'RAW DATA'!B139,1)))</f>
        <v xml:space="preserve">10K </v>
      </c>
      <c r="C139" t="str">
        <f>SUBSTITUTE(LEFT('RAW DATA'!C139,FIND("|",'RAW DATA'!C139,1)-1),"&amp;"," &amp; ")</f>
        <v>Electronics</v>
      </c>
      <c r="D139" s="7">
        <f>'RAW DATA'!D139</f>
        <v>999</v>
      </c>
      <c r="E139" s="7">
        <f>'RAW DATA'!E139</f>
        <v>2399</v>
      </c>
      <c r="F139" s="1">
        <f>'RAW DATA'!F139</f>
        <v>0.57999999999999996</v>
      </c>
      <c r="G139" s="7">
        <f t="shared" si="10"/>
        <v>8789936</v>
      </c>
      <c r="H139">
        <f>'RAW DATA'!G139</f>
        <v>4.5999999999999996</v>
      </c>
      <c r="I139">
        <f>'RAW DATA'!H139</f>
        <v>3664</v>
      </c>
      <c r="J139" s="11">
        <f>Table3[[#This Row],[Rating Count]]*Table3[[#This Row],[Rating]]</f>
        <v>16854.399999999998</v>
      </c>
      <c r="K139">
        <f t="shared" si="11"/>
        <v>3</v>
      </c>
      <c r="L139" t="str">
        <f>IF(Table3[[#This Row],[Price Bucket]]=1,"&lt;200",IF(Table3[[#This Row],[Price Bucket]]=2,"&lt;=500",IF(Table3[[#This Row],[Price Bucket]]=3,"&gt;500",0)))</f>
        <v>&gt;500</v>
      </c>
      <c r="M139">
        <f t="shared" si="12"/>
        <v>1</v>
      </c>
      <c r="N139" t="str">
        <f t="shared" si="13"/>
        <v>&gt;=50%</v>
      </c>
      <c r="O139">
        <f t="shared" si="14"/>
        <v>3</v>
      </c>
    </row>
    <row r="140" spans="1:15" x14ac:dyDescent="0.25">
      <c r="A140" t="str">
        <f>'RAW DATA'!A140</f>
        <v>B071VMP1Z4</v>
      </c>
      <c r="B140" t="str">
        <f>PROPER(LEFT('RAW DATA'!B140,FIND(" ",'RAW DATA'!B140,1)))</f>
        <v xml:space="preserve">Lripl </v>
      </c>
      <c r="C140" t="str">
        <f>SUBSTITUTE(LEFT('RAW DATA'!C140,FIND("|",'RAW DATA'!C140,1)-1),"&amp;"," &amp; ")</f>
        <v>Electronics</v>
      </c>
      <c r="D140" s="7">
        <f>'RAW DATA'!D140</f>
        <v>399</v>
      </c>
      <c r="E140" s="7">
        <f>'RAW DATA'!E140</f>
        <v>399</v>
      </c>
      <c r="F140" s="1">
        <f>'RAW DATA'!F140</f>
        <v>0</v>
      </c>
      <c r="G140" s="7">
        <f t="shared" si="10"/>
        <v>778449</v>
      </c>
      <c r="H140">
        <f>'RAW DATA'!G140</f>
        <v>3.9</v>
      </c>
      <c r="I140">
        <f>'RAW DATA'!H140</f>
        <v>1951</v>
      </c>
      <c r="J140" s="11">
        <f>Table3[[#This Row],[Rating Count]]*Table3[[#This Row],[Rating]]</f>
        <v>7608.9</v>
      </c>
      <c r="K140">
        <f t="shared" si="11"/>
        <v>2</v>
      </c>
      <c r="L140" t="str">
        <f>IF(Table3[[#This Row],[Price Bucket]]=1,"&lt;200",IF(Table3[[#This Row],[Price Bucket]]=2,"&lt;=500",IF(Table3[[#This Row],[Price Bucket]]=3,"&gt;500",0)))</f>
        <v>&lt;=500</v>
      </c>
      <c r="M140">
        <f t="shared" si="12"/>
        <v>2</v>
      </c>
      <c r="N140" t="str">
        <f t="shared" si="13"/>
        <v>&lt;50%</v>
      </c>
      <c r="O140">
        <f t="shared" si="14"/>
        <v>2</v>
      </c>
    </row>
    <row r="141" spans="1:15" x14ac:dyDescent="0.25">
      <c r="A141" t="str">
        <f>'RAW DATA'!A141</f>
        <v>B071SDRGWL</v>
      </c>
      <c r="B141" t="str">
        <f>PROPER(LEFT('RAW DATA'!B141,FIND(" ",'RAW DATA'!B141,1)))</f>
        <v xml:space="preserve">Boat </v>
      </c>
      <c r="C141" t="str">
        <f>SUBSTITUTE(LEFT('RAW DATA'!C141,FIND("|",'RAW DATA'!C141,1)-1),"&amp;"," &amp; ")</f>
        <v>Computers &amp; Accessories</v>
      </c>
      <c r="D141" s="7">
        <f>'RAW DATA'!D141</f>
        <v>349</v>
      </c>
      <c r="E141" s="7">
        <f>'RAW DATA'!E141</f>
        <v>699</v>
      </c>
      <c r="F141" s="1">
        <f>'RAW DATA'!F141</f>
        <v>0.5</v>
      </c>
      <c r="G141" s="7">
        <f t="shared" si="10"/>
        <v>14574150</v>
      </c>
      <c r="H141">
        <f>'RAW DATA'!G141</f>
        <v>4.3</v>
      </c>
      <c r="I141">
        <f>'RAW DATA'!H141</f>
        <v>20850</v>
      </c>
      <c r="J141" s="11">
        <f>Table3[[#This Row],[Rating Count]]*Table3[[#This Row],[Rating]]</f>
        <v>89655</v>
      </c>
      <c r="K141">
        <f t="shared" si="11"/>
        <v>3</v>
      </c>
      <c r="L141" t="str">
        <f>IF(Table3[[#This Row],[Price Bucket]]=1,"&lt;200",IF(Table3[[#This Row],[Price Bucket]]=2,"&lt;=500",IF(Table3[[#This Row],[Price Bucket]]=3,"&gt;500",0)))</f>
        <v>&gt;500</v>
      </c>
      <c r="M141">
        <f t="shared" si="12"/>
        <v>1</v>
      </c>
      <c r="N141" t="str">
        <f t="shared" si="13"/>
        <v>&gt;=50%</v>
      </c>
      <c r="O141">
        <f t="shared" si="14"/>
        <v>3</v>
      </c>
    </row>
    <row r="142" spans="1:15" x14ac:dyDescent="0.25">
      <c r="A142" t="str">
        <f>'RAW DATA'!A142</f>
        <v>B08PSQRW2T</v>
      </c>
      <c r="B142" t="str">
        <f>PROPER(LEFT('RAW DATA'!B142,FIND(" ",'RAW DATA'!B142,1)))</f>
        <v xml:space="preserve">Zoul </v>
      </c>
      <c r="C142" t="str">
        <f>SUBSTITUTE(LEFT('RAW DATA'!C142,FIND("|",'RAW DATA'!C142,1)-1),"&amp;"," &amp; ")</f>
        <v>Computers &amp; Accessories</v>
      </c>
      <c r="D142" s="7">
        <f>'RAW DATA'!D142</f>
        <v>399</v>
      </c>
      <c r="E142" s="7">
        <f>'RAW DATA'!E142</f>
        <v>1099</v>
      </c>
      <c r="F142" s="1">
        <f>'RAW DATA'!F142</f>
        <v>0.64</v>
      </c>
      <c r="G142" s="7">
        <f t="shared" si="10"/>
        <v>2950815</v>
      </c>
      <c r="H142">
        <f>'RAW DATA'!G142</f>
        <v>4.0999999999999996</v>
      </c>
      <c r="I142">
        <f>'RAW DATA'!H142</f>
        <v>2685</v>
      </c>
      <c r="J142" s="11">
        <f>Table3[[#This Row],[Rating Count]]*Table3[[#This Row],[Rating]]</f>
        <v>11008.499999999998</v>
      </c>
      <c r="K142">
        <f t="shared" si="11"/>
        <v>3</v>
      </c>
      <c r="L142" t="str">
        <f>IF(Table3[[#This Row],[Price Bucket]]=1,"&lt;200",IF(Table3[[#This Row],[Price Bucket]]=2,"&lt;=500",IF(Table3[[#This Row],[Price Bucket]]=3,"&gt;500",0)))</f>
        <v>&gt;500</v>
      </c>
      <c r="M142">
        <f t="shared" si="12"/>
        <v>1</v>
      </c>
      <c r="N142" t="str">
        <f t="shared" si="13"/>
        <v>&gt;=50%</v>
      </c>
      <c r="O142">
        <f t="shared" si="14"/>
        <v>3</v>
      </c>
    </row>
    <row r="143" spans="1:15" x14ac:dyDescent="0.25">
      <c r="A143" t="str">
        <f>'RAW DATA'!A143</f>
        <v>B0859M539M</v>
      </c>
      <c r="B143" t="str">
        <f>PROPER(LEFT('RAW DATA'!B143,FIND(" ",'RAW DATA'!B143,1)))</f>
        <v xml:space="preserve">Tp-Link </v>
      </c>
      <c r="C143" t="str">
        <f>SUBSTITUTE(LEFT('RAW DATA'!C143,FIND("|",'RAW DATA'!C143,1)-1),"&amp;"," &amp; ")</f>
        <v>Computers &amp; Accessories</v>
      </c>
      <c r="D143" s="7">
        <f>'RAW DATA'!D143</f>
        <v>1699</v>
      </c>
      <c r="E143" s="7">
        <f>'RAW DATA'!E143</f>
        <v>2999</v>
      </c>
      <c r="F143" s="1">
        <f>'RAW DATA'!F143</f>
        <v>0.43</v>
      </c>
      <c r="G143" s="7">
        <f t="shared" si="10"/>
        <v>74315220</v>
      </c>
      <c r="H143">
        <f>'RAW DATA'!G143</f>
        <v>4.4000000000000004</v>
      </c>
      <c r="I143">
        <f>'RAW DATA'!H143</f>
        <v>24780</v>
      </c>
      <c r="J143" s="11">
        <f>Table3[[#This Row],[Rating Count]]*Table3[[#This Row],[Rating]]</f>
        <v>109032.00000000001</v>
      </c>
      <c r="K143">
        <f t="shared" si="11"/>
        <v>3</v>
      </c>
      <c r="L143" t="str">
        <f>IF(Table3[[#This Row],[Price Bucket]]=1,"&lt;200",IF(Table3[[#This Row],[Price Bucket]]=2,"&lt;=500",IF(Table3[[#This Row],[Price Bucket]]=3,"&gt;500",0)))</f>
        <v>&gt;500</v>
      </c>
      <c r="M143">
        <f t="shared" si="12"/>
        <v>2</v>
      </c>
      <c r="N143" t="str">
        <f t="shared" si="13"/>
        <v>&lt;50%</v>
      </c>
      <c r="O143">
        <f t="shared" si="14"/>
        <v>3</v>
      </c>
    </row>
    <row r="144" spans="1:15" x14ac:dyDescent="0.25">
      <c r="A144" t="str">
        <f>'RAW DATA'!A144</f>
        <v>B08RX8G496</v>
      </c>
      <c r="B144" t="str">
        <f>PROPER(LEFT('RAW DATA'!B144,FIND(" ",'RAW DATA'!B144,1)))</f>
        <v xml:space="preserve">Lripl </v>
      </c>
      <c r="C144" t="str">
        <f>SUBSTITUTE(LEFT('RAW DATA'!C144,FIND("|",'RAW DATA'!C144,1)-1),"&amp;"," &amp; ")</f>
        <v>Electronics</v>
      </c>
      <c r="D144" s="7">
        <f>'RAW DATA'!D144</f>
        <v>655</v>
      </c>
      <c r="E144" s="7">
        <f>'RAW DATA'!E144</f>
        <v>1099</v>
      </c>
      <c r="F144" s="1">
        <f>'RAW DATA'!F144</f>
        <v>0.4</v>
      </c>
      <c r="G144" s="7">
        <f t="shared" si="10"/>
        <v>313215</v>
      </c>
      <c r="H144">
        <f>'RAW DATA'!G144</f>
        <v>3.2</v>
      </c>
      <c r="I144">
        <f>'RAW DATA'!H144</f>
        <v>285</v>
      </c>
      <c r="J144" s="11">
        <f>Table3[[#This Row],[Rating Count]]*Table3[[#This Row],[Rating]]</f>
        <v>912</v>
      </c>
      <c r="K144">
        <f t="shared" si="11"/>
        <v>3</v>
      </c>
      <c r="L144" t="str">
        <f>IF(Table3[[#This Row],[Price Bucket]]=1,"&lt;200",IF(Table3[[#This Row],[Price Bucket]]=2,"&lt;=500",IF(Table3[[#This Row],[Price Bucket]]=3,"&gt;500",0)))</f>
        <v>&gt;500</v>
      </c>
      <c r="M144">
        <f t="shared" si="12"/>
        <v>2</v>
      </c>
      <c r="N144" t="str">
        <f t="shared" si="13"/>
        <v>&lt;50%</v>
      </c>
      <c r="O144">
        <f t="shared" si="14"/>
        <v>2</v>
      </c>
    </row>
    <row r="145" spans="1:15" x14ac:dyDescent="0.25">
      <c r="A145" t="str">
        <f>'RAW DATA'!A145</f>
        <v>B002SZEOLG</v>
      </c>
      <c r="B145" t="str">
        <f>PROPER(LEFT('RAW DATA'!B145,FIND(" ",'RAW DATA'!B145,1)))</f>
        <v xml:space="preserve">Tp-Link </v>
      </c>
      <c r="C145" t="str">
        <f>SUBSTITUTE(LEFT('RAW DATA'!C145,FIND("|",'RAW DATA'!C145,1)-1),"&amp;"," &amp; ")</f>
        <v>Computers &amp; Accessories</v>
      </c>
      <c r="D145" s="7">
        <f>'RAW DATA'!D145</f>
        <v>749</v>
      </c>
      <c r="E145" s="7">
        <f>'RAW DATA'!E145</f>
        <v>1339</v>
      </c>
      <c r="F145" s="1">
        <f>'RAW DATA'!F145</f>
        <v>0.44</v>
      </c>
      <c r="G145" s="7">
        <f t="shared" si="10"/>
        <v>240607588</v>
      </c>
      <c r="H145">
        <f>'RAW DATA'!G145</f>
        <v>4.2</v>
      </c>
      <c r="I145">
        <f>'RAW DATA'!H145</f>
        <v>179692</v>
      </c>
      <c r="J145" s="11">
        <f>Table3[[#This Row],[Rating Count]]*Table3[[#This Row],[Rating]]</f>
        <v>754706.4</v>
      </c>
      <c r="K145">
        <f t="shared" si="11"/>
        <v>3</v>
      </c>
      <c r="L145" t="str">
        <f>IF(Table3[[#This Row],[Price Bucket]]=1,"&lt;200",IF(Table3[[#This Row],[Price Bucket]]=2,"&lt;=500",IF(Table3[[#This Row],[Price Bucket]]=3,"&gt;500",0)))</f>
        <v>&gt;500</v>
      </c>
      <c r="M145">
        <f t="shared" si="12"/>
        <v>2</v>
      </c>
      <c r="N145" t="str">
        <f t="shared" si="13"/>
        <v>&lt;50%</v>
      </c>
      <c r="O145">
        <f t="shared" si="14"/>
        <v>3</v>
      </c>
    </row>
    <row r="146" spans="1:15" x14ac:dyDescent="0.25">
      <c r="A146" t="str">
        <f>'RAW DATA'!A146</f>
        <v>B08CS3BT4L</v>
      </c>
      <c r="B146" t="str">
        <f>PROPER(LEFT('RAW DATA'!B146,FIND(" ",'RAW DATA'!B146,1)))</f>
        <v xml:space="preserve">Kodak </v>
      </c>
      <c r="C146" t="str">
        <f>SUBSTITUTE(LEFT('RAW DATA'!C146,FIND("|",'RAW DATA'!C146,1)-1),"&amp;"," &amp; ")</f>
        <v>Electronics</v>
      </c>
      <c r="D146" s="7">
        <f>'RAW DATA'!D146</f>
        <v>9999</v>
      </c>
      <c r="E146" s="7">
        <f>'RAW DATA'!E146</f>
        <v>12999</v>
      </c>
      <c r="F146" s="1">
        <f>'RAW DATA'!F146</f>
        <v>0.23</v>
      </c>
      <c r="G146" s="7">
        <f t="shared" si="10"/>
        <v>79137912</v>
      </c>
      <c r="H146">
        <f>'RAW DATA'!G146</f>
        <v>4.2</v>
      </c>
      <c r="I146">
        <f>'RAW DATA'!H146</f>
        <v>6088</v>
      </c>
      <c r="J146" s="11">
        <f>Table3[[#This Row],[Rating Count]]*Table3[[#This Row],[Rating]]</f>
        <v>25569.600000000002</v>
      </c>
      <c r="K146">
        <f t="shared" si="11"/>
        <v>3</v>
      </c>
      <c r="L146" t="str">
        <f>IF(Table3[[#This Row],[Price Bucket]]=1,"&lt;200",IF(Table3[[#This Row],[Price Bucket]]=2,"&lt;=500",IF(Table3[[#This Row],[Price Bucket]]=3,"&gt;500",0)))</f>
        <v>&gt;500</v>
      </c>
      <c r="M146">
        <f t="shared" si="12"/>
        <v>2</v>
      </c>
      <c r="N146" t="str">
        <f t="shared" si="13"/>
        <v>&lt;50%</v>
      </c>
      <c r="O146">
        <f t="shared" si="14"/>
        <v>3</v>
      </c>
    </row>
    <row r="147" spans="1:15" x14ac:dyDescent="0.25">
      <c r="A147" t="str">
        <f>'RAW DATA'!A147</f>
        <v>B00RFWNJMC</v>
      </c>
      <c r="B147" t="str">
        <f>PROPER(LEFT('RAW DATA'!B147,FIND(" ",'RAW DATA'!B147,1)))</f>
        <v xml:space="preserve">Airtel </v>
      </c>
      <c r="C147" t="str">
        <f>SUBSTITUTE(LEFT('RAW DATA'!C147,FIND("|",'RAW DATA'!C147,1)-1),"&amp;"," &amp; ")</f>
        <v>Electronics</v>
      </c>
      <c r="D147" s="7">
        <f>'RAW DATA'!D147</f>
        <v>195</v>
      </c>
      <c r="E147" s="7">
        <f>'RAW DATA'!E147</f>
        <v>499</v>
      </c>
      <c r="F147" s="1">
        <f>'RAW DATA'!F147</f>
        <v>0.61</v>
      </c>
      <c r="G147" s="7">
        <f t="shared" si="10"/>
        <v>690117</v>
      </c>
      <c r="H147">
        <f>'RAW DATA'!G147</f>
        <v>3.7</v>
      </c>
      <c r="I147">
        <f>'RAW DATA'!H147</f>
        <v>1383</v>
      </c>
      <c r="J147" s="11">
        <f>Table3[[#This Row],[Rating Count]]*Table3[[#This Row],[Rating]]</f>
        <v>5117.1000000000004</v>
      </c>
      <c r="K147">
        <f t="shared" si="11"/>
        <v>2</v>
      </c>
      <c r="L147" t="str">
        <f>IF(Table3[[#This Row],[Price Bucket]]=1,"&lt;200",IF(Table3[[#This Row],[Price Bucket]]=2,"&lt;=500",IF(Table3[[#This Row],[Price Bucket]]=3,"&gt;500",0)))</f>
        <v>&lt;=500</v>
      </c>
      <c r="M147">
        <f t="shared" si="12"/>
        <v>1</v>
      </c>
      <c r="N147" t="str">
        <f t="shared" si="13"/>
        <v>&gt;=50%</v>
      </c>
      <c r="O147">
        <f t="shared" si="14"/>
        <v>2</v>
      </c>
    </row>
    <row r="148" spans="1:15" x14ac:dyDescent="0.25">
      <c r="A148" t="str">
        <f>'RAW DATA'!A148</f>
        <v>B082T6GXS5</v>
      </c>
      <c r="B148" t="str">
        <f>PROPER(LEFT('RAW DATA'!B148,FIND(" ",'RAW DATA'!B148,1)))</f>
        <v xml:space="preserve">Amazonbasics </v>
      </c>
      <c r="C148" t="str">
        <f>SUBSTITUTE(LEFT('RAW DATA'!C148,FIND("|",'RAW DATA'!C148,1)-1),"&amp;"," &amp; ")</f>
        <v>Computers &amp; Accessories</v>
      </c>
      <c r="D148" s="7">
        <f>'RAW DATA'!D148</f>
        <v>999</v>
      </c>
      <c r="E148" s="7">
        <f>'RAW DATA'!E148</f>
        <v>2100</v>
      </c>
      <c r="F148" s="1">
        <f>'RAW DATA'!F148</f>
        <v>0.52</v>
      </c>
      <c r="G148" s="7">
        <f t="shared" si="10"/>
        <v>11533200</v>
      </c>
      <c r="H148">
        <f>'RAW DATA'!G148</f>
        <v>4.5</v>
      </c>
      <c r="I148">
        <f>'RAW DATA'!H148</f>
        <v>5492</v>
      </c>
      <c r="J148" s="11">
        <f>Table3[[#This Row],[Rating Count]]*Table3[[#This Row],[Rating]]</f>
        <v>24714</v>
      </c>
      <c r="K148">
        <f t="shared" si="11"/>
        <v>3</v>
      </c>
      <c r="L148" t="str">
        <f>IF(Table3[[#This Row],[Price Bucket]]=1,"&lt;200",IF(Table3[[#This Row],[Price Bucket]]=2,"&lt;=500",IF(Table3[[#This Row],[Price Bucket]]=3,"&gt;500",0)))</f>
        <v>&gt;500</v>
      </c>
      <c r="M148">
        <f t="shared" si="12"/>
        <v>1</v>
      </c>
      <c r="N148" t="str">
        <f t="shared" si="13"/>
        <v>&gt;=50%</v>
      </c>
      <c r="O148">
        <f t="shared" si="14"/>
        <v>3</v>
      </c>
    </row>
    <row r="149" spans="1:15" x14ac:dyDescent="0.25">
      <c r="A149" t="str">
        <f>'RAW DATA'!A149</f>
        <v>B09CMQRQM6</v>
      </c>
      <c r="B149" t="str">
        <f>PROPER(LEFT('RAW DATA'!B149,FIND(" ",'RAW DATA'!B149,1)))</f>
        <v xml:space="preserve">Ambrane </v>
      </c>
      <c r="C149" t="str">
        <f>SUBSTITUTE(LEFT('RAW DATA'!C149,FIND("|",'RAW DATA'!C149,1)-1),"&amp;"," &amp; ")</f>
        <v>Computers &amp; Accessories</v>
      </c>
      <c r="D149" s="7">
        <f>'RAW DATA'!D149</f>
        <v>499</v>
      </c>
      <c r="E149" s="7">
        <f>'RAW DATA'!E149</f>
        <v>899</v>
      </c>
      <c r="F149" s="1">
        <f>'RAW DATA'!F149</f>
        <v>0.44</v>
      </c>
      <c r="G149" s="7">
        <f t="shared" si="10"/>
        <v>826181</v>
      </c>
      <c r="H149">
        <f>'RAW DATA'!G149</f>
        <v>4.2</v>
      </c>
      <c r="I149">
        <f>'RAW DATA'!H149</f>
        <v>919</v>
      </c>
      <c r="J149" s="11">
        <f>Table3[[#This Row],[Rating Count]]*Table3[[#This Row],[Rating]]</f>
        <v>3859.8</v>
      </c>
      <c r="K149">
        <f t="shared" si="11"/>
        <v>3</v>
      </c>
      <c r="L149" t="str">
        <f>IF(Table3[[#This Row],[Price Bucket]]=1,"&lt;200",IF(Table3[[#This Row],[Price Bucket]]=2,"&lt;=500",IF(Table3[[#This Row],[Price Bucket]]=3,"&gt;500",0)))</f>
        <v>&gt;500</v>
      </c>
      <c r="M149">
        <f t="shared" si="12"/>
        <v>2</v>
      </c>
      <c r="N149" t="str">
        <f t="shared" si="13"/>
        <v>&lt;50%</v>
      </c>
      <c r="O149">
        <f t="shared" si="14"/>
        <v>3</v>
      </c>
    </row>
    <row r="150" spans="1:15" x14ac:dyDescent="0.25">
      <c r="A150" t="str">
        <f>'RAW DATA'!A150</f>
        <v>B005LJQMCK</v>
      </c>
      <c r="B150" t="str">
        <f>PROPER(LEFT('RAW DATA'!B150,FIND(" ",'RAW DATA'!B150,1)))</f>
        <v xml:space="preserve">Bluerigger </v>
      </c>
      <c r="C150" t="str">
        <f>SUBSTITUTE(LEFT('RAW DATA'!C150,FIND("|",'RAW DATA'!C150,1)-1),"&amp;"," &amp; ")</f>
        <v>Electronics</v>
      </c>
      <c r="D150" s="7">
        <f>'RAW DATA'!D150</f>
        <v>416</v>
      </c>
      <c r="E150" s="7">
        <f>'RAW DATA'!E150</f>
        <v>599</v>
      </c>
      <c r="F150" s="1">
        <f>'RAW DATA'!F150</f>
        <v>0.31</v>
      </c>
      <c r="G150" s="7">
        <f t="shared" si="10"/>
        <v>17983777</v>
      </c>
      <c r="H150">
        <f>'RAW DATA'!G150</f>
        <v>4.2</v>
      </c>
      <c r="I150">
        <f>'RAW DATA'!H150</f>
        <v>30023</v>
      </c>
      <c r="J150" s="11">
        <f>Table3[[#This Row],[Rating Count]]*Table3[[#This Row],[Rating]]</f>
        <v>126096.6</v>
      </c>
      <c r="K150">
        <f t="shared" si="11"/>
        <v>3</v>
      </c>
      <c r="L150" t="str">
        <f>IF(Table3[[#This Row],[Price Bucket]]=1,"&lt;200",IF(Table3[[#This Row],[Price Bucket]]=2,"&lt;=500",IF(Table3[[#This Row],[Price Bucket]]=3,"&gt;500",0)))</f>
        <v>&gt;500</v>
      </c>
      <c r="M150">
        <f t="shared" si="12"/>
        <v>2</v>
      </c>
      <c r="N150" t="str">
        <f t="shared" si="13"/>
        <v>&lt;50%</v>
      </c>
      <c r="O150">
        <f t="shared" si="14"/>
        <v>3</v>
      </c>
    </row>
    <row r="151" spans="1:15" x14ac:dyDescent="0.25">
      <c r="A151" t="str">
        <f>'RAW DATA'!A151</f>
        <v>B09C6H53KH</v>
      </c>
      <c r="B151" t="str">
        <f>PROPER(LEFT('RAW DATA'!B151,FIND(" ",'RAW DATA'!B151,1)))</f>
        <v xml:space="preserve">Duracell </v>
      </c>
      <c r="C151" t="str">
        <f>SUBSTITUTE(LEFT('RAW DATA'!C151,FIND("|",'RAW DATA'!C151,1)-1),"&amp;"," &amp; ")</f>
        <v>Computers &amp; Accessories</v>
      </c>
      <c r="D151" s="7">
        <f>'RAW DATA'!D151</f>
        <v>368</v>
      </c>
      <c r="E151" s="7">
        <f>'RAW DATA'!E151</f>
        <v>699</v>
      </c>
      <c r="F151" s="1">
        <f>'RAW DATA'!F151</f>
        <v>0.47</v>
      </c>
      <c r="G151" s="7">
        <f t="shared" si="10"/>
        <v>270513</v>
      </c>
      <c r="H151">
        <f>'RAW DATA'!G151</f>
        <v>4.2</v>
      </c>
      <c r="I151">
        <f>'RAW DATA'!H151</f>
        <v>387</v>
      </c>
      <c r="J151" s="11">
        <f>Table3[[#This Row],[Rating Count]]*Table3[[#This Row],[Rating]]</f>
        <v>1625.4</v>
      </c>
      <c r="K151">
        <f t="shared" si="11"/>
        <v>3</v>
      </c>
      <c r="L151" t="str">
        <f>IF(Table3[[#This Row],[Price Bucket]]=1,"&lt;200",IF(Table3[[#This Row],[Price Bucket]]=2,"&lt;=500",IF(Table3[[#This Row],[Price Bucket]]=3,"&gt;500",0)))</f>
        <v>&gt;500</v>
      </c>
      <c r="M151">
        <f t="shared" si="12"/>
        <v>2</v>
      </c>
      <c r="N151" t="str">
        <f t="shared" si="13"/>
        <v>&lt;50%</v>
      </c>
      <c r="O151">
        <f t="shared" si="14"/>
        <v>3</v>
      </c>
    </row>
    <row r="152" spans="1:15" x14ac:dyDescent="0.25">
      <c r="A152" t="str">
        <f>'RAW DATA'!A152</f>
        <v>B0BB3CBFBM</v>
      </c>
      <c r="B152" t="str">
        <f>PROPER(LEFT('RAW DATA'!B152,FIND(" ",'RAW DATA'!B152,1)))</f>
        <v xml:space="preserve">Vu </v>
      </c>
      <c r="C152" t="str">
        <f>SUBSTITUTE(LEFT('RAW DATA'!C152,FIND("|",'RAW DATA'!C152,1)-1),"&amp;"," &amp; ")</f>
        <v>Electronics</v>
      </c>
      <c r="D152" s="7">
        <f>'RAW DATA'!D152</f>
        <v>29990</v>
      </c>
      <c r="E152" s="7">
        <f>'RAW DATA'!E152</f>
        <v>65000</v>
      </c>
      <c r="F152" s="1">
        <f>'RAW DATA'!F152</f>
        <v>0.54</v>
      </c>
      <c r="G152" s="7">
        <f t="shared" si="10"/>
        <v>13715000</v>
      </c>
      <c r="H152">
        <f>'RAW DATA'!G152</f>
        <v>4.0999999999999996</v>
      </c>
      <c r="I152">
        <f>'RAW DATA'!H152</f>
        <v>211</v>
      </c>
      <c r="J152" s="11">
        <f>Table3[[#This Row],[Rating Count]]*Table3[[#This Row],[Rating]]</f>
        <v>865.09999999999991</v>
      </c>
      <c r="K152">
        <f t="shared" si="11"/>
        <v>3</v>
      </c>
      <c r="L152" t="str">
        <f>IF(Table3[[#This Row],[Price Bucket]]=1,"&lt;200",IF(Table3[[#This Row],[Price Bucket]]=2,"&lt;=500",IF(Table3[[#This Row],[Price Bucket]]=3,"&gt;500",0)))</f>
        <v>&gt;500</v>
      </c>
      <c r="M152">
        <f t="shared" si="12"/>
        <v>1</v>
      </c>
      <c r="N152" t="str">
        <f t="shared" si="13"/>
        <v>&gt;=50%</v>
      </c>
      <c r="O152">
        <f t="shared" si="14"/>
        <v>3</v>
      </c>
    </row>
    <row r="153" spans="1:15" x14ac:dyDescent="0.25">
      <c r="A153" t="str">
        <f>'RAW DATA'!A153</f>
        <v>B08QSDKFGQ</v>
      </c>
      <c r="B153" t="str">
        <f>PROPER(LEFT('RAW DATA'!B153,FIND(" ",'RAW DATA'!B153,1)))</f>
        <v xml:space="preserve">Zoul </v>
      </c>
      <c r="C153" t="str">
        <f>SUBSTITUTE(LEFT('RAW DATA'!C153,FIND("|",'RAW DATA'!C153,1)-1),"&amp;"," &amp; ")</f>
        <v>Computers &amp; Accessories</v>
      </c>
      <c r="D153" s="7">
        <f>'RAW DATA'!D153</f>
        <v>339</v>
      </c>
      <c r="E153" s="7">
        <f>'RAW DATA'!E153</f>
        <v>1099</v>
      </c>
      <c r="F153" s="1">
        <f>'RAW DATA'!F153</f>
        <v>0.69</v>
      </c>
      <c r="G153" s="7">
        <f t="shared" si="10"/>
        <v>1070426</v>
      </c>
      <c r="H153">
        <f>'RAW DATA'!G153</f>
        <v>4.3</v>
      </c>
      <c r="I153">
        <f>'RAW DATA'!H153</f>
        <v>974</v>
      </c>
      <c r="J153" s="11">
        <f>Table3[[#This Row],[Rating Count]]*Table3[[#This Row],[Rating]]</f>
        <v>4188.2</v>
      </c>
      <c r="K153">
        <f t="shared" si="11"/>
        <v>3</v>
      </c>
      <c r="L153" t="str">
        <f>IF(Table3[[#This Row],[Price Bucket]]=1,"&lt;200",IF(Table3[[#This Row],[Price Bucket]]=2,"&lt;=500",IF(Table3[[#This Row],[Price Bucket]]=3,"&gt;500",0)))</f>
        <v>&gt;500</v>
      </c>
      <c r="M153">
        <f t="shared" si="12"/>
        <v>1</v>
      </c>
      <c r="N153" t="str">
        <f t="shared" si="13"/>
        <v>&gt;=50%</v>
      </c>
      <c r="O153">
        <f t="shared" si="14"/>
        <v>3</v>
      </c>
    </row>
    <row r="154" spans="1:15" x14ac:dyDescent="0.25">
      <c r="A154" t="str">
        <f>'RAW DATA'!A154</f>
        <v>B08PV1X771</v>
      </c>
      <c r="B154" t="str">
        <f>PROPER(LEFT('RAW DATA'!B154,FIND(" ",'RAW DATA'!B154,1)))</f>
        <v xml:space="preserve">Samsung </v>
      </c>
      <c r="C154" t="str">
        <f>SUBSTITUTE(LEFT('RAW DATA'!C154,FIND("|",'RAW DATA'!C154,1)-1),"&amp;"," &amp; ")</f>
        <v>Electronics</v>
      </c>
      <c r="D154" s="7">
        <f>'RAW DATA'!D154</f>
        <v>15490</v>
      </c>
      <c r="E154" s="7">
        <f>'RAW DATA'!E154</f>
        <v>20900</v>
      </c>
      <c r="F154" s="1">
        <f>'RAW DATA'!F154</f>
        <v>0.26</v>
      </c>
      <c r="G154" s="7">
        <f t="shared" si="10"/>
        <v>340649100</v>
      </c>
      <c r="H154">
        <f>'RAW DATA'!G154</f>
        <v>4.3</v>
      </c>
      <c r="I154">
        <f>'RAW DATA'!H154</f>
        <v>16299</v>
      </c>
      <c r="J154" s="11">
        <f>Table3[[#This Row],[Rating Count]]*Table3[[#This Row],[Rating]]</f>
        <v>70085.7</v>
      </c>
      <c r="K154">
        <f t="shared" si="11"/>
        <v>3</v>
      </c>
      <c r="L154" t="str">
        <f>IF(Table3[[#This Row],[Price Bucket]]=1,"&lt;200",IF(Table3[[#This Row],[Price Bucket]]=2,"&lt;=500",IF(Table3[[#This Row],[Price Bucket]]=3,"&gt;500",0)))</f>
        <v>&gt;500</v>
      </c>
      <c r="M154">
        <f t="shared" si="12"/>
        <v>2</v>
      </c>
      <c r="N154" t="str">
        <f t="shared" si="13"/>
        <v>&lt;50%</v>
      </c>
      <c r="O154">
        <f t="shared" si="14"/>
        <v>3</v>
      </c>
    </row>
    <row r="155" spans="1:15" x14ac:dyDescent="0.25">
      <c r="A155" t="str">
        <f>'RAW DATA'!A155</f>
        <v>B07YTNKVJQ</v>
      </c>
      <c r="B155" t="str">
        <f>PROPER(LEFT('RAW DATA'!B155,FIND(" ",'RAW DATA'!B155,1)))</f>
        <v xml:space="preserve">Mi </v>
      </c>
      <c r="C155" t="str">
        <f>SUBSTITUTE(LEFT('RAW DATA'!C155,FIND("|",'RAW DATA'!C155,1)-1),"&amp;"," &amp; ")</f>
        <v>Computers &amp; Accessories</v>
      </c>
      <c r="D155" s="7">
        <f>'RAW DATA'!D155</f>
        <v>499</v>
      </c>
      <c r="E155" s="7">
        <f>'RAW DATA'!E155</f>
        <v>1299</v>
      </c>
      <c r="F155" s="1">
        <f>'RAW DATA'!F155</f>
        <v>0.62</v>
      </c>
      <c r="G155" s="7">
        <f t="shared" si="10"/>
        <v>39503889</v>
      </c>
      <c r="H155">
        <f>'RAW DATA'!G155</f>
        <v>4.3</v>
      </c>
      <c r="I155">
        <f>'RAW DATA'!H155</f>
        <v>30411</v>
      </c>
      <c r="J155" s="11">
        <f>Table3[[#This Row],[Rating Count]]*Table3[[#This Row],[Rating]]</f>
        <v>130767.29999999999</v>
      </c>
      <c r="K155">
        <f t="shared" si="11"/>
        <v>3</v>
      </c>
      <c r="L155" t="str">
        <f>IF(Table3[[#This Row],[Price Bucket]]=1,"&lt;200",IF(Table3[[#This Row],[Price Bucket]]=2,"&lt;=500",IF(Table3[[#This Row],[Price Bucket]]=3,"&gt;500",0)))</f>
        <v>&gt;500</v>
      </c>
      <c r="M155">
        <f t="shared" si="12"/>
        <v>1</v>
      </c>
      <c r="N155" t="str">
        <f t="shared" si="13"/>
        <v>&gt;=50%</v>
      </c>
      <c r="O155">
        <f t="shared" si="14"/>
        <v>3</v>
      </c>
    </row>
    <row r="156" spans="1:15" x14ac:dyDescent="0.25">
      <c r="A156" t="str">
        <f>'RAW DATA'!A156</f>
        <v>B0117H7GZ6</v>
      </c>
      <c r="B156" t="str">
        <f>PROPER(LEFT('RAW DATA'!B156,FIND(" ",'RAW DATA'!B156,1)))</f>
        <v xml:space="preserve">Generic </v>
      </c>
      <c r="C156" t="str">
        <f>SUBSTITUTE(LEFT('RAW DATA'!C156,FIND("|",'RAW DATA'!C156,1)-1),"&amp;"," &amp; ")</f>
        <v>Computers &amp; Accessories</v>
      </c>
      <c r="D156" s="7">
        <f>'RAW DATA'!D156</f>
        <v>249</v>
      </c>
      <c r="E156" s="7">
        <f>'RAW DATA'!E156</f>
        <v>399</v>
      </c>
      <c r="F156" s="1">
        <f>'RAW DATA'!F156</f>
        <v>0.38</v>
      </c>
      <c r="G156" s="7">
        <f t="shared" si="10"/>
        <v>1852158</v>
      </c>
      <c r="H156">
        <f>'RAW DATA'!G156</f>
        <v>3.4</v>
      </c>
      <c r="I156">
        <f>'RAW DATA'!H156</f>
        <v>4642</v>
      </c>
      <c r="J156" s="11">
        <f>Table3[[#This Row],[Rating Count]]*Table3[[#This Row],[Rating]]</f>
        <v>15782.8</v>
      </c>
      <c r="K156">
        <f t="shared" si="11"/>
        <v>2</v>
      </c>
      <c r="L156" t="str">
        <f>IF(Table3[[#This Row],[Price Bucket]]=1,"&lt;200",IF(Table3[[#This Row],[Price Bucket]]=2,"&lt;=500",IF(Table3[[#This Row],[Price Bucket]]=3,"&gt;500",0)))</f>
        <v>&lt;=500</v>
      </c>
      <c r="M156">
        <f t="shared" si="12"/>
        <v>2</v>
      </c>
      <c r="N156" t="str">
        <f t="shared" si="13"/>
        <v>&lt;50%</v>
      </c>
      <c r="O156">
        <f t="shared" si="14"/>
        <v>2</v>
      </c>
    </row>
    <row r="157" spans="1:15" x14ac:dyDescent="0.25">
      <c r="A157" t="str">
        <f>'RAW DATA'!A157</f>
        <v>B09XJ1LM7R</v>
      </c>
      <c r="B157" t="str">
        <f>PROPER(LEFT('RAW DATA'!B157,FIND(" ",'RAW DATA'!B157,1)))</f>
        <v xml:space="preserve">7Seven¬Æ </v>
      </c>
      <c r="C157" t="str">
        <f>SUBSTITUTE(LEFT('RAW DATA'!C157,FIND("|",'RAW DATA'!C157,1)-1),"&amp;"," &amp; ")</f>
        <v>Electronics</v>
      </c>
      <c r="D157" s="7">
        <f>'RAW DATA'!D157</f>
        <v>399</v>
      </c>
      <c r="E157" s="7">
        <f>'RAW DATA'!E157</f>
        <v>799</v>
      </c>
      <c r="F157" s="1">
        <f>'RAW DATA'!F157</f>
        <v>0.5</v>
      </c>
      <c r="G157" s="7">
        <f t="shared" si="10"/>
        <v>9588</v>
      </c>
      <c r="H157">
        <f>'RAW DATA'!G157</f>
        <v>4.3</v>
      </c>
      <c r="I157">
        <f>'RAW DATA'!H157</f>
        <v>12</v>
      </c>
      <c r="J157" s="11">
        <f>Table3[[#This Row],[Rating Count]]*Table3[[#This Row],[Rating]]</f>
        <v>51.599999999999994</v>
      </c>
      <c r="K157">
        <f t="shared" si="11"/>
        <v>3</v>
      </c>
      <c r="L157" t="str">
        <f>IF(Table3[[#This Row],[Price Bucket]]=1,"&lt;200",IF(Table3[[#This Row],[Price Bucket]]=2,"&lt;=500",IF(Table3[[#This Row],[Price Bucket]]=3,"&gt;500",0)))</f>
        <v>&gt;500</v>
      </c>
      <c r="M157">
        <f t="shared" si="12"/>
        <v>1</v>
      </c>
      <c r="N157" t="str">
        <f t="shared" si="13"/>
        <v>&gt;=50%</v>
      </c>
      <c r="O157">
        <f t="shared" si="14"/>
        <v>3</v>
      </c>
    </row>
    <row r="158" spans="1:15" x14ac:dyDescent="0.25">
      <c r="A158" t="str">
        <f>'RAW DATA'!A158</f>
        <v>B084N133Y7</v>
      </c>
      <c r="B158" t="str">
        <f>PROPER(LEFT('RAW DATA'!B158,FIND(" ",'RAW DATA'!B158,1)))</f>
        <v xml:space="preserve">Belkin </v>
      </c>
      <c r="C158" t="str">
        <f>SUBSTITUTE(LEFT('RAW DATA'!C158,FIND("|",'RAW DATA'!C158,1)-1),"&amp;"," &amp; ")</f>
        <v>Computers &amp; Accessories</v>
      </c>
      <c r="D158" s="7">
        <f>'RAW DATA'!D158</f>
        <v>1499</v>
      </c>
      <c r="E158" s="7">
        <f>'RAW DATA'!E158</f>
        <v>1999</v>
      </c>
      <c r="F158" s="1">
        <f>'RAW DATA'!F158</f>
        <v>0.25</v>
      </c>
      <c r="G158" s="7">
        <f t="shared" si="10"/>
        <v>3900049</v>
      </c>
      <c r="H158">
        <f>'RAW DATA'!G158</f>
        <v>4.4000000000000004</v>
      </c>
      <c r="I158">
        <f>'RAW DATA'!H158</f>
        <v>1951</v>
      </c>
      <c r="J158" s="11">
        <f>Table3[[#This Row],[Rating Count]]*Table3[[#This Row],[Rating]]</f>
        <v>8584.4000000000015</v>
      </c>
      <c r="K158">
        <f t="shared" si="11"/>
        <v>3</v>
      </c>
      <c r="L158" t="str">
        <f>IF(Table3[[#This Row],[Price Bucket]]=1,"&lt;200",IF(Table3[[#This Row],[Price Bucket]]=2,"&lt;=500",IF(Table3[[#This Row],[Price Bucket]]=3,"&gt;500",0)))</f>
        <v>&gt;500</v>
      </c>
      <c r="M158">
        <f t="shared" si="12"/>
        <v>2</v>
      </c>
      <c r="N158" t="str">
        <f t="shared" si="13"/>
        <v>&lt;50%</v>
      </c>
      <c r="O158">
        <f t="shared" si="14"/>
        <v>3</v>
      </c>
    </row>
    <row r="159" spans="1:15" x14ac:dyDescent="0.25">
      <c r="A159" t="str">
        <f>'RAW DATA'!A159</f>
        <v>B088Z1YWBC</v>
      </c>
      <c r="B159" t="str">
        <f>PROPER(LEFT('RAW DATA'!B159,FIND(" ",'RAW DATA'!B159,1)))</f>
        <v xml:space="preserve">Egate </v>
      </c>
      <c r="C159" t="str">
        <f>SUBSTITUTE(LEFT('RAW DATA'!C159,FIND("|",'RAW DATA'!C159,1)-1),"&amp;"," &amp; ")</f>
        <v>Electronics</v>
      </c>
      <c r="D159" s="7">
        <f>'RAW DATA'!D159</f>
        <v>9490</v>
      </c>
      <c r="E159" s="7">
        <f>'RAW DATA'!E159</f>
        <v>15990</v>
      </c>
      <c r="F159" s="1">
        <f>'RAW DATA'!F159</f>
        <v>0.41</v>
      </c>
      <c r="G159" s="7">
        <f t="shared" si="10"/>
        <v>167575200</v>
      </c>
      <c r="H159">
        <f>'RAW DATA'!G159</f>
        <v>3.9</v>
      </c>
      <c r="I159">
        <f>'RAW DATA'!H159</f>
        <v>10480</v>
      </c>
      <c r="J159" s="11">
        <f>Table3[[#This Row],[Rating Count]]*Table3[[#This Row],[Rating]]</f>
        <v>40872</v>
      </c>
      <c r="K159">
        <f t="shared" si="11"/>
        <v>3</v>
      </c>
      <c r="L159" t="str">
        <f>IF(Table3[[#This Row],[Price Bucket]]=1,"&lt;200",IF(Table3[[#This Row],[Price Bucket]]=2,"&lt;=500",IF(Table3[[#This Row],[Price Bucket]]=3,"&gt;500",0)))</f>
        <v>&gt;500</v>
      </c>
      <c r="M159">
        <f t="shared" si="12"/>
        <v>2</v>
      </c>
      <c r="N159" t="str">
        <f t="shared" si="13"/>
        <v>&lt;50%</v>
      </c>
      <c r="O159">
        <f t="shared" si="14"/>
        <v>2</v>
      </c>
    </row>
    <row r="160" spans="1:15" x14ac:dyDescent="0.25">
      <c r="A160" t="str">
        <f>'RAW DATA'!A160</f>
        <v>B07VSG5SXZ</v>
      </c>
      <c r="B160" t="str">
        <f>PROPER(LEFT('RAW DATA'!B160,FIND(" ",'RAW DATA'!B160,1)))</f>
        <v xml:space="preserve">Zebronics </v>
      </c>
      <c r="C160" t="str">
        <f>SUBSTITUTE(LEFT('RAW DATA'!C160,FIND("|",'RAW DATA'!C160,1)-1),"&amp;"," &amp; ")</f>
        <v>Electronics</v>
      </c>
      <c r="D160" s="7">
        <f>'RAW DATA'!D160</f>
        <v>637</v>
      </c>
      <c r="E160" s="7">
        <f>'RAW DATA'!E160</f>
        <v>1499</v>
      </c>
      <c r="F160" s="1">
        <f>'RAW DATA'!F160</f>
        <v>0.57999999999999996</v>
      </c>
      <c r="G160" s="7">
        <f t="shared" si="10"/>
        <v>35976</v>
      </c>
      <c r="H160">
        <f>'RAW DATA'!G160</f>
        <v>4.0999999999999996</v>
      </c>
      <c r="I160">
        <f>'RAW DATA'!H160</f>
        <v>24</v>
      </c>
      <c r="J160" s="11">
        <f>Table3[[#This Row],[Rating Count]]*Table3[[#This Row],[Rating]]</f>
        <v>98.399999999999991</v>
      </c>
      <c r="K160">
        <f t="shared" si="11"/>
        <v>3</v>
      </c>
      <c r="L160" t="str">
        <f>IF(Table3[[#This Row],[Price Bucket]]=1,"&lt;200",IF(Table3[[#This Row],[Price Bucket]]=2,"&lt;=500",IF(Table3[[#This Row],[Price Bucket]]=3,"&gt;500",0)))</f>
        <v>&gt;500</v>
      </c>
      <c r="M160">
        <f t="shared" si="12"/>
        <v>1</v>
      </c>
      <c r="N160" t="str">
        <f t="shared" si="13"/>
        <v>&gt;=50%</v>
      </c>
      <c r="O160">
        <f t="shared" si="14"/>
        <v>3</v>
      </c>
    </row>
    <row r="161" spans="1:15" x14ac:dyDescent="0.25">
      <c r="A161" t="str">
        <f>'RAW DATA'!A161</f>
        <v>B08RWCZ6SY</v>
      </c>
      <c r="B161" t="str">
        <f>PROPER(LEFT('RAW DATA'!B161,FIND(" ",'RAW DATA'!B161,1)))</f>
        <v xml:space="preserve">7Seven¬Æ </v>
      </c>
      <c r="C161" t="str">
        <f>SUBSTITUTE(LEFT('RAW DATA'!C161,FIND("|",'RAW DATA'!C161,1)-1),"&amp;"," &amp; ")</f>
        <v>Electronics</v>
      </c>
      <c r="D161" s="7">
        <f>'RAW DATA'!D161</f>
        <v>399</v>
      </c>
      <c r="E161" s="7">
        <f>'RAW DATA'!E161</f>
        <v>899</v>
      </c>
      <c r="F161" s="1">
        <f>'RAW DATA'!F161</f>
        <v>0.56000000000000005</v>
      </c>
      <c r="G161" s="7">
        <f t="shared" si="10"/>
        <v>228346</v>
      </c>
      <c r="H161">
        <f>'RAW DATA'!G161</f>
        <v>3.9</v>
      </c>
      <c r="I161">
        <f>'RAW DATA'!H161</f>
        <v>254</v>
      </c>
      <c r="J161" s="11">
        <f>Table3[[#This Row],[Rating Count]]*Table3[[#This Row],[Rating]]</f>
        <v>990.6</v>
      </c>
      <c r="K161">
        <f t="shared" si="11"/>
        <v>3</v>
      </c>
      <c r="L161" t="str">
        <f>IF(Table3[[#This Row],[Price Bucket]]=1,"&lt;200",IF(Table3[[#This Row],[Price Bucket]]=2,"&lt;=500",IF(Table3[[#This Row],[Price Bucket]]=3,"&gt;500",0)))</f>
        <v>&gt;500</v>
      </c>
      <c r="M161">
        <f t="shared" si="12"/>
        <v>1</v>
      </c>
      <c r="N161" t="str">
        <f t="shared" si="13"/>
        <v>&gt;=50%</v>
      </c>
      <c r="O161">
        <f t="shared" si="14"/>
        <v>2</v>
      </c>
    </row>
    <row r="162" spans="1:15" x14ac:dyDescent="0.25">
      <c r="A162" t="str">
        <f>'RAW DATA'!A162</f>
        <v>B07KSB1MLX</v>
      </c>
      <c r="B162" t="str">
        <f>PROPER(LEFT('RAW DATA'!B162,FIND(" ",'RAW DATA'!B162,1)))</f>
        <v xml:space="preserve">Amazonbasics </v>
      </c>
      <c r="C162" t="str">
        <f>SUBSTITUTE(LEFT('RAW DATA'!C162,FIND("|",'RAW DATA'!C162,1)-1),"&amp;"," &amp; ")</f>
        <v>Electronics</v>
      </c>
      <c r="D162" s="7">
        <f>'RAW DATA'!D162</f>
        <v>1089</v>
      </c>
      <c r="E162" s="7">
        <f>'RAW DATA'!E162</f>
        <v>1600</v>
      </c>
      <c r="F162" s="1">
        <f>'RAW DATA'!F162</f>
        <v>0.32</v>
      </c>
      <c r="G162" s="7">
        <f t="shared" si="10"/>
        <v>5704000</v>
      </c>
      <c r="H162">
        <f>'RAW DATA'!G162</f>
        <v>4</v>
      </c>
      <c r="I162">
        <f>'RAW DATA'!H162</f>
        <v>3565</v>
      </c>
      <c r="J162" s="11">
        <f>Table3[[#This Row],[Rating Count]]*Table3[[#This Row],[Rating]]</f>
        <v>14260</v>
      </c>
      <c r="K162">
        <f t="shared" si="11"/>
        <v>3</v>
      </c>
      <c r="L162" t="str">
        <f>IF(Table3[[#This Row],[Price Bucket]]=1,"&lt;200",IF(Table3[[#This Row],[Price Bucket]]=2,"&lt;=500",IF(Table3[[#This Row],[Price Bucket]]=3,"&gt;500",0)))</f>
        <v>&gt;500</v>
      </c>
      <c r="M162">
        <f t="shared" si="12"/>
        <v>2</v>
      </c>
      <c r="N162" t="str">
        <f t="shared" si="13"/>
        <v>&lt;50%</v>
      </c>
      <c r="O162">
        <f t="shared" si="14"/>
        <v>3</v>
      </c>
    </row>
    <row r="163" spans="1:15" x14ac:dyDescent="0.25">
      <c r="A163" t="str">
        <f>'RAW DATA'!A163</f>
        <v>B081FG1QYX</v>
      </c>
      <c r="B163" t="str">
        <f>PROPER(LEFT('RAW DATA'!B163,FIND(" ",'RAW DATA'!B163,1)))</f>
        <v xml:space="preserve">Wayona </v>
      </c>
      <c r="C163" t="str">
        <f>SUBSTITUTE(LEFT('RAW DATA'!C163,FIND("|",'RAW DATA'!C163,1)-1),"&amp;"," &amp; ")</f>
        <v>Computers &amp; Accessories</v>
      </c>
      <c r="D163" s="7">
        <f>'RAW DATA'!D163</f>
        <v>339</v>
      </c>
      <c r="E163" s="7">
        <f>'RAW DATA'!E163</f>
        <v>999</v>
      </c>
      <c r="F163" s="1">
        <f>'RAW DATA'!F163</f>
        <v>0.66</v>
      </c>
      <c r="G163" s="7">
        <f t="shared" si="10"/>
        <v>6248745</v>
      </c>
      <c r="H163">
        <f>'RAW DATA'!G163</f>
        <v>4.3</v>
      </c>
      <c r="I163">
        <f>'RAW DATA'!H163</f>
        <v>6255</v>
      </c>
      <c r="J163" s="11">
        <f>Table3[[#This Row],[Rating Count]]*Table3[[#This Row],[Rating]]</f>
        <v>26896.5</v>
      </c>
      <c r="K163">
        <f t="shared" si="11"/>
        <v>3</v>
      </c>
      <c r="L163" t="str">
        <f>IF(Table3[[#This Row],[Price Bucket]]=1,"&lt;200",IF(Table3[[#This Row],[Price Bucket]]=2,"&lt;=500",IF(Table3[[#This Row],[Price Bucket]]=3,"&gt;500",0)))</f>
        <v>&gt;500</v>
      </c>
      <c r="M163">
        <f t="shared" si="12"/>
        <v>1</v>
      </c>
      <c r="N163" t="str">
        <f t="shared" si="13"/>
        <v>&gt;=50%</v>
      </c>
      <c r="O163">
        <f t="shared" si="14"/>
        <v>3</v>
      </c>
    </row>
    <row r="164" spans="1:15" x14ac:dyDescent="0.25">
      <c r="A164" t="str">
        <f>'RAW DATA'!A164</f>
        <v>B08R69WBN7</v>
      </c>
      <c r="B164" t="str">
        <f>PROPER(LEFT('RAW DATA'!B164,FIND(" ",'RAW DATA'!B164,1)))</f>
        <v xml:space="preserve">Pinnaclz </v>
      </c>
      <c r="C164" t="str">
        <f>SUBSTITUTE(LEFT('RAW DATA'!C164,FIND("|",'RAW DATA'!C164,1)-1),"&amp;"," &amp; ")</f>
        <v>Computers &amp; Accessories</v>
      </c>
      <c r="D164" s="7">
        <f>'RAW DATA'!D164</f>
        <v>149</v>
      </c>
      <c r="E164" s="7">
        <f>'RAW DATA'!E164</f>
        <v>499</v>
      </c>
      <c r="F164" s="1">
        <f>'RAW DATA'!F164</f>
        <v>0.7</v>
      </c>
      <c r="G164" s="7">
        <f t="shared" si="10"/>
        <v>3858268</v>
      </c>
      <c r="H164">
        <f>'RAW DATA'!G164</f>
        <v>4</v>
      </c>
      <c r="I164">
        <f>'RAW DATA'!H164</f>
        <v>7732</v>
      </c>
      <c r="J164" s="11">
        <f>Table3[[#This Row],[Rating Count]]*Table3[[#This Row],[Rating]]</f>
        <v>30928</v>
      </c>
      <c r="K164">
        <f t="shared" si="11"/>
        <v>2</v>
      </c>
      <c r="L164" t="str">
        <f>IF(Table3[[#This Row],[Price Bucket]]=1,"&lt;200",IF(Table3[[#This Row],[Price Bucket]]=2,"&lt;=500",IF(Table3[[#This Row],[Price Bucket]]=3,"&gt;500",0)))</f>
        <v>&lt;=500</v>
      </c>
      <c r="M164">
        <f t="shared" si="12"/>
        <v>1</v>
      </c>
      <c r="N164" t="str">
        <f t="shared" si="13"/>
        <v>&gt;=50%</v>
      </c>
      <c r="O164">
        <f t="shared" si="14"/>
        <v>3</v>
      </c>
    </row>
    <row r="165" spans="1:15" x14ac:dyDescent="0.25">
      <c r="A165" t="str">
        <f>'RAW DATA'!A165</f>
        <v>B0B3RHX6B6</v>
      </c>
      <c r="B165" t="str">
        <f>PROPER(LEFT('RAW DATA'!B165,FIND(" ",'RAW DATA'!B165,1)))</f>
        <v xml:space="preserve">Ambrane </v>
      </c>
      <c r="C165" t="str">
        <f>SUBSTITUTE(LEFT('RAW DATA'!C165,FIND("|",'RAW DATA'!C165,1)-1),"&amp;"," &amp; ")</f>
        <v>Computers &amp; Accessories</v>
      </c>
      <c r="D165" s="7">
        <f>'RAW DATA'!D165</f>
        <v>149</v>
      </c>
      <c r="E165" s="7">
        <f>'RAW DATA'!E165</f>
        <v>399</v>
      </c>
      <c r="F165" s="1">
        <f>'RAW DATA'!F165</f>
        <v>0.63</v>
      </c>
      <c r="G165" s="7">
        <f t="shared" si="10"/>
        <v>22743</v>
      </c>
      <c r="H165">
        <f>'RAW DATA'!G165</f>
        <v>3.9</v>
      </c>
      <c r="I165">
        <f>'RAW DATA'!H165</f>
        <v>57</v>
      </c>
      <c r="J165" s="11">
        <f>Table3[[#This Row],[Rating Count]]*Table3[[#This Row],[Rating]]</f>
        <v>222.29999999999998</v>
      </c>
      <c r="K165">
        <f t="shared" si="11"/>
        <v>2</v>
      </c>
      <c r="L165" t="str">
        <f>IF(Table3[[#This Row],[Price Bucket]]=1,"&lt;200",IF(Table3[[#This Row],[Price Bucket]]=2,"&lt;=500",IF(Table3[[#This Row],[Price Bucket]]=3,"&gt;500",0)))</f>
        <v>&lt;=500</v>
      </c>
      <c r="M165">
        <f t="shared" si="12"/>
        <v>1</v>
      </c>
      <c r="N165" t="str">
        <f t="shared" si="13"/>
        <v>&gt;=50%</v>
      </c>
      <c r="O165">
        <f t="shared" si="14"/>
        <v>2</v>
      </c>
    </row>
    <row r="166" spans="1:15" x14ac:dyDescent="0.25">
      <c r="A166" t="str">
        <f>'RAW DATA'!A166</f>
        <v>B084N18QZY</v>
      </c>
      <c r="B166" t="str">
        <f>PROPER(LEFT('RAW DATA'!B166,FIND(" ",'RAW DATA'!B166,1)))</f>
        <v xml:space="preserve">Belkin </v>
      </c>
      <c r="C166" t="str">
        <f>SUBSTITUTE(LEFT('RAW DATA'!C166,FIND("|",'RAW DATA'!C166,1)-1),"&amp;"," &amp; ")</f>
        <v>Computers &amp; Accessories</v>
      </c>
      <c r="D166" s="7">
        <f>'RAW DATA'!D166</f>
        <v>599</v>
      </c>
      <c r="E166" s="7">
        <f>'RAW DATA'!E166</f>
        <v>849</v>
      </c>
      <c r="F166" s="1">
        <f>'RAW DATA'!F166</f>
        <v>0.28999999999999998</v>
      </c>
      <c r="G166" s="7">
        <f t="shared" si="10"/>
        <v>489873</v>
      </c>
      <c r="H166">
        <f>'RAW DATA'!G166</f>
        <v>4.5</v>
      </c>
      <c r="I166">
        <f>'RAW DATA'!H166</f>
        <v>577</v>
      </c>
      <c r="J166" s="11">
        <f>Table3[[#This Row],[Rating Count]]*Table3[[#This Row],[Rating]]</f>
        <v>2596.5</v>
      </c>
      <c r="K166">
        <f t="shared" si="11"/>
        <v>3</v>
      </c>
      <c r="L166" t="str">
        <f>IF(Table3[[#This Row],[Price Bucket]]=1,"&lt;200",IF(Table3[[#This Row],[Price Bucket]]=2,"&lt;=500",IF(Table3[[#This Row],[Price Bucket]]=3,"&gt;500",0)))</f>
        <v>&gt;500</v>
      </c>
      <c r="M166">
        <f t="shared" si="12"/>
        <v>2</v>
      </c>
      <c r="N166" t="str">
        <f t="shared" si="13"/>
        <v>&lt;50%</v>
      </c>
      <c r="O166">
        <f t="shared" si="14"/>
        <v>3</v>
      </c>
    </row>
    <row r="167" spans="1:15" x14ac:dyDescent="0.25">
      <c r="A167" t="str">
        <f>'RAW DATA'!A167</f>
        <v>B081NHWT6Z</v>
      </c>
      <c r="B167" t="str">
        <f>PROPER(LEFT('RAW DATA'!B167,FIND(" ",'RAW DATA'!B167,1)))</f>
        <v xml:space="preserve">Lohaya </v>
      </c>
      <c r="C167" t="str">
        <f>SUBSTITUTE(LEFT('RAW DATA'!C167,FIND("|",'RAW DATA'!C167,1)-1),"&amp;"," &amp; ")</f>
        <v>Electronics</v>
      </c>
      <c r="D167" s="7">
        <f>'RAW DATA'!D167</f>
        <v>299</v>
      </c>
      <c r="E167" s="7">
        <f>'RAW DATA'!E167</f>
        <v>1199</v>
      </c>
      <c r="F167" s="1">
        <f>'RAW DATA'!F167</f>
        <v>0.75</v>
      </c>
      <c r="G167" s="7">
        <f t="shared" si="10"/>
        <v>1430407</v>
      </c>
      <c r="H167">
        <f>'RAW DATA'!G167</f>
        <v>3.9</v>
      </c>
      <c r="I167">
        <f>'RAW DATA'!H167</f>
        <v>1193</v>
      </c>
      <c r="J167" s="11">
        <f>Table3[[#This Row],[Rating Count]]*Table3[[#This Row],[Rating]]</f>
        <v>4652.7</v>
      </c>
      <c r="K167">
        <f t="shared" si="11"/>
        <v>3</v>
      </c>
      <c r="L167" t="str">
        <f>IF(Table3[[#This Row],[Price Bucket]]=1,"&lt;200",IF(Table3[[#This Row],[Price Bucket]]=2,"&lt;=500",IF(Table3[[#This Row],[Price Bucket]]=3,"&gt;500",0)))</f>
        <v>&gt;500</v>
      </c>
      <c r="M167">
        <f t="shared" si="12"/>
        <v>1</v>
      </c>
      <c r="N167" t="str">
        <f t="shared" si="13"/>
        <v>&gt;=50%</v>
      </c>
      <c r="O167">
        <f t="shared" si="14"/>
        <v>2</v>
      </c>
    </row>
    <row r="168" spans="1:15" x14ac:dyDescent="0.25">
      <c r="A168" t="str">
        <f>'RAW DATA'!A168</f>
        <v>B07JPJJZ2H</v>
      </c>
      <c r="B168" t="str">
        <f>PROPER(LEFT('RAW DATA'!B168,FIND(" ",'RAW DATA'!B168,1)))</f>
        <v xml:space="preserve">Wayona </v>
      </c>
      <c r="C168" t="str">
        <f>SUBSTITUTE(LEFT('RAW DATA'!C168,FIND("|",'RAW DATA'!C168,1)-1),"&amp;"," &amp; ")</f>
        <v>Computers &amp; Accessories</v>
      </c>
      <c r="D168" s="7">
        <f>'RAW DATA'!D168</f>
        <v>399</v>
      </c>
      <c r="E168" s="7">
        <f>'RAW DATA'!E168</f>
        <v>1299</v>
      </c>
      <c r="F168" s="1">
        <f>'RAW DATA'!F168</f>
        <v>0.69</v>
      </c>
      <c r="G168" s="7">
        <f t="shared" si="10"/>
        <v>17042880</v>
      </c>
      <c r="H168">
        <f>'RAW DATA'!G168</f>
        <v>4.2</v>
      </c>
      <c r="I168">
        <f>'RAW DATA'!H168</f>
        <v>13120</v>
      </c>
      <c r="J168" s="11">
        <f>Table3[[#This Row],[Rating Count]]*Table3[[#This Row],[Rating]]</f>
        <v>55104</v>
      </c>
      <c r="K168">
        <f t="shared" si="11"/>
        <v>3</v>
      </c>
      <c r="L168" t="str">
        <f>IF(Table3[[#This Row],[Price Bucket]]=1,"&lt;200",IF(Table3[[#This Row],[Price Bucket]]=2,"&lt;=500",IF(Table3[[#This Row],[Price Bucket]]=3,"&gt;500",0)))</f>
        <v>&gt;500</v>
      </c>
      <c r="M168">
        <f t="shared" si="12"/>
        <v>1</v>
      </c>
      <c r="N168" t="str">
        <f t="shared" si="13"/>
        <v>&gt;=50%</v>
      </c>
      <c r="O168">
        <f t="shared" si="14"/>
        <v>3</v>
      </c>
    </row>
    <row r="169" spans="1:15" x14ac:dyDescent="0.25">
      <c r="A169" t="str">
        <f>'RAW DATA'!A169</f>
        <v>B09JKNF147</v>
      </c>
      <c r="B169" t="str">
        <f>PROPER(LEFT('RAW DATA'!B169,FIND(" ",'RAW DATA'!B169,1)))</f>
        <v xml:space="preserve">Electvision </v>
      </c>
      <c r="C169" t="str">
        <f>SUBSTITUTE(LEFT('RAW DATA'!C169,FIND("|",'RAW DATA'!C169,1)-1),"&amp;"," &amp; ")</f>
        <v>Electronics</v>
      </c>
      <c r="D169" s="7">
        <f>'RAW DATA'!D169</f>
        <v>339</v>
      </c>
      <c r="E169" s="7">
        <f>'RAW DATA'!E169</f>
        <v>1999</v>
      </c>
      <c r="F169" s="1">
        <f>'RAW DATA'!F169</f>
        <v>0.83</v>
      </c>
      <c r="G169" s="7">
        <f t="shared" si="10"/>
        <v>685657</v>
      </c>
      <c r="H169">
        <f>'RAW DATA'!G169</f>
        <v>4</v>
      </c>
      <c r="I169">
        <f>'RAW DATA'!H169</f>
        <v>343</v>
      </c>
      <c r="J169" s="11">
        <f>Table3[[#This Row],[Rating Count]]*Table3[[#This Row],[Rating]]</f>
        <v>1372</v>
      </c>
      <c r="K169">
        <f t="shared" si="11"/>
        <v>3</v>
      </c>
      <c r="L169" t="str">
        <f>IF(Table3[[#This Row],[Price Bucket]]=1,"&lt;200",IF(Table3[[#This Row],[Price Bucket]]=2,"&lt;=500",IF(Table3[[#This Row],[Price Bucket]]=3,"&gt;500",0)))</f>
        <v>&gt;500</v>
      </c>
      <c r="M169">
        <f t="shared" si="12"/>
        <v>1</v>
      </c>
      <c r="N169" t="str">
        <f t="shared" si="13"/>
        <v>&gt;=50%</v>
      </c>
      <c r="O169">
        <f t="shared" si="14"/>
        <v>3</v>
      </c>
    </row>
    <row r="170" spans="1:15" x14ac:dyDescent="0.25">
      <c r="A170" t="str">
        <f>'RAW DATA'!A170</f>
        <v>B0B9959XF3</v>
      </c>
      <c r="B170" t="str">
        <f>PROPER(LEFT('RAW DATA'!B170,FIND(" ",'RAW DATA'!B170,1)))</f>
        <v xml:space="preserve">Acer </v>
      </c>
      <c r="C170" t="str">
        <f>SUBSTITUTE(LEFT('RAW DATA'!C170,FIND("|",'RAW DATA'!C170,1)-1),"&amp;"," &amp; ")</f>
        <v>Electronics</v>
      </c>
      <c r="D170" s="7">
        <f>'RAW DATA'!D170</f>
        <v>12499</v>
      </c>
      <c r="E170" s="7">
        <f>'RAW DATA'!E170</f>
        <v>22990</v>
      </c>
      <c r="F170" s="1">
        <f>'RAW DATA'!F170</f>
        <v>0.46</v>
      </c>
      <c r="G170" s="7">
        <f t="shared" si="10"/>
        <v>37036890</v>
      </c>
      <c r="H170">
        <f>'RAW DATA'!G170</f>
        <v>4.3</v>
      </c>
      <c r="I170">
        <f>'RAW DATA'!H170</f>
        <v>1611</v>
      </c>
      <c r="J170" s="11">
        <f>Table3[[#This Row],[Rating Count]]*Table3[[#This Row],[Rating]]</f>
        <v>6927.2999999999993</v>
      </c>
      <c r="K170">
        <f t="shared" si="11"/>
        <v>3</v>
      </c>
      <c r="L170" t="str">
        <f>IF(Table3[[#This Row],[Price Bucket]]=1,"&lt;200",IF(Table3[[#This Row],[Price Bucket]]=2,"&lt;=500",IF(Table3[[#This Row],[Price Bucket]]=3,"&gt;500",0)))</f>
        <v>&gt;500</v>
      </c>
      <c r="M170">
        <f t="shared" si="12"/>
        <v>2</v>
      </c>
      <c r="N170" t="str">
        <f t="shared" si="13"/>
        <v>&lt;50%</v>
      </c>
      <c r="O170">
        <f t="shared" si="14"/>
        <v>3</v>
      </c>
    </row>
    <row r="171" spans="1:15" x14ac:dyDescent="0.25">
      <c r="A171" t="str">
        <f>'RAW DATA'!A171</f>
        <v>B09PNR6F8Q</v>
      </c>
      <c r="B171" t="str">
        <f>PROPER(LEFT('RAW DATA'!B171,FIND(" ",'RAW DATA'!B171,1)))</f>
        <v xml:space="preserve">Realme </v>
      </c>
      <c r="C171" t="str">
        <f>SUBSTITUTE(LEFT('RAW DATA'!C171,FIND("|",'RAW DATA'!C171,1)-1),"&amp;"," &amp; ")</f>
        <v>Computers &amp; Accessories</v>
      </c>
      <c r="D171" s="7">
        <f>'RAW DATA'!D171</f>
        <v>249</v>
      </c>
      <c r="E171" s="7">
        <f>'RAW DATA'!E171</f>
        <v>399</v>
      </c>
      <c r="F171" s="1">
        <f>'RAW DATA'!F171</f>
        <v>0.38</v>
      </c>
      <c r="G171" s="7">
        <f t="shared" si="10"/>
        <v>2616642</v>
      </c>
      <c r="H171">
        <f>'RAW DATA'!G171</f>
        <v>4</v>
      </c>
      <c r="I171">
        <f>'RAW DATA'!H171</f>
        <v>6558</v>
      </c>
      <c r="J171" s="11">
        <f>Table3[[#This Row],[Rating Count]]*Table3[[#This Row],[Rating]]</f>
        <v>26232</v>
      </c>
      <c r="K171">
        <f t="shared" si="11"/>
        <v>2</v>
      </c>
      <c r="L171" t="str">
        <f>IF(Table3[[#This Row],[Price Bucket]]=1,"&lt;200",IF(Table3[[#This Row],[Price Bucket]]=2,"&lt;=500",IF(Table3[[#This Row],[Price Bucket]]=3,"&gt;500",0)))</f>
        <v>&lt;=500</v>
      </c>
      <c r="M171">
        <f t="shared" si="12"/>
        <v>2</v>
      </c>
      <c r="N171" t="str">
        <f t="shared" si="13"/>
        <v>&lt;50%</v>
      </c>
      <c r="O171">
        <f t="shared" si="14"/>
        <v>3</v>
      </c>
    </row>
    <row r="172" spans="1:15" x14ac:dyDescent="0.25">
      <c r="A172" t="str">
        <f>'RAW DATA'!A172</f>
        <v>B07M69276N</v>
      </c>
      <c r="B172" t="str">
        <f>PROPER(LEFT('RAW DATA'!B172,FIND(" ",'RAW DATA'!B172,1)))</f>
        <v xml:space="preserve">Tp-Link </v>
      </c>
      <c r="C172" t="str">
        <f>SUBSTITUTE(LEFT('RAW DATA'!C172,FIND("|",'RAW DATA'!C172,1)-1),"&amp;"," &amp; ")</f>
        <v>Computers &amp; Accessories</v>
      </c>
      <c r="D172" s="7">
        <f>'RAW DATA'!D172</f>
        <v>1399</v>
      </c>
      <c r="E172" s="7">
        <f>'RAW DATA'!E172</f>
        <v>2499</v>
      </c>
      <c r="F172" s="1">
        <f>'RAW DATA'!F172</f>
        <v>0.44</v>
      </c>
      <c r="G172" s="7">
        <f t="shared" si="10"/>
        <v>57899331</v>
      </c>
      <c r="H172">
        <f>'RAW DATA'!G172</f>
        <v>4.4000000000000004</v>
      </c>
      <c r="I172">
        <f>'RAW DATA'!H172</f>
        <v>23169</v>
      </c>
      <c r="J172" s="11">
        <f>Table3[[#This Row],[Rating Count]]*Table3[[#This Row],[Rating]]</f>
        <v>101943.6</v>
      </c>
      <c r="K172">
        <f t="shared" si="11"/>
        <v>3</v>
      </c>
      <c r="L172" t="str">
        <f>IF(Table3[[#This Row],[Price Bucket]]=1,"&lt;200",IF(Table3[[#This Row],[Price Bucket]]=2,"&lt;=500",IF(Table3[[#This Row],[Price Bucket]]=3,"&gt;500",0)))</f>
        <v>&gt;500</v>
      </c>
      <c r="M172">
        <f t="shared" si="12"/>
        <v>2</v>
      </c>
      <c r="N172" t="str">
        <f t="shared" si="13"/>
        <v>&lt;50%</v>
      </c>
      <c r="O172">
        <f t="shared" si="14"/>
        <v>3</v>
      </c>
    </row>
    <row r="173" spans="1:15" x14ac:dyDescent="0.25">
      <c r="A173" t="str">
        <f>'RAW DATA'!A173</f>
        <v>B0B1YZ9CB8</v>
      </c>
      <c r="B173" t="str">
        <f>PROPER(LEFT('RAW DATA'!B173,FIND(" ",'RAW DATA'!B173,1)))</f>
        <v xml:space="preserve">Acer </v>
      </c>
      <c r="C173" t="str">
        <f>SUBSTITUTE(LEFT('RAW DATA'!C173,FIND("|",'RAW DATA'!C173,1)-1),"&amp;"," &amp; ")</f>
        <v>Electronics</v>
      </c>
      <c r="D173" s="7">
        <f>'RAW DATA'!D173</f>
        <v>32999</v>
      </c>
      <c r="E173" s="7">
        <f>'RAW DATA'!E173</f>
        <v>47990</v>
      </c>
      <c r="F173" s="1">
        <f>'RAW DATA'!F173</f>
        <v>0.31</v>
      </c>
      <c r="G173" s="7">
        <f t="shared" si="10"/>
        <v>225696970</v>
      </c>
      <c r="H173">
        <f>'RAW DATA'!G173</f>
        <v>4.3</v>
      </c>
      <c r="I173">
        <f>'RAW DATA'!H173</f>
        <v>4703</v>
      </c>
      <c r="J173" s="11">
        <f>Table3[[#This Row],[Rating Count]]*Table3[[#This Row],[Rating]]</f>
        <v>20222.899999999998</v>
      </c>
      <c r="K173">
        <f t="shared" si="11"/>
        <v>3</v>
      </c>
      <c r="L173" t="str">
        <f>IF(Table3[[#This Row],[Price Bucket]]=1,"&lt;200",IF(Table3[[#This Row],[Price Bucket]]=2,"&lt;=500",IF(Table3[[#This Row],[Price Bucket]]=3,"&gt;500",0)))</f>
        <v>&gt;500</v>
      </c>
      <c r="M173">
        <f t="shared" si="12"/>
        <v>2</v>
      </c>
      <c r="N173" t="str">
        <f t="shared" si="13"/>
        <v>&lt;50%</v>
      </c>
      <c r="O173">
        <f t="shared" si="14"/>
        <v>3</v>
      </c>
    </row>
    <row r="174" spans="1:15" x14ac:dyDescent="0.25">
      <c r="A174" t="str">
        <f>'RAW DATA'!A174</f>
        <v>B09YLYB9PB</v>
      </c>
      <c r="B174" t="str">
        <f>PROPER(LEFT('RAW DATA'!B174,FIND(" ",'RAW DATA'!B174,1)))</f>
        <v xml:space="preserve">Ambrane </v>
      </c>
      <c r="C174" t="str">
        <f>SUBSTITUTE(LEFT('RAW DATA'!C174,FIND("|",'RAW DATA'!C174,1)-1),"&amp;"," &amp; ")</f>
        <v>Computers &amp; Accessories</v>
      </c>
      <c r="D174" s="7">
        <f>'RAW DATA'!D174</f>
        <v>149</v>
      </c>
      <c r="E174" s="7">
        <f>'RAW DATA'!E174</f>
        <v>399</v>
      </c>
      <c r="F174" s="1">
        <f>'RAW DATA'!F174</f>
        <v>0.63</v>
      </c>
      <c r="G174" s="7">
        <f t="shared" si="10"/>
        <v>567777</v>
      </c>
      <c r="H174">
        <f>'RAW DATA'!G174</f>
        <v>4</v>
      </c>
      <c r="I174">
        <f>'RAW DATA'!H174</f>
        <v>1423</v>
      </c>
      <c r="J174" s="11">
        <f>Table3[[#This Row],[Rating Count]]*Table3[[#This Row],[Rating]]</f>
        <v>5692</v>
      </c>
      <c r="K174">
        <f t="shared" si="11"/>
        <v>2</v>
      </c>
      <c r="L174" t="str">
        <f>IF(Table3[[#This Row],[Price Bucket]]=1,"&lt;200",IF(Table3[[#This Row],[Price Bucket]]=2,"&lt;=500",IF(Table3[[#This Row],[Price Bucket]]=3,"&gt;500",0)))</f>
        <v>&lt;=500</v>
      </c>
      <c r="M174">
        <f t="shared" si="12"/>
        <v>1</v>
      </c>
      <c r="N174" t="str">
        <f t="shared" si="13"/>
        <v>&gt;=50%</v>
      </c>
      <c r="O174">
        <f t="shared" si="14"/>
        <v>3</v>
      </c>
    </row>
    <row r="175" spans="1:15" x14ac:dyDescent="0.25">
      <c r="A175" t="str">
        <f>'RAW DATA'!A175</f>
        <v>B08CTNJ985</v>
      </c>
      <c r="B175" t="str">
        <f>PROPER(LEFT('RAW DATA'!B175,FIND(" ",'RAW DATA'!B175,1)))</f>
        <v xml:space="preserve">Wayona </v>
      </c>
      <c r="C175" t="str">
        <f>SUBSTITUTE(LEFT('RAW DATA'!C175,FIND("|",'RAW DATA'!C175,1)-1),"&amp;"," &amp; ")</f>
        <v>Computers &amp; Accessories</v>
      </c>
      <c r="D175" s="7">
        <f>'RAW DATA'!D175</f>
        <v>325</v>
      </c>
      <c r="E175" s="7">
        <f>'RAW DATA'!E175</f>
        <v>999</v>
      </c>
      <c r="F175" s="1">
        <f>'RAW DATA'!F175</f>
        <v>0.67</v>
      </c>
      <c r="G175" s="7">
        <f t="shared" si="10"/>
        <v>2648349</v>
      </c>
      <c r="H175">
        <f>'RAW DATA'!G175</f>
        <v>4.3</v>
      </c>
      <c r="I175">
        <f>'RAW DATA'!H175</f>
        <v>2651</v>
      </c>
      <c r="J175" s="11">
        <f>Table3[[#This Row],[Rating Count]]*Table3[[#This Row],[Rating]]</f>
        <v>11399.3</v>
      </c>
      <c r="K175">
        <f t="shared" si="11"/>
        <v>3</v>
      </c>
      <c r="L175" t="str">
        <f>IF(Table3[[#This Row],[Price Bucket]]=1,"&lt;200",IF(Table3[[#This Row],[Price Bucket]]=2,"&lt;=500",IF(Table3[[#This Row],[Price Bucket]]=3,"&gt;500",0)))</f>
        <v>&gt;500</v>
      </c>
      <c r="M175">
        <f t="shared" si="12"/>
        <v>1</v>
      </c>
      <c r="N175" t="str">
        <f t="shared" si="13"/>
        <v>&gt;=50%</v>
      </c>
      <c r="O175">
        <f t="shared" si="14"/>
        <v>3</v>
      </c>
    </row>
    <row r="176" spans="1:15" x14ac:dyDescent="0.25">
      <c r="A176" t="str">
        <f>'RAW DATA'!A176</f>
        <v>B0BP7XLX48</v>
      </c>
      <c r="B176" t="str">
        <f>PROPER(LEFT('RAW DATA'!B176,FIND(" ",'RAW DATA'!B176,1)))</f>
        <v xml:space="preserve">Syncwire </v>
      </c>
      <c r="C176" t="str">
        <f>SUBSTITUTE(LEFT('RAW DATA'!C176,FIND("|",'RAW DATA'!C176,1)-1),"&amp;"," &amp; ")</f>
        <v>Computers &amp; Accessories</v>
      </c>
      <c r="D176" s="7">
        <f>'RAW DATA'!D176</f>
        <v>399</v>
      </c>
      <c r="E176" s="7">
        <f>'RAW DATA'!E176</f>
        <v>1999</v>
      </c>
      <c r="F176" s="1">
        <f>'RAW DATA'!F176</f>
        <v>0.8</v>
      </c>
      <c r="G176" s="7">
        <f t="shared" si="10"/>
        <v>9995</v>
      </c>
      <c r="H176">
        <f>'RAW DATA'!G176</f>
        <v>5</v>
      </c>
      <c r="I176">
        <f>'RAW DATA'!H176</f>
        <v>5</v>
      </c>
      <c r="J176" s="11">
        <f>Table3[[#This Row],[Rating Count]]*Table3[[#This Row],[Rating]]</f>
        <v>25</v>
      </c>
      <c r="K176">
        <f t="shared" si="11"/>
        <v>3</v>
      </c>
      <c r="L176" t="str">
        <f>IF(Table3[[#This Row],[Price Bucket]]=1,"&lt;200",IF(Table3[[#This Row],[Price Bucket]]=2,"&lt;=500",IF(Table3[[#This Row],[Price Bucket]]=3,"&gt;500",0)))</f>
        <v>&gt;500</v>
      </c>
      <c r="M176">
        <f t="shared" si="12"/>
        <v>1</v>
      </c>
      <c r="N176" t="str">
        <f t="shared" si="13"/>
        <v>&gt;=50%</v>
      </c>
      <c r="O176">
        <f t="shared" si="14"/>
        <v>4</v>
      </c>
    </row>
    <row r="177" spans="1:15" x14ac:dyDescent="0.25">
      <c r="A177" t="str">
        <f>'RAW DATA'!A177</f>
        <v>B09LHXNZLR</v>
      </c>
      <c r="B177" t="str">
        <f>PROPER(LEFT('RAW DATA'!B177,FIND(" ",'RAW DATA'!B177,1)))</f>
        <v xml:space="preserve">Skadioo </v>
      </c>
      <c r="C177" t="str">
        <f>SUBSTITUTE(LEFT('RAW DATA'!C177,FIND("|",'RAW DATA'!C177,1)-1),"&amp;"," &amp; ")</f>
        <v>Computers &amp; Accessories</v>
      </c>
      <c r="D177" s="7">
        <f>'RAW DATA'!D177</f>
        <v>199</v>
      </c>
      <c r="E177" s="7">
        <f>'RAW DATA'!E177</f>
        <v>499</v>
      </c>
      <c r="F177" s="1">
        <f>'RAW DATA'!F177</f>
        <v>0.6</v>
      </c>
      <c r="G177" s="7">
        <f t="shared" si="10"/>
        <v>305388</v>
      </c>
      <c r="H177">
        <f>'RAW DATA'!G177</f>
        <v>3.7</v>
      </c>
      <c r="I177">
        <f>'RAW DATA'!H177</f>
        <v>612</v>
      </c>
      <c r="J177" s="11">
        <f>Table3[[#This Row],[Rating Count]]*Table3[[#This Row],[Rating]]</f>
        <v>2264.4</v>
      </c>
      <c r="K177">
        <f t="shared" si="11"/>
        <v>2</v>
      </c>
      <c r="L177" t="str">
        <f>IF(Table3[[#This Row],[Price Bucket]]=1,"&lt;200",IF(Table3[[#This Row],[Price Bucket]]=2,"&lt;=500",IF(Table3[[#This Row],[Price Bucket]]=3,"&gt;500",0)))</f>
        <v>&lt;=500</v>
      </c>
      <c r="M177">
        <f t="shared" si="12"/>
        <v>1</v>
      </c>
      <c r="N177" t="str">
        <f t="shared" si="13"/>
        <v>&gt;=50%</v>
      </c>
      <c r="O177">
        <f t="shared" si="14"/>
        <v>2</v>
      </c>
    </row>
    <row r="178" spans="1:15" x14ac:dyDescent="0.25">
      <c r="A178" t="str">
        <f>'RAW DATA'!A178</f>
        <v>B0B3N8VG24</v>
      </c>
      <c r="B178" t="str">
        <f>PROPER(LEFT('RAW DATA'!B178,FIND(" ",'RAW DATA'!B178,1)))</f>
        <v xml:space="preserve">Flix </v>
      </c>
      <c r="C178" t="str">
        <f>SUBSTITUTE(LEFT('RAW DATA'!C178,FIND("|",'RAW DATA'!C178,1)-1),"&amp;"," &amp; ")</f>
        <v>Computers &amp; Accessories</v>
      </c>
      <c r="D178" s="7">
        <f>'RAW DATA'!D178</f>
        <v>88</v>
      </c>
      <c r="E178" s="7">
        <f>'RAW DATA'!E178</f>
        <v>299</v>
      </c>
      <c r="F178" s="1">
        <f>'RAW DATA'!F178</f>
        <v>0.71</v>
      </c>
      <c r="G178" s="7">
        <f t="shared" si="10"/>
        <v>2804022</v>
      </c>
      <c r="H178">
        <f>'RAW DATA'!G178</f>
        <v>4</v>
      </c>
      <c r="I178">
        <f>'RAW DATA'!H178</f>
        <v>9378</v>
      </c>
      <c r="J178" s="11">
        <f>Table3[[#This Row],[Rating Count]]*Table3[[#This Row],[Rating]]</f>
        <v>37512</v>
      </c>
      <c r="K178">
        <f t="shared" si="11"/>
        <v>2</v>
      </c>
      <c r="L178" t="str">
        <f>IF(Table3[[#This Row],[Price Bucket]]=1,"&lt;200",IF(Table3[[#This Row],[Price Bucket]]=2,"&lt;=500",IF(Table3[[#This Row],[Price Bucket]]=3,"&gt;500",0)))</f>
        <v>&lt;=500</v>
      </c>
      <c r="M178">
        <f t="shared" si="12"/>
        <v>1</v>
      </c>
      <c r="N178" t="str">
        <f t="shared" si="13"/>
        <v>&gt;=50%</v>
      </c>
      <c r="O178">
        <f t="shared" si="14"/>
        <v>3</v>
      </c>
    </row>
    <row r="179" spans="1:15" x14ac:dyDescent="0.25">
      <c r="A179" t="str">
        <f>'RAW DATA'!A179</f>
        <v>B08PSVBB2X</v>
      </c>
      <c r="B179" t="str">
        <f>PROPER(LEFT('RAW DATA'!B179,FIND(" ",'RAW DATA'!B179,1)))</f>
        <v xml:space="preserve">Zoul </v>
      </c>
      <c r="C179" t="str">
        <f>SUBSTITUTE(LEFT('RAW DATA'!C179,FIND("|",'RAW DATA'!C179,1)-1),"&amp;"," &amp; ")</f>
        <v>Computers &amp; Accessories</v>
      </c>
      <c r="D179" s="7">
        <f>'RAW DATA'!D179</f>
        <v>399</v>
      </c>
      <c r="E179" s="7">
        <f>'RAW DATA'!E179</f>
        <v>1099</v>
      </c>
      <c r="F179" s="1">
        <f>'RAW DATA'!F179</f>
        <v>0.64</v>
      </c>
      <c r="G179" s="7">
        <f t="shared" si="10"/>
        <v>2950815</v>
      </c>
      <c r="H179">
        <f>'RAW DATA'!G179</f>
        <v>4.0999999999999996</v>
      </c>
      <c r="I179">
        <f>'RAW DATA'!H179</f>
        <v>2685</v>
      </c>
      <c r="J179" s="11">
        <f>Table3[[#This Row],[Rating Count]]*Table3[[#This Row],[Rating]]</f>
        <v>11008.499999999998</v>
      </c>
      <c r="K179">
        <f t="shared" si="11"/>
        <v>3</v>
      </c>
      <c r="L179" t="str">
        <f>IF(Table3[[#This Row],[Price Bucket]]=1,"&lt;200",IF(Table3[[#This Row],[Price Bucket]]=2,"&lt;=500",IF(Table3[[#This Row],[Price Bucket]]=3,"&gt;500",0)))</f>
        <v>&gt;500</v>
      </c>
      <c r="M179">
        <f t="shared" si="12"/>
        <v>1</v>
      </c>
      <c r="N179" t="str">
        <f t="shared" si="13"/>
        <v>&gt;=50%</v>
      </c>
      <c r="O179">
        <f t="shared" si="14"/>
        <v>3</v>
      </c>
    </row>
    <row r="180" spans="1:15" x14ac:dyDescent="0.25">
      <c r="A180" t="str">
        <f>'RAW DATA'!A180</f>
        <v>B0B3MQXNFB</v>
      </c>
      <c r="B180" t="str">
        <f>PROPER(LEFT('RAW DATA'!B180,FIND(" ",'RAW DATA'!B180,1)))</f>
        <v xml:space="preserve">Flix </v>
      </c>
      <c r="C180" t="str">
        <f>SUBSTITUTE(LEFT('RAW DATA'!C180,FIND("|",'RAW DATA'!C180,1)-1),"&amp;"," &amp; ")</f>
        <v>Computers &amp; Accessories</v>
      </c>
      <c r="D180" s="7">
        <f>'RAW DATA'!D180</f>
        <v>57.89</v>
      </c>
      <c r="E180" s="7">
        <f>'RAW DATA'!E180</f>
        <v>199</v>
      </c>
      <c r="F180" s="1">
        <f>'RAW DATA'!F180</f>
        <v>0.71</v>
      </c>
      <c r="G180" s="7">
        <f t="shared" si="10"/>
        <v>1866222</v>
      </c>
      <c r="H180">
        <f>'RAW DATA'!G180</f>
        <v>4</v>
      </c>
      <c r="I180">
        <f>'RAW DATA'!H180</f>
        <v>9378</v>
      </c>
      <c r="J180" s="11">
        <f>Table3[[#This Row],[Rating Count]]*Table3[[#This Row],[Rating]]</f>
        <v>37512</v>
      </c>
      <c r="K180">
        <f t="shared" si="11"/>
        <v>1</v>
      </c>
      <c r="L180" t="str">
        <f>IF(Table3[[#This Row],[Price Bucket]]=1,"&lt;200",IF(Table3[[#This Row],[Price Bucket]]=2,"&lt;=500",IF(Table3[[#This Row],[Price Bucket]]=3,"&gt;500",0)))</f>
        <v>&lt;200</v>
      </c>
      <c r="M180">
        <f t="shared" si="12"/>
        <v>1</v>
      </c>
      <c r="N180" t="str">
        <f t="shared" si="13"/>
        <v>&gt;=50%</v>
      </c>
      <c r="O180">
        <f t="shared" si="14"/>
        <v>3</v>
      </c>
    </row>
    <row r="181" spans="1:15" x14ac:dyDescent="0.25">
      <c r="A181" t="str">
        <f>'RAW DATA'!A181</f>
        <v>B08XMSKKMM</v>
      </c>
      <c r="B181" t="str">
        <f>PROPER(LEFT('RAW DATA'!B181,FIND(" ",'RAW DATA'!B181,1)))</f>
        <v xml:space="preserve">7Seven¬Æ </v>
      </c>
      <c r="C181" t="str">
        <f>SUBSTITUTE(LEFT('RAW DATA'!C181,FIND("|",'RAW DATA'!C181,1)-1),"&amp;"," &amp; ")</f>
        <v>Electronics</v>
      </c>
      <c r="D181" s="7">
        <f>'RAW DATA'!D181</f>
        <v>799</v>
      </c>
      <c r="E181" s="7">
        <f>'RAW DATA'!E181</f>
        <v>1999</v>
      </c>
      <c r="F181" s="1">
        <f>'RAW DATA'!F181</f>
        <v>0.6</v>
      </c>
      <c r="G181" s="7">
        <f t="shared" si="10"/>
        <v>1151424</v>
      </c>
      <c r="H181">
        <f>'RAW DATA'!G181</f>
        <v>3.3</v>
      </c>
      <c r="I181">
        <f>'RAW DATA'!H181</f>
        <v>576</v>
      </c>
      <c r="J181" s="11">
        <f>Table3[[#This Row],[Rating Count]]*Table3[[#This Row],[Rating]]</f>
        <v>1900.8</v>
      </c>
      <c r="K181">
        <f t="shared" si="11"/>
        <v>3</v>
      </c>
      <c r="L181" t="str">
        <f>IF(Table3[[#This Row],[Price Bucket]]=1,"&lt;200",IF(Table3[[#This Row],[Price Bucket]]=2,"&lt;=500",IF(Table3[[#This Row],[Price Bucket]]=3,"&gt;500",0)))</f>
        <v>&gt;500</v>
      </c>
      <c r="M181">
        <f t="shared" si="12"/>
        <v>1</v>
      </c>
      <c r="N181" t="str">
        <f t="shared" si="13"/>
        <v>&gt;=50%</v>
      </c>
      <c r="O181">
        <f t="shared" si="14"/>
        <v>2</v>
      </c>
    </row>
    <row r="182" spans="1:15" x14ac:dyDescent="0.25">
      <c r="A182" t="str">
        <f>'RAW DATA'!A182</f>
        <v>B09L8DT7D6</v>
      </c>
      <c r="B182" t="str">
        <f>PROPER(LEFT('RAW DATA'!B182,FIND(" ",'RAW DATA'!B182,1)))</f>
        <v xml:space="preserve">Sony </v>
      </c>
      <c r="C182" t="str">
        <f>SUBSTITUTE(LEFT('RAW DATA'!C182,FIND("|",'RAW DATA'!C182,1)-1),"&amp;"," &amp; ")</f>
        <v>Electronics</v>
      </c>
      <c r="D182" s="7">
        <f>'RAW DATA'!D182</f>
        <v>205</v>
      </c>
      <c r="E182" s="7">
        <f>'RAW DATA'!E182</f>
        <v>499</v>
      </c>
      <c r="F182" s="1">
        <f>'RAW DATA'!F182</f>
        <v>0.59</v>
      </c>
      <c r="G182" s="7">
        <f t="shared" si="10"/>
        <v>156187</v>
      </c>
      <c r="H182">
        <f>'RAW DATA'!G182</f>
        <v>3.8</v>
      </c>
      <c r="I182">
        <f>'RAW DATA'!H182</f>
        <v>313</v>
      </c>
      <c r="J182" s="11">
        <f>Table3[[#This Row],[Rating Count]]*Table3[[#This Row],[Rating]]</f>
        <v>1189.3999999999999</v>
      </c>
      <c r="K182">
        <f t="shared" si="11"/>
        <v>2</v>
      </c>
      <c r="L182" t="str">
        <f>IF(Table3[[#This Row],[Price Bucket]]=1,"&lt;200",IF(Table3[[#This Row],[Price Bucket]]=2,"&lt;=500",IF(Table3[[#This Row],[Price Bucket]]=3,"&gt;500",0)))</f>
        <v>&lt;=500</v>
      </c>
      <c r="M182">
        <f t="shared" si="12"/>
        <v>1</v>
      </c>
      <c r="N182" t="str">
        <f t="shared" si="13"/>
        <v>&gt;=50%</v>
      </c>
      <c r="O182">
        <f t="shared" si="14"/>
        <v>2</v>
      </c>
    </row>
    <row r="183" spans="1:15" x14ac:dyDescent="0.25">
      <c r="A183" t="str">
        <f>'RAW DATA'!A183</f>
        <v>B00GE55L22</v>
      </c>
      <c r="B183" t="str">
        <f>PROPER(LEFT('RAW DATA'!B183,FIND(" ",'RAW DATA'!B183,1)))</f>
        <v xml:space="preserve">Storite </v>
      </c>
      <c r="C183" t="str">
        <f>SUBSTITUTE(LEFT('RAW DATA'!C183,FIND("|",'RAW DATA'!C183,1)-1),"&amp;"," &amp; ")</f>
        <v>Computers &amp; Accessories</v>
      </c>
      <c r="D183" s="7">
        <f>'RAW DATA'!D183</f>
        <v>299</v>
      </c>
      <c r="E183" s="7">
        <f>'RAW DATA'!E183</f>
        <v>699</v>
      </c>
      <c r="F183" s="1">
        <f>'RAW DATA'!F183</f>
        <v>0.56999999999999995</v>
      </c>
      <c r="G183" s="7">
        <f t="shared" si="10"/>
        <v>2066943</v>
      </c>
      <c r="H183">
        <f>'RAW DATA'!G183</f>
        <v>4.0999999999999996</v>
      </c>
      <c r="I183">
        <f>'RAW DATA'!H183</f>
        <v>2957</v>
      </c>
      <c r="J183" s="11">
        <f>Table3[[#This Row],[Rating Count]]*Table3[[#This Row],[Rating]]</f>
        <v>12123.699999999999</v>
      </c>
      <c r="K183">
        <f t="shared" si="11"/>
        <v>3</v>
      </c>
      <c r="L183" t="str">
        <f>IF(Table3[[#This Row],[Price Bucket]]=1,"&lt;200",IF(Table3[[#This Row],[Price Bucket]]=2,"&lt;=500",IF(Table3[[#This Row],[Price Bucket]]=3,"&gt;500",0)))</f>
        <v>&gt;500</v>
      </c>
      <c r="M183">
        <f t="shared" si="12"/>
        <v>1</v>
      </c>
      <c r="N183" t="str">
        <f t="shared" si="13"/>
        <v>&gt;=50%</v>
      </c>
      <c r="O183">
        <f t="shared" si="14"/>
        <v>3</v>
      </c>
    </row>
    <row r="184" spans="1:15" x14ac:dyDescent="0.25">
      <c r="A184" t="str">
        <f>'RAW DATA'!A184</f>
        <v>B0162K34H2</v>
      </c>
      <c r="B184" t="str">
        <f>PROPER(LEFT('RAW DATA'!B184,FIND(" ",'RAW DATA'!B184,1)))</f>
        <v xml:space="preserve">Boat </v>
      </c>
      <c r="C184" t="str">
        <f>SUBSTITUTE(LEFT('RAW DATA'!C184,FIND("|",'RAW DATA'!C184,1)-1),"&amp;"," &amp; ")</f>
        <v>Computers &amp; Accessories</v>
      </c>
      <c r="D184" s="7">
        <f>'RAW DATA'!D184</f>
        <v>849</v>
      </c>
      <c r="E184" s="7">
        <f>'RAW DATA'!E184</f>
        <v>999</v>
      </c>
      <c r="F184" s="1">
        <f>'RAW DATA'!F184</f>
        <v>0.15</v>
      </c>
      <c r="G184" s="7">
        <f t="shared" si="10"/>
        <v>6729264</v>
      </c>
      <c r="H184">
        <f>'RAW DATA'!G184</f>
        <v>4.0999999999999996</v>
      </c>
      <c r="I184">
        <f>'RAW DATA'!H184</f>
        <v>6736</v>
      </c>
      <c r="J184" s="11">
        <f>Table3[[#This Row],[Rating Count]]*Table3[[#This Row],[Rating]]</f>
        <v>27617.599999999999</v>
      </c>
      <c r="K184">
        <f t="shared" si="11"/>
        <v>3</v>
      </c>
      <c r="L184" t="str">
        <f>IF(Table3[[#This Row],[Price Bucket]]=1,"&lt;200",IF(Table3[[#This Row],[Price Bucket]]=2,"&lt;=500",IF(Table3[[#This Row],[Price Bucket]]=3,"&gt;500",0)))</f>
        <v>&gt;500</v>
      </c>
      <c r="M184">
        <f t="shared" si="12"/>
        <v>2</v>
      </c>
      <c r="N184" t="str">
        <f t="shared" si="13"/>
        <v>&lt;50%</v>
      </c>
      <c r="O184">
        <f t="shared" si="14"/>
        <v>3</v>
      </c>
    </row>
    <row r="185" spans="1:15" x14ac:dyDescent="0.25">
      <c r="A185" t="str">
        <f>'RAW DATA'!A185</f>
        <v>B0B8SRZ5SV</v>
      </c>
      <c r="B185" t="str">
        <f>PROPER(LEFT('RAW DATA'!B185,FIND(" ",'RAW DATA'!B185,1)))</f>
        <v xml:space="preserve">Amazonbasics </v>
      </c>
      <c r="C185" t="str">
        <f>SUBSTITUTE(LEFT('RAW DATA'!C185,FIND("|",'RAW DATA'!C185,1)-1),"&amp;"," &amp; ")</f>
        <v>Computers &amp; Accessories</v>
      </c>
      <c r="D185" s="7">
        <f>'RAW DATA'!D185</f>
        <v>949</v>
      </c>
      <c r="E185" s="7">
        <f>'RAW DATA'!E185</f>
        <v>1999</v>
      </c>
      <c r="F185" s="1">
        <f>'RAW DATA'!F185</f>
        <v>0.53</v>
      </c>
      <c r="G185" s="7">
        <f t="shared" si="10"/>
        <v>27090448</v>
      </c>
      <c r="H185">
        <f>'RAW DATA'!G185</f>
        <v>4.4000000000000004</v>
      </c>
      <c r="I185">
        <f>'RAW DATA'!H185</f>
        <v>13552</v>
      </c>
      <c r="J185" s="11">
        <f>Table3[[#This Row],[Rating Count]]*Table3[[#This Row],[Rating]]</f>
        <v>59628.800000000003</v>
      </c>
      <c r="K185">
        <f t="shared" si="11"/>
        <v>3</v>
      </c>
      <c r="L185" t="str">
        <f>IF(Table3[[#This Row],[Price Bucket]]=1,"&lt;200",IF(Table3[[#This Row],[Price Bucket]]=2,"&lt;=500",IF(Table3[[#This Row],[Price Bucket]]=3,"&gt;500",0)))</f>
        <v>&gt;500</v>
      </c>
      <c r="M185">
        <f t="shared" si="12"/>
        <v>1</v>
      </c>
      <c r="N185" t="str">
        <f t="shared" si="13"/>
        <v>&gt;=50%</v>
      </c>
      <c r="O185">
        <f t="shared" si="14"/>
        <v>3</v>
      </c>
    </row>
    <row r="186" spans="1:15" x14ac:dyDescent="0.25">
      <c r="A186" t="str">
        <f>'RAW DATA'!A186</f>
        <v>B07CWNJLPC</v>
      </c>
      <c r="B186" t="str">
        <f>PROPER(LEFT('RAW DATA'!B186,FIND(" ",'RAW DATA'!B186,1)))</f>
        <v xml:space="preserve">Amazonbasics </v>
      </c>
      <c r="C186" t="str">
        <f>SUBSTITUTE(LEFT('RAW DATA'!C186,FIND("|",'RAW DATA'!C186,1)-1),"&amp;"," &amp; ")</f>
        <v>Computers &amp; Accessories</v>
      </c>
      <c r="D186" s="7">
        <f>'RAW DATA'!D186</f>
        <v>499</v>
      </c>
      <c r="E186" s="7">
        <f>'RAW DATA'!E186</f>
        <v>1200</v>
      </c>
      <c r="F186" s="1">
        <f>'RAW DATA'!F186</f>
        <v>0.57999999999999996</v>
      </c>
      <c r="G186" s="7">
        <f t="shared" si="10"/>
        <v>6541200</v>
      </c>
      <c r="H186">
        <f>'RAW DATA'!G186</f>
        <v>4.3</v>
      </c>
      <c r="I186">
        <f>'RAW DATA'!H186</f>
        <v>5451</v>
      </c>
      <c r="J186" s="11">
        <f>Table3[[#This Row],[Rating Count]]*Table3[[#This Row],[Rating]]</f>
        <v>23439.3</v>
      </c>
      <c r="K186">
        <f t="shared" si="11"/>
        <v>3</v>
      </c>
      <c r="L186" t="str">
        <f>IF(Table3[[#This Row],[Price Bucket]]=1,"&lt;200",IF(Table3[[#This Row],[Price Bucket]]=2,"&lt;=500",IF(Table3[[#This Row],[Price Bucket]]=3,"&gt;500",0)))</f>
        <v>&gt;500</v>
      </c>
      <c r="M186">
        <f t="shared" si="12"/>
        <v>1</v>
      </c>
      <c r="N186" t="str">
        <f t="shared" si="13"/>
        <v>&gt;=50%</v>
      </c>
      <c r="O186">
        <f t="shared" si="14"/>
        <v>3</v>
      </c>
    </row>
    <row r="187" spans="1:15" x14ac:dyDescent="0.25">
      <c r="A187" t="str">
        <f>'RAW DATA'!A187</f>
        <v>B00NH12R1O</v>
      </c>
      <c r="B187" t="str">
        <f>PROPER(LEFT('RAW DATA'!B187,FIND(" ",'RAW DATA'!B187,1)))</f>
        <v xml:space="preserve">Amazon </v>
      </c>
      <c r="C187" t="str">
        <f>SUBSTITUTE(LEFT('RAW DATA'!C187,FIND("|",'RAW DATA'!C187,1)-1),"&amp;"," &amp; ")</f>
        <v>Computers &amp; Accessories</v>
      </c>
      <c r="D187" s="7">
        <f>'RAW DATA'!D187</f>
        <v>299</v>
      </c>
      <c r="E187" s="7">
        <f>'RAW DATA'!E187</f>
        <v>485</v>
      </c>
      <c r="F187" s="1">
        <f>'RAW DATA'!F187</f>
        <v>0.38</v>
      </c>
      <c r="G187" s="7">
        <f t="shared" si="10"/>
        <v>5291835</v>
      </c>
      <c r="H187">
        <f>'RAW DATA'!G187</f>
        <v>4.3</v>
      </c>
      <c r="I187">
        <f>'RAW DATA'!H187</f>
        <v>10911</v>
      </c>
      <c r="J187" s="11">
        <f>Table3[[#This Row],[Rating Count]]*Table3[[#This Row],[Rating]]</f>
        <v>46917.299999999996</v>
      </c>
      <c r="K187">
        <f t="shared" si="11"/>
        <v>2</v>
      </c>
      <c r="L187" t="str">
        <f>IF(Table3[[#This Row],[Price Bucket]]=1,"&lt;200",IF(Table3[[#This Row],[Price Bucket]]=2,"&lt;=500",IF(Table3[[#This Row],[Price Bucket]]=3,"&gt;500",0)))</f>
        <v>&lt;=500</v>
      </c>
      <c r="M187">
        <f t="shared" si="12"/>
        <v>2</v>
      </c>
      <c r="N187" t="str">
        <f t="shared" si="13"/>
        <v>&lt;50%</v>
      </c>
      <c r="O187">
        <f t="shared" si="14"/>
        <v>3</v>
      </c>
    </row>
    <row r="188" spans="1:15" x14ac:dyDescent="0.25">
      <c r="A188" t="str">
        <f>'RAW DATA'!A188</f>
        <v>B0B8SSC5D9</v>
      </c>
      <c r="B188" t="str">
        <f>PROPER(LEFT('RAW DATA'!B188,FIND(" ",'RAW DATA'!B188,1)))</f>
        <v xml:space="preserve">Amazonbasics </v>
      </c>
      <c r="C188" t="str">
        <f>SUBSTITUTE(LEFT('RAW DATA'!C188,FIND("|",'RAW DATA'!C188,1)-1),"&amp;"," &amp; ")</f>
        <v>Computers &amp; Accessories</v>
      </c>
      <c r="D188" s="7">
        <f>'RAW DATA'!D188</f>
        <v>949</v>
      </c>
      <c r="E188" s="7">
        <f>'RAW DATA'!E188</f>
        <v>1999</v>
      </c>
      <c r="F188" s="1">
        <f>'RAW DATA'!F188</f>
        <v>0.53</v>
      </c>
      <c r="G188" s="7">
        <f t="shared" si="10"/>
        <v>27090448</v>
      </c>
      <c r="H188">
        <f>'RAW DATA'!G188</f>
        <v>4.4000000000000004</v>
      </c>
      <c r="I188">
        <f>'RAW DATA'!H188</f>
        <v>13552</v>
      </c>
      <c r="J188" s="11">
        <f>Table3[[#This Row],[Rating Count]]*Table3[[#This Row],[Rating]]</f>
        <v>59628.800000000003</v>
      </c>
      <c r="K188">
        <f t="shared" si="11"/>
        <v>3</v>
      </c>
      <c r="L188" t="str">
        <f>IF(Table3[[#This Row],[Price Bucket]]=1,"&lt;200",IF(Table3[[#This Row],[Price Bucket]]=2,"&lt;=500",IF(Table3[[#This Row],[Price Bucket]]=3,"&gt;500",0)))</f>
        <v>&gt;500</v>
      </c>
      <c r="M188">
        <f t="shared" si="12"/>
        <v>1</v>
      </c>
      <c r="N188" t="str">
        <f t="shared" si="13"/>
        <v>&gt;=50%</v>
      </c>
      <c r="O188">
        <f t="shared" si="14"/>
        <v>3</v>
      </c>
    </row>
    <row r="189" spans="1:15" x14ac:dyDescent="0.25">
      <c r="A189" t="str">
        <f>'RAW DATA'!A189</f>
        <v>B08WKG2MWT</v>
      </c>
      <c r="B189" t="str">
        <f>PROPER(LEFT('RAW DATA'!B189,FIND(" ",'RAW DATA'!B189,1)))</f>
        <v xml:space="preserve">Wayona </v>
      </c>
      <c r="C189" t="str">
        <f>SUBSTITUTE(LEFT('RAW DATA'!C189,FIND("|",'RAW DATA'!C189,1)-1),"&amp;"," &amp; ")</f>
        <v>Computers &amp; Accessories</v>
      </c>
      <c r="D189" s="7">
        <f>'RAW DATA'!D189</f>
        <v>379</v>
      </c>
      <c r="E189" s="7">
        <f>'RAW DATA'!E189</f>
        <v>1099</v>
      </c>
      <c r="F189" s="1">
        <f>'RAW DATA'!F189</f>
        <v>0.66</v>
      </c>
      <c r="G189" s="7">
        <f t="shared" si="10"/>
        <v>3083794</v>
      </c>
      <c r="H189">
        <f>'RAW DATA'!G189</f>
        <v>4.3</v>
      </c>
      <c r="I189">
        <f>'RAW DATA'!H189</f>
        <v>2806</v>
      </c>
      <c r="J189" s="11">
        <f>Table3[[#This Row],[Rating Count]]*Table3[[#This Row],[Rating]]</f>
        <v>12065.8</v>
      </c>
      <c r="K189">
        <f t="shared" si="11"/>
        <v>3</v>
      </c>
      <c r="L189" t="str">
        <f>IF(Table3[[#This Row],[Price Bucket]]=1,"&lt;200",IF(Table3[[#This Row],[Price Bucket]]=2,"&lt;=500",IF(Table3[[#This Row],[Price Bucket]]=3,"&gt;500",0)))</f>
        <v>&gt;500</v>
      </c>
      <c r="M189">
        <f t="shared" si="12"/>
        <v>1</v>
      </c>
      <c r="N189" t="str">
        <f t="shared" si="13"/>
        <v>&gt;=50%</v>
      </c>
      <c r="O189">
        <f t="shared" si="14"/>
        <v>3</v>
      </c>
    </row>
    <row r="190" spans="1:15" x14ac:dyDescent="0.25">
      <c r="A190" t="str">
        <f>'RAW DATA'!A190</f>
        <v>B0B466C3G4</v>
      </c>
      <c r="B190" t="str">
        <f>PROPER(LEFT('RAW DATA'!B190,FIND(" ",'RAW DATA'!B190,1)))</f>
        <v xml:space="preserve">Karbonn </v>
      </c>
      <c r="C190" t="str">
        <f>SUBSTITUTE(LEFT('RAW DATA'!C190,FIND("|",'RAW DATA'!C190,1)-1),"&amp;"," &amp; ")</f>
        <v>Electronics</v>
      </c>
      <c r="D190" s="7">
        <f>'RAW DATA'!D190</f>
        <v>8990</v>
      </c>
      <c r="E190" s="7">
        <f>'RAW DATA'!E190</f>
        <v>18990</v>
      </c>
      <c r="F190" s="1">
        <f>'RAW DATA'!F190</f>
        <v>0.53</v>
      </c>
      <c r="G190" s="7">
        <f t="shared" si="10"/>
        <v>6646500</v>
      </c>
      <c r="H190">
        <f>'RAW DATA'!G190</f>
        <v>3.9</v>
      </c>
      <c r="I190">
        <f>'RAW DATA'!H190</f>
        <v>350</v>
      </c>
      <c r="J190" s="11">
        <f>Table3[[#This Row],[Rating Count]]*Table3[[#This Row],[Rating]]</f>
        <v>1365</v>
      </c>
      <c r="K190">
        <f t="shared" si="11"/>
        <v>3</v>
      </c>
      <c r="L190" t="str">
        <f>IF(Table3[[#This Row],[Price Bucket]]=1,"&lt;200",IF(Table3[[#This Row],[Price Bucket]]=2,"&lt;=500",IF(Table3[[#This Row],[Price Bucket]]=3,"&gt;500",0)))</f>
        <v>&gt;500</v>
      </c>
      <c r="M190">
        <f t="shared" si="12"/>
        <v>1</v>
      </c>
      <c r="N190" t="str">
        <f t="shared" si="13"/>
        <v>&gt;=50%</v>
      </c>
      <c r="O190">
        <f t="shared" si="14"/>
        <v>2</v>
      </c>
    </row>
    <row r="191" spans="1:15" x14ac:dyDescent="0.25">
      <c r="A191" t="str">
        <f>'RAW DATA'!A191</f>
        <v>B005LJQMZC</v>
      </c>
      <c r="B191" t="str">
        <f>PROPER(LEFT('RAW DATA'!B191,FIND(" ",'RAW DATA'!B191,1)))</f>
        <v xml:space="preserve">Bluerigger </v>
      </c>
      <c r="C191" t="str">
        <f>SUBSTITUTE(LEFT('RAW DATA'!C191,FIND("|",'RAW DATA'!C191,1)-1),"&amp;"," &amp; ")</f>
        <v>Electronics</v>
      </c>
      <c r="D191" s="7">
        <f>'RAW DATA'!D191</f>
        <v>486</v>
      </c>
      <c r="E191" s="7">
        <f>'RAW DATA'!E191</f>
        <v>1999</v>
      </c>
      <c r="F191" s="1">
        <f>'RAW DATA'!F191</f>
        <v>0.76</v>
      </c>
      <c r="G191" s="7">
        <f t="shared" si="10"/>
        <v>60015977</v>
      </c>
      <c r="H191">
        <f>'RAW DATA'!G191</f>
        <v>4.2</v>
      </c>
      <c r="I191">
        <f>'RAW DATA'!H191</f>
        <v>30023</v>
      </c>
      <c r="J191" s="11">
        <f>Table3[[#This Row],[Rating Count]]*Table3[[#This Row],[Rating]]</f>
        <v>126096.6</v>
      </c>
      <c r="K191">
        <f t="shared" si="11"/>
        <v>3</v>
      </c>
      <c r="L191" t="str">
        <f>IF(Table3[[#This Row],[Price Bucket]]=1,"&lt;200",IF(Table3[[#This Row],[Price Bucket]]=2,"&lt;=500",IF(Table3[[#This Row],[Price Bucket]]=3,"&gt;500",0)))</f>
        <v>&gt;500</v>
      </c>
      <c r="M191">
        <f t="shared" si="12"/>
        <v>1</v>
      </c>
      <c r="N191" t="str">
        <f t="shared" si="13"/>
        <v>&gt;=50%</v>
      </c>
      <c r="O191">
        <f t="shared" si="14"/>
        <v>3</v>
      </c>
    </row>
    <row r="192" spans="1:15" x14ac:dyDescent="0.25">
      <c r="A192" t="str">
        <f>'RAW DATA'!A192</f>
        <v>B07MDRGHWQ</v>
      </c>
      <c r="B192" t="str">
        <f>PROPER(LEFT('RAW DATA'!B192,FIND(" ",'RAW DATA'!B192,1)))</f>
        <v xml:space="preserve">Vw </v>
      </c>
      <c r="C192" t="str">
        <f>SUBSTITUTE(LEFT('RAW DATA'!C192,FIND("|",'RAW DATA'!C192,1)-1),"&amp;"," &amp; ")</f>
        <v>Electronics</v>
      </c>
      <c r="D192" s="7">
        <f>'RAW DATA'!D192</f>
        <v>5699</v>
      </c>
      <c r="E192" s="7">
        <f>'RAW DATA'!E192</f>
        <v>11000</v>
      </c>
      <c r="F192" s="1">
        <f>'RAW DATA'!F192</f>
        <v>0.48</v>
      </c>
      <c r="G192" s="7">
        <f t="shared" si="10"/>
        <v>44033000</v>
      </c>
      <c r="H192">
        <f>'RAW DATA'!G192</f>
        <v>4.2</v>
      </c>
      <c r="I192">
        <f>'RAW DATA'!H192</f>
        <v>4003</v>
      </c>
      <c r="J192" s="11">
        <f>Table3[[#This Row],[Rating Count]]*Table3[[#This Row],[Rating]]</f>
        <v>16812.600000000002</v>
      </c>
      <c r="K192">
        <f t="shared" si="11"/>
        <v>3</v>
      </c>
      <c r="L192" t="str">
        <f>IF(Table3[[#This Row],[Price Bucket]]=1,"&lt;200",IF(Table3[[#This Row],[Price Bucket]]=2,"&lt;=500",IF(Table3[[#This Row],[Price Bucket]]=3,"&gt;500",0)))</f>
        <v>&gt;500</v>
      </c>
      <c r="M192">
        <f t="shared" si="12"/>
        <v>2</v>
      </c>
      <c r="N192" t="str">
        <f t="shared" si="13"/>
        <v>&lt;50%</v>
      </c>
      <c r="O192">
        <f t="shared" si="14"/>
        <v>3</v>
      </c>
    </row>
    <row r="193" spans="1:15" x14ac:dyDescent="0.25">
      <c r="A193" t="str">
        <f>'RAW DATA'!A193</f>
        <v>B07DC4RZPY</v>
      </c>
      <c r="B193" t="str">
        <f>PROPER(LEFT('RAW DATA'!B193,FIND(" ",'RAW DATA'!B193,1)))</f>
        <v xml:space="preserve">Amazon </v>
      </c>
      <c r="C193" t="str">
        <f>SUBSTITUTE(LEFT('RAW DATA'!C193,FIND("|",'RAW DATA'!C193,1)-1),"&amp;"," &amp; ")</f>
        <v>Computers &amp; Accessories</v>
      </c>
      <c r="D193" s="7">
        <f>'RAW DATA'!D193</f>
        <v>709</v>
      </c>
      <c r="E193" s="7">
        <f>'RAW DATA'!E193</f>
        <v>1999</v>
      </c>
      <c r="F193" s="1">
        <f>'RAW DATA'!F193</f>
        <v>0.65</v>
      </c>
      <c r="G193" s="7">
        <f t="shared" si="10"/>
        <v>357455183</v>
      </c>
      <c r="H193">
        <f>'RAW DATA'!G193</f>
        <v>4.0999999999999996</v>
      </c>
      <c r="I193">
        <f>'RAW DATA'!H193</f>
        <v>178817</v>
      </c>
      <c r="J193" s="11">
        <f>Table3[[#This Row],[Rating Count]]*Table3[[#This Row],[Rating]]</f>
        <v>733149.7</v>
      </c>
      <c r="K193">
        <f t="shared" si="11"/>
        <v>3</v>
      </c>
      <c r="L193" t="str">
        <f>IF(Table3[[#This Row],[Price Bucket]]=1,"&lt;200",IF(Table3[[#This Row],[Price Bucket]]=2,"&lt;=500",IF(Table3[[#This Row],[Price Bucket]]=3,"&gt;500",0)))</f>
        <v>&gt;500</v>
      </c>
      <c r="M193">
        <f t="shared" si="12"/>
        <v>1</v>
      </c>
      <c r="N193" t="str">
        <f t="shared" si="13"/>
        <v>&gt;=50%</v>
      </c>
      <c r="O193">
        <f t="shared" si="14"/>
        <v>3</v>
      </c>
    </row>
    <row r="194" spans="1:15" x14ac:dyDescent="0.25">
      <c r="A194" t="str">
        <f>'RAW DATA'!A194</f>
        <v>B0B15GSPQW</v>
      </c>
      <c r="B194" t="str">
        <f>PROPER(LEFT('RAW DATA'!B194,FIND(" ",'RAW DATA'!B194,1)))</f>
        <v xml:space="preserve">Samsung </v>
      </c>
      <c r="C194" t="str">
        <f>SUBSTITUTE(LEFT('RAW DATA'!C194,FIND("|",'RAW DATA'!C194,1)-1),"&amp;"," &amp; ")</f>
        <v>Electronics</v>
      </c>
      <c r="D194" s="7">
        <f>'RAW DATA'!D194</f>
        <v>47990</v>
      </c>
      <c r="E194" s="7">
        <f>'RAW DATA'!E194</f>
        <v>70900</v>
      </c>
      <c r="F194" s="1">
        <f>'RAW DATA'!F194</f>
        <v>0.32</v>
      </c>
      <c r="G194" s="7">
        <f t="shared" ref="G194:G257" si="15">E194*I194</f>
        <v>504028100</v>
      </c>
      <c r="H194">
        <f>'RAW DATA'!G194</f>
        <v>4.3</v>
      </c>
      <c r="I194">
        <f>'RAW DATA'!H194</f>
        <v>7109</v>
      </c>
      <c r="J194" s="11">
        <f>Table3[[#This Row],[Rating Count]]*Table3[[#This Row],[Rating]]</f>
        <v>30568.699999999997</v>
      </c>
      <c r="K194">
        <f t="shared" ref="K194:K257" si="16">IF(E194&lt;=200,1,IF(E194&lt;=500,2,IF(E194&gt;500,3," ")))</f>
        <v>3</v>
      </c>
      <c r="L194" t="str">
        <f>IF(Table3[[#This Row],[Price Bucket]]=1,"&lt;200",IF(Table3[[#This Row],[Price Bucket]]=2,"&lt;=500",IF(Table3[[#This Row],[Price Bucket]]=3,"&gt;500",0)))</f>
        <v>&gt;500</v>
      </c>
      <c r="M194">
        <f t="shared" si="12"/>
        <v>2</v>
      </c>
      <c r="N194" t="str">
        <f t="shared" si="13"/>
        <v>&lt;50%</v>
      </c>
      <c r="O194">
        <f t="shared" si="14"/>
        <v>3</v>
      </c>
    </row>
    <row r="195" spans="1:15" x14ac:dyDescent="0.25">
      <c r="A195" t="str">
        <f>'RAW DATA'!A195</f>
        <v>B08GJNM9N7</v>
      </c>
      <c r="B195" t="str">
        <f>PROPER(LEFT('RAW DATA'!B195,FIND(" ",'RAW DATA'!B195,1)))</f>
        <v xml:space="preserve">Lohaya </v>
      </c>
      <c r="C195" t="str">
        <f>SUBSTITUTE(LEFT('RAW DATA'!C195,FIND("|",'RAW DATA'!C195,1)-1),"&amp;"," &amp; ")</f>
        <v>Electronics</v>
      </c>
      <c r="D195" s="7">
        <f>'RAW DATA'!D195</f>
        <v>299</v>
      </c>
      <c r="E195" s="7">
        <f>'RAW DATA'!E195</f>
        <v>1199</v>
      </c>
      <c r="F195" s="1">
        <f>'RAW DATA'!F195</f>
        <v>0.75</v>
      </c>
      <c r="G195" s="7">
        <f t="shared" si="15"/>
        <v>587510</v>
      </c>
      <c r="H195">
        <f>'RAW DATA'!G195</f>
        <v>3.7</v>
      </c>
      <c r="I195">
        <f>'RAW DATA'!H195</f>
        <v>490</v>
      </c>
      <c r="J195" s="11">
        <f>Table3[[#This Row],[Rating Count]]*Table3[[#This Row],[Rating]]</f>
        <v>1813</v>
      </c>
      <c r="K195">
        <f t="shared" si="16"/>
        <v>3</v>
      </c>
      <c r="L195" t="str">
        <f>IF(Table3[[#This Row],[Price Bucket]]=1,"&lt;200",IF(Table3[[#This Row],[Price Bucket]]=2,"&lt;=500",IF(Table3[[#This Row],[Price Bucket]]=3,"&gt;500",0)))</f>
        <v>&gt;500</v>
      </c>
      <c r="M195">
        <f t="shared" ref="M195:M258" si="17">IF(F195&gt;=50%,1,IF(F195&lt;50%,2,0))</f>
        <v>1</v>
      </c>
      <c r="N195" t="str">
        <f t="shared" ref="N195:N258" si="18">IF(M195=1,"&gt;=50%","&lt;50%")</f>
        <v>&gt;=50%</v>
      </c>
      <c r="O195">
        <f t="shared" ref="O195:O258" si="19">IF(H195&lt;=2.9,1,IF(H195&lt;=3.9,2,IF(H195&lt;=4.9,3,IF(H195=5,4," "))))</f>
        <v>2</v>
      </c>
    </row>
    <row r="196" spans="1:15" x14ac:dyDescent="0.25">
      <c r="A196" t="str">
        <f>'RAW DATA'!A196</f>
        <v>B09C6FML9B</v>
      </c>
      <c r="B196" t="str">
        <f>PROPER(LEFT('RAW DATA'!B196,FIND(" ",'RAW DATA'!B196,1)))</f>
        <v xml:space="preserve">Duracell </v>
      </c>
      <c r="C196" t="str">
        <f>SUBSTITUTE(LEFT('RAW DATA'!C196,FIND("|",'RAW DATA'!C196,1)-1),"&amp;"," &amp; ")</f>
        <v>Computers &amp; Accessories</v>
      </c>
      <c r="D196" s="7">
        <f>'RAW DATA'!D196</f>
        <v>320</v>
      </c>
      <c r="E196" s="7">
        <f>'RAW DATA'!E196</f>
        <v>599</v>
      </c>
      <c r="F196" s="1">
        <f>'RAW DATA'!F196</f>
        <v>0.47</v>
      </c>
      <c r="G196" s="7">
        <f t="shared" si="15"/>
        <v>294109</v>
      </c>
      <c r="H196">
        <f>'RAW DATA'!G196</f>
        <v>4.0999999999999996</v>
      </c>
      <c r="I196">
        <f>'RAW DATA'!H196</f>
        <v>491</v>
      </c>
      <c r="J196" s="11">
        <f>Table3[[#This Row],[Rating Count]]*Table3[[#This Row],[Rating]]</f>
        <v>2013.1</v>
      </c>
      <c r="K196">
        <f t="shared" si="16"/>
        <v>3</v>
      </c>
      <c r="L196" t="str">
        <f>IF(Table3[[#This Row],[Price Bucket]]=1,"&lt;200",IF(Table3[[#This Row],[Price Bucket]]=2,"&lt;=500",IF(Table3[[#This Row],[Price Bucket]]=3,"&gt;500",0)))</f>
        <v>&gt;500</v>
      </c>
      <c r="M196">
        <f t="shared" si="17"/>
        <v>2</v>
      </c>
      <c r="N196" t="str">
        <f t="shared" si="18"/>
        <v>&lt;50%</v>
      </c>
      <c r="O196">
        <f t="shared" si="19"/>
        <v>3</v>
      </c>
    </row>
    <row r="197" spans="1:15" x14ac:dyDescent="0.25">
      <c r="A197" t="str">
        <f>'RAW DATA'!A197</f>
        <v>B0B65MJ45G</v>
      </c>
      <c r="B197" t="str">
        <f>PROPER(LEFT('RAW DATA'!B197,FIND(" ",'RAW DATA'!B197,1)))</f>
        <v xml:space="preserve">Zebronics </v>
      </c>
      <c r="C197" t="str">
        <f>SUBSTITUTE(LEFT('RAW DATA'!C197,FIND("|",'RAW DATA'!C197,1)-1),"&amp;"," &amp; ")</f>
        <v>Computers &amp; Accessories</v>
      </c>
      <c r="D197" s="7">
        <f>'RAW DATA'!D197</f>
        <v>139</v>
      </c>
      <c r="E197" s="7">
        <f>'RAW DATA'!E197</f>
        <v>549</v>
      </c>
      <c r="F197" s="1">
        <f>'RAW DATA'!F197</f>
        <v>0.75</v>
      </c>
      <c r="G197" s="7">
        <f t="shared" si="15"/>
        <v>33489</v>
      </c>
      <c r="H197">
        <f>'RAW DATA'!G197</f>
        <v>3.9</v>
      </c>
      <c r="I197">
        <f>'RAW DATA'!H197</f>
        <v>61</v>
      </c>
      <c r="J197" s="11">
        <f>Table3[[#This Row],[Rating Count]]*Table3[[#This Row],[Rating]]</f>
        <v>237.9</v>
      </c>
      <c r="K197">
        <f t="shared" si="16"/>
        <v>3</v>
      </c>
      <c r="L197" t="str">
        <f>IF(Table3[[#This Row],[Price Bucket]]=1,"&lt;200",IF(Table3[[#This Row],[Price Bucket]]=2,"&lt;=500",IF(Table3[[#This Row],[Price Bucket]]=3,"&gt;500",0)))</f>
        <v>&gt;500</v>
      </c>
      <c r="M197">
        <f t="shared" si="17"/>
        <v>1</v>
      </c>
      <c r="N197" t="str">
        <f t="shared" si="18"/>
        <v>&gt;=50%</v>
      </c>
      <c r="O197">
        <f t="shared" si="19"/>
        <v>2</v>
      </c>
    </row>
    <row r="198" spans="1:15" x14ac:dyDescent="0.25">
      <c r="A198" t="str">
        <f>'RAW DATA'!A198</f>
        <v>B08P9RYPLR</v>
      </c>
      <c r="B198" t="str">
        <f>PROPER(LEFT('RAW DATA'!B198,FIND(" ",'RAW DATA'!B198,1)))</f>
        <v xml:space="preserve">Flix </v>
      </c>
      <c r="C198" t="str">
        <f>SUBSTITUTE(LEFT('RAW DATA'!C198,FIND("|",'RAW DATA'!C198,1)-1),"&amp;"," &amp; ")</f>
        <v>Computers &amp; Accessories</v>
      </c>
      <c r="D198" s="7">
        <f>'RAW DATA'!D198</f>
        <v>129</v>
      </c>
      <c r="E198" s="7">
        <f>'RAW DATA'!E198</f>
        <v>249</v>
      </c>
      <c r="F198" s="1">
        <f>'RAW DATA'!F198</f>
        <v>0.48</v>
      </c>
      <c r="G198" s="7">
        <f t="shared" si="15"/>
        <v>2335122</v>
      </c>
      <c r="H198">
        <f>'RAW DATA'!G198</f>
        <v>4</v>
      </c>
      <c r="I198">
        <f>'RAW DATA'!H198</f>
        <v>9378</v>
      </c>
      <c r="J198" s="11">
        <f>Table3[[#This Row],[Rating Count]]*Table3[[#This Row],[Rating]]</f>
        <v>37512</v>
      </c>
      <c r="K198">
        <f t="shared" si="16"/>
        <v>2</v>
      </c>
      <c r="L198" t="str">
        <f>IF(Table3[[#This Row],[Price Bucket]]=1,"&lt;200",IF(Table3[[#This Row],[Price Bucket]]=2,"&lt;=500",IF(Table3[[#This Row],[Price Bucket]]=3,"&gt;500",0)))</f>
        <v>&lt;=500</v>
      </c>
      <c r="M198">
        <f t="shared" si="17"/>
        <v>2</v>
      </c>
      <c r="N198" t="str">
        <f t="shared" si="18"/>
        <v>&lt;50%</v>
      </c>
      <c r="O198">
        <f t="shared" si="19"/>
        <v>3</v>
      </c>
    </row>
    <row r="199" spans="1:15" x14ac:dyDescent="0.25">
      <c r="A199" t="str">
        <f>'RAW DATA'!A199</f>
        <v>B0B6F8HHR6</v>
      </c>
      <c r="B199" t="str">
        <f>PROPER(LEFT('RAW DATA'!B199,FIND(" ",'RAW DATA'!B199,1)))</f>
        <v xml:space="preserve">Mi </v>
      </c>
      <c r="C199" t="str">
        <f>SUBSTITUTE(LEFT('RAW DATA'!C199,FIND("|",'RAW DATA'!C199,1)-1),"&amp;"," &amp; ")</f>
        <v>Electronics</v>
      </c>
      <c r="D199" s="7">
        <f>'RAW DATA'!D199</f>
        <v>24999</v>
      </c>
      <c r="E199" s="7">
        <f>'RAW DATA'!E199</f>
        <v>35999</v>
      </c>
      <c r="F199" s="1">
        <f>'RAW DATA'!F199</f>
        <v>0.31</v>
      </c>
      <c r="G199" s="7">
        <f t="shared" si="15"/>
        <v>1182207160</v>
      </c>
      <c r="H199">
        <f>'RAW DATA'!G199</f>
        <v>4.2</v>
      </c>
      <c r="I199">
        <f>'RAW DATA'!H199</f>
        <v>32840</v>
      </c>
      <c r="J199" s="11">
        <f>Table3[[#This Row],[Rating Count]]*Table3[[#This Row],[Rating]]</f>
        <v>137928</v>
      </c>
      <c r="K199">
        <f t="shared" si="16"/>
        <v>3</v>
      </c>
      <c r="L199" t="str">
        <f>IF(Table3[[#This Row],[Price Bucket]]=1,"&lt;200",IF(Table3[[#This Row],[Price Bucket]]=2,"&lt;=500",IF(Table3[[#This Row],[Price Bucket]]=3,"&gt;500",0)))</f>
        <v>&gt;500</v>
      </c>
      <c r="M199">
        <f t="shared" si="17"/>
        <v>2</v>
      </c>
      <c r="N199" t="str">
        <f t="shared" si="18"/>
        <v>&lt;50%</v>
      </c>
      <c r="O199">
        <f t="shared" si="19"/>
        <v>3</v>
      </c>
    </row>
    <row r="200" spans="1:15" x14ac:dyDescent="0.25">
      <c r="A200" t="str">
        <f>'RAW DATA'!A200</f>
        <v>B084MZXJN6</v>
      </c>
      <c r="B200" t="str">
        <f>PROPER(LEFT('RAW DATA'!B200,FIND(" ",'RAW DATA'!B200,1)))</f>
        <v xml:space="preserve">Belkin </v>
      </c>
      <c r="C200" t="str">
        <f>SUBSTITUTE(LEFT('RAW DATA'!C200,FIND("|",'RAW DATA'!C200,1)-1),"&amp;"," &amp; ")</f>
        <v>Computers &amp; Accessories</v>
      </c>
      <c r="D200" s="7">
        <f>'RAW DATA'!D200</f>
        <v>999</v>
      </c>
      <c r="E200" s="7">
        <f>'RAW DATA'!E200</f>
        <v>1699</v>
      </c>
      <c r="F200" s="1">
        <f>'RAW DATA'!F200</f>
        <v>0.41</v>
      </c>
      <c r="G200" s="7">
        <f t="shared" si="15"/>
        <v>12433282</v>
      </c>
      <c r="H200">
        <f>'RAW DATA'!G200</f>
        <v>4.4000000000000004</v>
      </c>
      <c r="I200">
        <f>'RAW DATA'!H200</f>
        <v>7318</v>
      </c>
      <c r="J200" s="11">
        <f>Table3[[#This Row],[Rating Count]]*Table3[[#This Row],[Rating]]</f>
        <v>32199.200000000004</v>
      </c>
      <c r="K200">
        <f t="shared" si="16"/>
        <v>3</v>
      </c>
      <c r="L200" t="str">
        <f>IF(Table3[[#This Row],[Price Bucket]]=1,"&lt;200",IF(Table3[[#This Row],[Price Bucket]]=2,"&lt;=500",IF(Table3[[#This Row],[Price Bucket]]=3,"&gt;500",0)))</f>
        <v>&gt;500</v>
      </c>
      <c r="M200">
        <f t="shared" si="17"/>
        <v>2</v>
      </c>
      <c r="N200" t="str">
        <f t="shared" si="18"/>
        <v>&lt;50%</v>
      </c>
      <c r="O200">
        <f t="shared" si="19"/>
        <v>3</v>
      </c>
    </row>
    <row r="201" spans="1:15" x14ac:dyDescent="0.25">
      <c r="A201" t="str">
        <f>'RAW DATA'!A201</f>
        <v>B08XMG618K</v>
      </c>
      <c r="B201" t="str">
        <f>PROPER(LEFT('RAW DATA'!B201,FIND(" ",'RAW DATA'!B201,1)))</f>
        <v xml:space="preserve">Time </v>
      </c>
      <c r="C201" t="str">
        <f>SUBSTITUTE(LEFT('RAW DATA'!C201,FIND("|",'RAW DATA'!C201,1)-1),"&amp;"," &amp; ")</f>
        <v>Computers &amp; Accessories</v>
      </c>
      <c r="D201" s="7">
        <f>'RAW DATA'!D201</f>
        <v>225</v>
      </c>
      <c r="E201" s="7">
        <f>'RAW DATA'!E201</f>
        <v>499</v>
      </c>
      <c r="F201" s="1">
        <f>'RAW DATA'!F201</f>
        <v>0.55000000000000004</v>
      </c>
      <c r="G201" s="7">
        <f t="shared" si="15"/>
        <v>393711</v>
      </c>
      <c r="H201">
        <f>'RAW DATA'!G201</f>
        <v>4.0999999999999996</v>
      </c>
      <c r="I201">
        <f>'RAW DATA'!H201</f>
        <v>789</v>
      </c>
      <c r="J201" s="11">
        <f>Table3[[#This Row],[Rating Count]]*Table3[[#This Row],[Rating]]</f>
        <v>3234.8999999999996</v>
      </c>
      <c r="K201">
        <f t="shared" si="16"/>
        <v>2</v>
      </c>
      <c r="L201" t="str">
        <f>IF(Table3[[#This Row],[Price Bucket]]=1,"&lt;200",IF(Table3[[#This Row],[Price Bucket]]=2,"&lt;=500",IF(Table3[[#This Row],[Price Bucket]]=3,"&gt;500",0)))</f>
        <v>&lt;=500</v>
      </c>
      <c r="M201">
        <f t="shared" si="17"/>
        <v>1</v>
      </c>
      <c r="N201" t="str">
        <f t="shared" si="18"/>
        <v>&gt;=50%</v>
      </c>
      <c r="O201">
        <f t="shared" si="19"/>
        <v>3</v>
      </c>
    </row>
    <row r="202" spans="1:15" x14ac:dyDescent="0.25">
      <c r="A202" t="str">
        <f>'RAW DATA'!A202</f>
        <v>B0BCKWZ884</v>
      </c>
      <c r="B202" t="str">
        <f>PROPER(LEFT('RAW DATA'!B202,FIND(" ",'RAW DATA'!B202,1)))</f>
        <v xml:space="preserve">Caldipree </v>
      </c>
      <c r="C202" t="str">
        <f>SUBSTITUTE(LEFT('RAW DATA'!C202,FIND("|",'RAW DATA'!C202,1)-1),"&amp;"," &amp; ")</f>
        <v>Electronics</v>
      </c>
      <c r="D202" s="7">
        <f>'RAW DATA'!D202</f>
        <v>547</v>
      </c>
      <c r="E202" s="7">
        <f>'RAW DATA'!E202</f>
        <v>2999</v>
      </c>
      <c r="F202" s="1">
        <f>'RAW DATA'!F202</f>
        <v>0.82</v>
      </c>
      <c r="G202" s="7">
        <f t="shared" si="15"/>
        <v>1220593</v>
      </c>
      <c r="H202">
        <f>'RAW DATA'!G202</f>
        <v>4.3</v>
      </c>
      <c r="I202">
        <f>'RAW DATA'!H202</f>
        <v>407</v>
      </c>
      <c r="J202" s="11">
        <f>Table3[[#This Row],[Rating Count]]*Table3[[#This Row],[Rating]]</f>
        <v>1750.1</v>
      </c>
      <c r="K202">
        <f t="shared" si="16"/>
        <v>3</v>
      </c>
      <c r="L202" t="str">
        <f>IF(Table3[[#This Row],[Price Bucket]]=1,"&lt;200",IF(Table3[[#This Row],[Price Bucket]]=2,"&lt;=500",IF(Table3[[#This Row],[Price Bucket]]=3,"&gt;500",0)))</f>
        <v>&gt;500</v>
      </c>
      <c r="M202">
        <f t="shared" si="17"/>
        <v>1</v>
      </c>
      <c r="N202" t="str">
        <f t="shared" si="18"/>
        <v>&gt;=50%</v>
      </c>
      <c r="O202">
        <f t="shared" si="19"/>
        <v>3</v>
      </c>
    </row>
    <row r="203" spans="1:15" x14ac:dyDescent="0.25">
      <c r="A203" t="str">
        <f>'RAW DATA'!A203</f>
        <v>B00GGGOYEK</v>
      </c>
      <c r="B203" t="str">
        <f>PROPER(LEFT('RAW DATA'!B203,FIND(" ",'RAW DATA'!B203,1)))</f>
        <v xml:space="preserve">Storite </v>
      </c>
      <c r="C203" t="str">
        <f>SUBSTITUTE(LEFT('RAW DATA'!C203,FIND("|",'RAW DATA'!C203,1)-1),"&amp;"," &amp; ")</f>
        <v>Computers &amp; Accessories</v>
      </c>
      <c r="D203" s="7">
        <f>'RAW DATA'!D203</f>
        <v>259</v>
      </c>
      <c r="E203" s="7">
        <f>'RAW DATA'!E203</f>
        <v>699</v>
      </c>
      <c r="F203" s="1">
        <f>'RAW DATA'!F203</f>
        <v>0.63</v>
      </c>
      <c r="G203" s="7">
        <f t="shared" si="15"/>
        <v>1676901</v>
      </c>
      <c r="H203">
        <f>'RAW DATA'!G203</f>
        <v>3.8</v>
      </c>
      <c r="I203">
        <f>'RAW DATA'!H203</f>
        <v>2399</v>
      </c>
      <c r="J203" s="11">
        <f>Table3[[#This Row],[Rating Count]]*Table3[[#This Row],[Rating]]</f>
        <v>9116.1999999999989</v>
      </c>
      <c r="K203">
        <f t="shared" si="16"/>
        <v>3</v>
      </c>
      <c r="L203" t="str">
        <f>IF(Table3[[#This Row],[Price Bucket]]=1,"&lt;200",IF(Table3[[#This Row],[Price Bucket]]=2,"&lt;=500",IF(Table3[[#This Row],[Price Bucket]]=3,"&gt;500",0)))</f>
        <v>&gt;500</v>
      </c>
      <c r="M203">
        <f t="shared" si="17"/>
        <v>1</v>
      </c>
      <c r="N203" t="str">
        <f t="shared" si="18"/>
        <v>&gt;=50%</v>
      </c>
      <c r="O203">
        <f t="shared" si="19"/>
        <v>2</v>
      </c>
    </row>
    <row r="204" spans="1:15" x14ac:dyDescent="0.25">
      <c r="A204" t="str">
        <f>'RAW DATA'!A204</f>
        <v>B07ZR4S1G4</v>
      </c>
      <c r="B204" t="str">
        <f>PROPER(LEFT('RAW DATA'!B204,FIND(" ",'RAW DATA'!B204,1)))</f>
        <v xml:space="preserve">Universal </v>
      </c>
      <c r="C204" t="str">
        <f>SUBSTITUTE(LEFT('RAW DATA'!C204,FIND("|",'RAW DATA'!C204,1)-1),"&amp;"," &amp; ")</f>
        <v>Electronics</v>
      </c>
      <c r="D204" s="7">
        <f>'RAW DATA'!D204</f>
        <v>239</v>
      </c>
      <c r="E204" s="7">
        <f>'RAW DATA'!E204</f>
        <v>699</v>
      </c>
      <c r="F204" s="1">
        <f>'RAW DATA'!F204</f>
        <v>0.66</v>
      </c>
      <c r="G204" s="7">
        <f t="shared" si="15"/>
        <v>1845360</v>
      </c>
      <c r="H204">
        <f>'RAW DATA'!G204</f>
        <v>4.4000000000000004</v>
      </c>
      <c r="I204">
        <f>'RAW DATA'!H204</f>
        <v>2640</v>
      </c>
      <c r="J204" s="11">
        <f>Table3[[#This Row],[Rating Count]]*Table3[[#This Row],[Rating]]</f>
        <v>11616.000000000002</v>
      </c>
      <c r="K204">
        <f t="shared" si="16"/>
        <v>3</v>
      </c>
      <c r="L204" t="str">
        <f>IF(Table3[[#This Row],[Price Bucket]]=1,"&lt;200",IF(Table3[[#This Row],[Price Bucket]]=2,"&lt;=500",IF(Table3[[#This Row],[Price Bucket]]=3,"&gt;500",0)))</f>
        <v>&gt;500</v>
      </c>
      <c r="M204">
        <f t="shared" si="17"/>
        <v>1</v>
      </c>
      <c r="N204" t="str">
        <f t="shared" si="18"/>
        <v>&gt;=50%</v>
      </c>
      <c r="O204">
        <f t="shared" si="19"/>
        <v>3</v>
      </c>
    </row>
    <row r="205" spans="1:15" x14ac:dyDescent="0.25">
      <c r="A205" t="str">
        <f>'RAW DATA'!A205</f>
        <v>B09C635BMM</v>
      </c>
      <c r="B205" t="str">
        <f>PROPER(LEFT('RAW DATA'!B205,FIND(" ",'RAW DATA'!B205,1)))</f>
        <v xml:space="preserve">Cotbolt </v>
      </c>
      <c r="C205" t="str">
        <f>SUBSTITUTE(LEFT('RAW DATA'!C205,FIND("|",'RAW DATA'!C205,1)-1),"&amp;"," &amp; ")</f>
        <v>Electronics</v>
      </c>
      <c r="D205" s="7">
        <f>'RAW DATA'!D205</f>
        <v>349</v>
      </c>
      <c r="E205" s="7">
        <f>'RAW DATA'!E205</f>
        <v>999</v>
      </c>
      <c r="F205" s="1">
        <f>'RAW DATA'!F205</f>
        <v>0.65</v>
      </c>
      <c r="G205" s="7">
        <f t="shared" si="15"/>
        <v>838161</v>
      </c>
      <c r="H205">
        <f>'RAW DATA'!G205</f>
        <v>4</v>
      </c>
      <c r="I205">
        <f>'RAW DATA'!H205</f>
        <v>839</v>
      </c>
      <c r="J205" s="11">
        <f>Table3[[#This Row],[Rating Count]]*Table3[[#This Row],[Rating]]</f>
        <v>3356</v>
      </c>
      <c r="K205">
        <f t="shared" si="16"/>
        <v>3</v>
      </c>
      <c r="L205" t="str">
        <f>IF(Table3[[#This Row],[Price Bucket]]=1,"&lt;200",IF(Table3[[#This Row],[Price Bucket]]=2,"&lt;=500",IF(Table3[[#This Row],[Price Bucket]]=3,"&gt;500",0)))</f>
        <v>&gt;500</v>
      </c>
      <c r="M205">
        <f t="shared" si="17"/>
        <v>1</v>
      </c>
      <c r="N205" t="str">
        <f t="shared" si="18"/>
        <v>&gt;=50%</v>
      </c>
      <c r="O205">
        <f t="shared" si="19"/>
        <v>3</v>
      </c>
    </row>
    <row r="206" spans="1:15" x14ac:dyDescent="0.25">
      <c r="A206" t="str">
        <f>'RAW DATA'!A206</f>
        <v>B00GG59HU2</v>
      </c>
      <c r="B206" t="str">
        <f>PROPER(LEFT('RAW DATA'!B206,FIND(" ",'RAW DATA'!B206,1)))</f>
        <v xml:space="preserve">Bluerigger </v>
      </c>
      <c r="C206" t="str">
        <f>SUBSTITUTE(LEFT('RAW DATA'!C206,FIND("|",'RAW DATA'!C206,1)-1),"&amp;"," &amp; ")</f>
        <v>Electronics</v>
      </c>
      <c r="D206" s="7">
        <f>'RAW DATA'!D206</f>
        <v>467</v>
      </c>
      <c r="E206" s="7">
        <f>'RAW DATA'!E206</f>
        <v>599</v>
      </c>
      <c r="F206" s="1">
        <f>'RAW DATA'!F206</f>
        <v>0.22</v>
      </c>
      <c r="G206" s="7">
        <f t="shared" si="15"/>
        <v>26388346</v>
      </c>
      <c r="H206">
        <f>'RAW DATA'!G206</f>
        <v>4.4000000000000004</v>
      </c>
      <c r="I206">
        <f>'RAW DATA'!H206</f>
        <v>44054</v>
      </c>
      <c r="J206" s="11">
        <f>Table3[[#This Row],[Rating Count]]*Table3[[#This Row],[Rating]]</f>
        <v>193837.6</v>
      </c>
      <c r="K206">
        <f t="shared" si="16"/>
        <v>3</v>
      </c>
      <c r="L206" t="str">
        <f>IF(Table3[[#This Row],[Price Bucket]]=1,"&lt;200",IF(Table3[[#This Row],[Price Bucket]]=2,"&lt;=500",IF(Table3[[#This Row],[Price Bucket]]=3,"&gt;500",0)))</f>
        <v>&gt;500</v>
      </c>
      <c r="M206">
        <f t="shared" si="17"/>
        <v>2</v>
      </c>
      <c r="N206" t="str">
        <f t="shared" si="18"/>
        <v>&lt;50%</v>
      </c>
      <c r="O206">
        <f t="shared" si="19"/>
        <v>3</v>
      </c>
    </row>
    <row r="207" spans="1:15" x14ac:dyDescent="0.25">
      <c r="A207" t="str">
        <f>'RAW DATA'!A207</f>
        <v>B00RGLI0ZS</v>
      </c>
      <c r="B207" t="str">
        <f>PROPER(LEFT('RAW DATA'!B207,FIND(" ",'RAW DATA'!B207,1)))</f>
        <v xml:space="preserve">Amkette </v>
      </c>
      <c r="C207" t="str">
        <f>SUBSTITUTE(LEFT('RAW DATA'!C207,FIND("|",'RAW DATA'!C207,1)-1),"&amp;"," &amp; ")</f>
        <v>Computers &amp; Accessories</v>
      </c>
      <c r="D207" s="7">
        <f>'RAW DATA'!D207</f>
        <v>449</v>
      </c>
      <c r="E207" s="7">
        <f>'RAW DATA'!E207</f>
        <v>599</v>
      </c>
      <c r="F207" s="1">
        <f>'RAW DATA'!F207</f>
        <v>0.25</v>
      </c>
      <c r="G207" s="7">
        <f t="shared" si="15"/>
        <v>1935369</v>
      </c>
      <c r="H207">
        <f>'RAW DATA'!G207</f>
        <v>4</v>
      </c>
      <c r="I207">
        <f>'RAW DATA'!H207</f>
        <v>3231</v>
      </c>
      <c r="J207" s="11">
        <f>Table3[[#This Row],[Rating Count]]*Table3[[#This Row],[Rating]]</f>
        <v>12924</v>
      </c>
      <c r="K207">
        <f t="shared" si="16"/>
        <v>3</v>
      </c>
      <c r="L207" t="str">
        <f>IF(Table3[[#This Row],[Price Bucket]]=1,"&lt;200",IF(Table3[[#This Row],[Price Bucket]]=2,"&lt;=500",IF(Table3[[#This Row],[Price Bucket]]=3,"&gt;500",0)))</f>
        <v>&gt;500</v>
      </c>
      <c r="M207">
        <f t="shared" si="17"/>
        <v>2</v>
      </c>
      <c r="N207" t="str">
        <f t="shared" si="18"/>
        <v>&lt;50%</v>
      </c>
      <c r="O207">
        <f t="shared" si="19"/>
        <v>3</v>
      </c>
    </row>
    <row r="208" spans="1:15" x14ac:dyDescent="0.25">
      <c r="A208" t="str">
        <f>'RAW DATA'!A208</f>
        <v>B09ZPJT8B2</v>
      </c>
      <c r="B208" t="str">
        <f>PROPER(LEFT('RAW DATA'!B208,FIND(" ",'RAW DATA'!B208,1)))</f>
        <v xml:space="preserve">Tcl </v>
      </c>
      <c r="C208" t="str">
        <f>SUBSTITUTE(LEFT('RAW DATA'!C208,FIND("|",'RAW DATA'!C208,1)-1),"&amp;"," &amp; ")</f>
        <v>Electronics</v>
      </c>
      <c r="D208" s="7">
        <f>'RAW DATA'!D208</f>
        <v>11990</v>
      </c>
      <c r="E208" s="7">
        <f>'RAW DATA'!E208</f>
        <v>31990</v>
      </c>
      <c r="F208" s="1">
        <f>'RAW DATA'!F208</f>
        <v>0.63</v>
      </c>
      <c r="G208" s="7">
        <f t="shared" si="15"/>
        <v>2047360</v>
      </c>
      <c r="H208">
        <f>'RAW DATA'!G208</f>
        <v>4.2</v>
      </c>
      <c r="I208">
        <f>'RAW DATA'!H208</f>
        <v>64</v>
      </c>
      <c r="J208" s="11">
        <f>Table3[[#This Row],[Rating Count]]*Table3[[#This Row],[Rating]]</f>
        <v>268.8</v>
      </c>
      <c r="K208">
        <f t="shared" si="16"/>
        <v>3</v>
      </c>
      <c r="L208" t="str">
        <f>IF(Table3[[#This Row],[Price Bucket]]=1,"&lt;200",IF(Table3[[#This Row],[Price Bucket]]=2,"&lt;=500",IF(Table3[[#This Row],[Price Bucket]]=3,"&gt;500",0)))</f>
        <v>&gt;500</v>
      </c>
      <c r="M208">
        <f t="shared" si="17"/>
        <v>1</v>
      </c>
      <c r="N208" t="str">
        <f t="shared" si="18"/>
        <v>&gt;=50%</v>
      </c>
      <c r="O208">
        <f t="shared" si="19"/>
        <v>3</v>
      </c>
    </row>
    <row r="209" spans="1:15" x14ac:dyDescent="0.25">
      <c r="A209" t="str">
        <f>'RAW DATA'!A209</f>
        <v>B07HZ2QCGR</v>
      </c>
      <c r="B209" t="str">
        <f>PROPER(LEFT('RAW DATA'!B209,FIND(" ",'RAW DATA'!B209,1)))</f>
        <v xml:space="preserve">Popio </v>
      </c>
      <c r="C209" t="str">
        <f>SUBSTITUTE(LEFT('RAW DATA'!C209,FIND("|",'RAW DATA'!C209,1)-1),"&amp;"," &amp; ")</f>
        <v>Computers &amp; Accessories</v>
      </c>
      <c r="D209" s="7">
        <f>'RAW DATA'!D209</f>
        <v>350</v>
      </c>
      <c r="E209" s="7">
        <f>'RAW DATA'!E209</f>
        <v>599</v>
      </c>
      <c r="F209" s="1">
        <f>'RAW DATA'!F209</f>
        <v>0.42</v>
      </c>
      <c r="G209" s="7">
        <f t="shared" si="15"/>
        <v>4980086</v>
      </c>
      <c r="H209">
        <f>'RAW DATA'!G209</f>
        <v>3.9</v>
      </c>
      <c r="I209">
        <f>'RAW DATA'!H209</f>
        <v>8314</v>
      </c>
      <c r="J209" s="11">
        <f>Table3[[#This Row],[Rating Count]]*Table3[[#This Row],[Rating]]</f>
        <v>32424.6</v>
      </c>
      <c r="K209">
        <f t="shared" si="16"/>
        <v>3</v>
      </c>
      <c r="L209" t="str">
        <f>IF(Table3[[#This Row],[Price Bucket]]=1,"&lt;200",IF(Table3[[#This Row],[Price Bucket]]=2,"&lt;=500",IF(Table3[[#This Row],[Price Bucket]]=3,"&gt;500",0)))</f>
        <v>&gt;500</v>
      </c>
      <c r="M209">
        <f t="shared" si="17"/>
        <v>2</v>
      </c>
      <c r="N209" t="str">
        <f t="shared" si="18"/>
        <v>&lt;50%</v>
      </c>
      <c r="O209">
        <f t="shared" si="19"/>
        <v>2</v>
      </c>
    </row>
    <row r="210" spans="1:15" x14ac:dyDescent="0.25">
      <c r="A210" t="str">
        <f>'RAW DATA'!A210</f>
        <v>B095244Q22</v>
      </c>
      <c r="B210" t="str">
        <f>PROPER(LEFT('RAW DATA'!B210,FIND(" ",'RAW DATA'!B210,1)))</f>
        <v xml:space="preserve">Myvn </v>
      </c>
      <c r="C210" t="str">
        <f>SUBSTITUTE(LEFT('RAW DATA'!C210,FIND("|",'RAW DATA'!C210,1)-1),"&amp;"," &amp; ")</f>
        <v>Computers &amp; Accessories</v>
      </c>
      <c r="D210" s="7">
        <f>'RAW DATA'!D210</f>
        <v>252</v>
      </c>
      <c r="E210" s="7">
        <f>'RAW DATA'!E210</f>
        <v>999</v>
      </c>
      <c r="F210" s="1">
        <f>'RAW DATA'!F210</f>
        <v>0.75</v>
      </c>
      <c r="G210" s="7">
        <f t="shared" si="15"/>
        <v>2246751</v>
      </c>
      <c r="H210">
        <f>'RAW DATA'!G210</f>
        <v>3.7</v>
      </c>
      <c r="I210">
        <f>'RAW DATA'!H210</f>
        <v>2249</v>
      </c>
      <c r="J210" s="11">
        <f>Table3[[#This Row],[Rating Count]]*Table3[[#This Row],[Rating]]</f>
        <v>8321.3000000000011</v>
      </c>
      <c r="K210">
        <f t="shared" si="16"/>
        <v>3</v>
      </c>
      <c r="L210" t="str">
        <f>IF(Table3[[#This Row],[Price Bucket]]=1,"&lt;200",IF(Table3[[#This Row],[Price Bucket]]=2,"&lt;=500",IF(Table3[[#This Row],[Price Bucket]]=3,"&gt;500",0)))</f>
        <v>&gt;500</v>
      </c>
      <c r="M210">
        <f t="shared" si="17"/>
        <v>1</v>
      </c>
      <c r="N210" t="str">
        <f t="shared" si="18"/>
        <v>&gt;=50%</v>
      </c>
      <c r="O210">
        <f t="shared" si="19"/>
        <v>2</v>
      </c>
    </row>
    <row r="211" spans="1:15" x14ac:dyDescent="0.25">
      <c r="A211" t="str">
        <f>'RAW DATA'!A211</f>
        <v>B08CKW1KH9</v>
      </c>
      <c r="B211" t="str">
        <f>PROPER(LEFT('RAW DATA'!B211,FIND(" ",'RAW DATA'!B211,1)))</f>
        <v xml:space="preserve">Tata </v>
      </c>
      <c r="C211" t="str">
        <f>SUBSTITUTE(LEFT('RAW DATA'!C211,FIND("|",'RAW DATA'!C211,1)-1),"&amp;"," &amp; ")</f>
        <v>Electronics</v>
      </c>
      <c r="D211" s="7">
        <f>'RAW DATA'!D211</f>
        <v>204</v>
      </c>
      <c r="E211" s="7">
        <f>'RAW DATA'!E211</f>
        <v>599</v>
      </c>
      <c r="F211" s="1">
        <f>'RAW DATA'!F211</f>
        <v>0.66</v>
      </c>
      <c r="G211" s="7">
        <f t="shared" si="15"/>
        <v>203061</v>
      </c>
      <c r="H211">
        <f>'RAW DATA'!G211</f>
        <v>3.6</v>
      </c>
      <c r="I211">
        <f>'RAW DATA'!H211</f>
        <v>339</v>
      </c>
      <c r="J211" s="11">
        <f>Table3[[#This Row],[Rating Count]]*Table3[[#This Row],[Rating]]</f>
        <v>1220.4000000000001</v>
      </c>
      <c r="K211">
        <f t="shared" si="16"/>
        <v>3</v>
      </c>
      <c r="L211" t="str">
        <f>IF(Table3[[#This Row],[Price Bucket]]=1,"&lt;200",IF(Table3[[#This Row],[Price Bucket]]=2,"&lt;=500",IF(Table3[[#This Row],[Price Bucket]]=3,"&gt;500",0)))</f>
        <v>&gt;500</v>
      </c>
      <c r="M211">
        <f t="shared" si="17"/>
        <v>1</v>
      </c>
      <c r="N211" t="str">
        <f t="shared" si="18"/>
        <v>&gt;=50%</v>
      </c>
      <c r="O211">
        <f t="shared" si="19"/>
        <v>2</v>
      </c>
    </row>
    <row r="212" spans="1:15" x14ac:dyDescent="0.25">
      <c r="A212" t="str">
        <f>'RAW DATA'!A212</f>
        <v>B0BLV1GNLN</v>
      </c>
      <c r="B212" t="str">
        <f>PROPER(LEFT('RAW DATA'!B212,FIND(" ",'RAW DATA'!B212,1)))</f>
        <v xml:space="preserve">Wzatco </v>
      </c>
      <c r="C212" t="str">
        <f>SUBSTITUTE(LEFT('RAW DATA'!C212,FIND("|",'RAW DATA'!C212,1)-1),"&amp;"," &amp; ")</f>
        <v>Electronics</v>
      </c>
      <c r="D212" s="7">
        <f>'RAW DATA'!D212</f>
        <v>6490</v>
      </c>
      <c r="E212" s="7">
        <f>'RAW DATA'!E212</f>
        <v>9990</v>
      </c>
      <c r="F212" s="1">
        <f>'RAW DATA'!F212</f>
        <v>0.35</v>
      </c>
      <c r="G212" s="7">
        <f t="shared" si="15"/>
        <v>269730</v>
      </c>
      <c r="H212">
        <f>'RAW DATA'!G212</f>
        <v>4</v>
      </c>
      <c r="I212">
        <f>'RAW DATA'!H212</f>
        <v>27</v>
      </c>
      <c r="J212" s="11">
        <f>Table3[[#This Row],[Rating Count]]*Table3[[#This Row],[Rating]]</f>
        <v>108</v>
      </c>
      <c r="K212">
        <f t="shared" si="16"/>
        <v>3</v>
      </c>
      <c r="L212" t="str">
        <f>IF(Table3[[#This Row],[Price Bucket]]=1,"&lt;200",IF(Table3[[#This Row],[Price Bucket]]=2,"&lt;=500",IF(Table3[[#This Row],[Price Bucket]]=3,"&gt;500",0)))</f>
        <v>&gt;500</v>
      </c>
      <c r="M212">
        <f t="shared" si="17"/>
        <v>2</v>
      </c>
      <c r="N212" t="str">
        <f t="shared" si="18"/>
        <v>&lt;50%</v>
      </c>
      <c r="O212">
        <f t="shared" si="19"/>
        <v>3</v>
      </c>
    </row>
    <row r="213" spans="1:15" x14ac:dyDescent="0.25">
      <c r="A213" t="str">
        <f>'RAW DATA'!A213</f>
        <v>B08RHPDNVV</v>
      </c>
      <c r="B213" t="str">
        <f>PROPER(LEFT('RAW DATA'!B213,FIND(" ",'RAW DATA'!B213,1)))</f>
        <v xml:space="preserve">7Seven¬Æ </v>
      </c>
      <c r="C213" t="str">
        <f>SUBSTITUTE(LEFT('RAW DATA'!C213,FIND("|",'RAW DATA'!C213,1)-1),"&amp;"," &amp; ")</f>
        <v>Electronics</v>
      </c>
      <c r="D213" s="7">
        <f>'RAW DATA'!D213</f>
        <v>235</v>
      </c>
      <c r="E213" s="7">
        <f>'RAW DATA'!E213</f>
        <v>599</v>
      </c>
      <c r="F213" s="1">
        <f>'RAW DATA'!F213</f>
        <v>0.61</v>
      </c>
      <c r="G213" s="7">
        <f t="shared" si="15"/>
        <v>118003</v>
      </c>
      <c r="H213">
        <f>'RAW DATA'!G213</f>
        <v>3.5</v>
      </c>
      <c r="I213">
        <f>'RAW DATA'!H213</f>
        <v>197</v>
      </c>
      <c r="J213" s="11">
        <f>Table3[[#This Row],[Rating Count]]*Table3[[#This Row],[Rating]]</f>
        <v>689.5</v>
      </c>
      <c r="K213">
        <f t="shared" si="16"/>
        <v>3</v>
      </c>
      <c r="L213" t="str">
        <f>IF(Table3[[#This Row],[Price Bucket]]=1,"&lt;200",IF(Table3[[#This Row],[Price Bucket]]=2,"&lt;=500",IF(Table3[[#This Row],[Price Bucket]]=3,"&gt;500",0)))</f>
        <v>&gt;500</v>
      </c>
      <c r="M213">
        <f t="shared" si="17"/>
        <v>1</v>
      </c>
      <c r="N213" t="str">
        <f t="shared" si="18"/>
        <v>&gt;=50%</v>
      </c>
      <c r="O213">
        <f t="shared" si="19"/>
        <v>2</v>
      </c>
    </row>
    <row r="214" spans="1:15" x14ac:dyDescent="0.25">
      <c r="A214" t="str">
        <f>'RAW DATA'!A214</f>
        <v>B00NH13Q8W</v>
      </c>
      <c r="B214" t="str">
        <f>PROPER(LEFT('RAW DATA'!B214,FIND(" ",'RAW DATA'!B214,1)))</f>
        <v xml:space="preserve">Amazonbasics </v>
      </c>
      <c r="C214" t="str">
        <f>SUBSTITUTE(LEFT('RAW DATA'!C214,FIND("|",'RAW DATA'!C214,1)-1),"&amp;"," &amp; ")</f>
        <v>Computers &amp; Accessories</v>
      </c>
      <c r="D214" s="7">
        <f>'RAW DATA'!D214</f>
        <v>299</v>
      </c>
      <c r="E214" s="7">
        <f>'RAW DATA'!E214</f>
        <v>800</v>
      </c>
      <c r="F214" s="1">
        <f>'RAW DATA'!F214</f>
        <v>0.63</v>
      </c>
      <c r="G214" s="7">
        <f t="shared" si="15"/>
        <v>59981600</v>
      </c>
      <c r="H214">
        <f>'RAW DATA'!G214</f>
        <v>4.5</v>
      </c>
      <c r="I214">
        <f>'RAW DATA'!H214</f>
        <v>74977</v>
      </c>
      <c r="J214" s="11">
        <f>Table3[[#This Row],[Rating Count]]*Table3[[#This Row],[Rating]]</f>
        <v>337396.5</v>
      </c>
      <c r="K214">
        <f t="shared" si="16"/>
        <v>3</v>
      </c>
      <c r="L214" t="str">
        <f>IF(Table3[[#This Row],[Price Bucket]]=1,"&lt;200",IF(Table3[[#This Row],[Price Bucket]]=2,"&lt;=500",IF(Table3[[#This Row],[Price Bucket]]=3,"&gt;500",0)))</f>
        <v>&gt;500</v>
      </c>
      <c r="M214">
        <f t="shared" si="17"/>
        <v>1</v>
      </c>
      <c r="N214" t="str">
        <f t="shared" si="18"/>
        <v>&gt;=50%</v>
      </c>
      <c r="O214">
        <f t="shared" si="19"/>
        <v>3</v>
      </c>
    </row>
    <row r="215" spans="1:15" x14ac:dyDescent="0.25">
      <c r="A215" t="str">
        <f>'RAW DATA'!A215</f>
        <v>B0B8SSZ76F</v>
      </c>
      <c r="B215" t="str">
        <f>PROPER(LEFT('RAW DATA'!B215,FIND(" ",'RAW DATA'!B215,1)))</f>
        <v xml:space="preserve">Amazon </v>
      </c>
      <c r="C215" t="str">
        <f>SUBSTITUTE(LEFT('RAW DATA'!C215,FIND("|",'RAW DATA'!C215,1)-1),"&amp;"," &amp; ")</f>
        <v>Computers &amp; Accessories</v>
      </c>
      <c r="D215" s="7">
        <f>'RAW DATA'!D215</f>
        <v>799</v>
      </c>
      <c r="E215" s="7">
        <f>'RAW DATA'!E215</f>
        <v>1999</v>
      </c>
      <c r="F215" s="1">
        <f>'RAW DATA'!F215</f>
        <v>0.6</v>
      </c>
      <c r="G215" s="7">
        <f t="shared" si="15"/>
        <v>17157417</v>
      </c>
      <c r="H215">
        <f>'RAW DATA'!G215</f>
        <v>4.2</v>
      </c>
      <c r="I215">
        <f>'RAW DATA'!H215</f>
        <v>8583</v>
      </c>
      <c r="J215" s="11">
        <f>Table3[[#This Row],[Rating Count]]*Table3[[#This Row],[Rating]]</f>
        <v>36048.6</v>
      </c>
      <c r="K215">
        <f t="shared" si="16"/>
        <v>3</v>
      </c>
      <c r="L215" t="str">
        <f>IF(Table3[[#This Row],[Price Bucket]]=1,"&lt;200",IF(Table3[[#This Row],[Price Bucket]]=2,"&lt;=500",IF(Table3[[#This Row],[Price Bucket]]=3,"&gt;500",0)))</f>
        <v>&gt;500</v>
      </c>
      <c r="M215">
        <f t="shared" si="17"/>
        <v>1</v>
      </c>
      <c r="N215" t="str">
        <f t="shared" si="18"/>
        <v>&gt;=50%</v>
      </c>
      <c r="O215">
        <f t="shared" si="19"/>
        <v>3</v>
      </c>
    </row>
    <row r="216" spans="1:15" x14ac:dyDescent="0.25">
      <c r="A216" t="str">
        <f>'RAW DATA'!A216</f>
        <v>B0841KQR1Z</v>
      </c>
      <c r="B216" t="str">
        <f>PROPER(LEFT('RAW DATA'!B216,FIND(" ",'RAW DATA'!B216,1)))</f>
        <v xml:space="preserve">Crypo‚Ñ¢ </v>
      </c>
      <c r="C216" t="str">
        <f>SUBSTITUTE(LEFT('RAW DATA'!C216,FIND("|",'RAW DATA'!C216,1)-1),"&amp;"," &amp; ")</f>
        <v>Electronics</v>
      </c>
      <c r="D216" s="7">
        <f>'RAW DATA'!D216</f>
        <v>299</v>
      </c>
      <c r="E216" s="7">
        <f>'RAW DATA'!E216</f>
        <v>999</v>
      </c>
      <c r="F216" s="1">
        <f>'RAW DATA'!F216</f>
        <v>0.7</v>
      </c>
      <c r="G216" s="7">
        <f t="shared" si="15"/>
        <v>927072</v>
      </c>
      <c r="H216">
        <f>'RAW DATA'!G216</f>
        <v>3.8</v>
      </c>
      <c r="I216">
        <f>'RAW DATA'!H216</f>
        <v>928</v>
      </c>
      <c r="J216" s="11">
        <f>Table3[[#This Row],[Rating Count]]*Table3[[#This Row],[Rating]]</f>
        <v>3526.3999999999996</v>
      </c>
      <c r="K216">
        <f t="shared" si="16"/>
        <v>3</v>
      </c>
      <c r="L216" t="str">
        <f>IF(Table3[[#This Row],[Price Bucket]]=1,"&lt;200",IF(Table3[[#This Row],[Price Bucket]]=2,"&lt;=500",IF(Table3[[#This Row],[Price Bucket]]=3,"&gt;500",0)))</f>
        <v>&gt;500</v>
      </c>
      <c r="M216">
        <f t="shared" si="17"/>
        <v>1</v>
      </c>
      <c r="N216" t="str">
        <f t="shared" si="18"/>
        <v>&gt;=50%</v>
      </c>
      <c r="O216">
        <f t="shared" si="19"/>
        <v>2</v>
      </c>
    </row>
    <row r="217" spans="1:15" x14ac:dyDescent="0.25">
      <c r="A217" t="str">
        <f>'RAW DATA'!A217</f>
        <v>B0B467CCB9</v>
      </c>
      <c r="B217" t="str">
        <f>PROPER(LEFT('RAW DATA'!B217,FIND(" ",'RAW DATA'!B217,1)))</f>
        <v xml:space="preserve">Karbonn </v>
      </c>
      <c r="C217" t="str">
        <f>SUBSTITUTE(LEFT('RAW DATA'!C217,FIND("|",'RAW DATA'!C217,1)-1),"&amp;"," &amp; ")</f>
        <v>Electronics</v>
      </c>
      <c r="D217" s="7">
        <f>'RAW DATA'!D217</f>
        <v>6999</v>
      </c>
      <c r="E217" s="7">
        <f>'RAW DATA'!E217</f>
        <v>16990</v>
      </c>
      <c r="F217" s="1">
        <f>'RAW DATA'!F217</f>
        <v>0.59</v>
      </c>
      <c r="G217" s="7">
        <f t="shared" si="15"/>
        <v>1868900</v>
      </c>
      <c r="H217">
        <f>'RAW DATA'!G217</f>
        <v>3.8</v>
      </c>
      <c r="I217">
        <f>'RAW DATA'!H217</f>
        <v>110</v>
      </c>
      <c r="J217" s="11">
        <f>Table3[[#This Row],[Rating Count]]*Table3[[#This Row],[Rating]]</f>
        <v>418</v>
      </c>
      <c r="K217">
        <f t="shared" si="16"/>
        <v>3</v>
      </c>
      <c r="L217" t="str">
        <f>IF(Table3[[#This Row],[Price Bucket]]=1,"&lt;200",IF(Table3[[#This Row],[Price Bucket]]=2,"&lt;=500",IF(Table3[[#This Row],[Price Bucket]]=3,"&gt;500",0)))</f>
        <v>&gt;500</v>
      </c>
      <c r="M217">
        <f t="shared" si="17"/>
        <v>1</v>
      </c>
      <c r="N217" t="str">
        <f t="shared" si="18"/>
        <v>&gt;=50%</v>
      </c>
      <c r="O217">
        <f t="shared" si="19"/>
        <v>2</v>
      </c>
    </row>
    <row r="218" spans="1:15" x14ac:dyDescent="0.25">
      <c r="A218" t="str">
        <f>'RAW DATA'!A218</f>
        <v>B095JQVC7N</v>
      </c>
      <c r="B218" t="str">
        <f>PROPER(LEFT('RAW DATA'!B218,FIND(" ",'RAW DATA'!B218,1)))</f>
        <v xml:space="preserve">Oneplus </v>
      </c>
      <c r="C218" t="str">
        <f>SUBSTITUTE(LEFT('RAW DATA'!C218,FIND("|",'RAW DATA'!C218,1)-1),"&amp;"," &amp; ")</f>
        <v>Electronics</v>
      </c>
      <c r="D218" s="7">
        <f>'RAW DATA'!D218</f>
        <v>42999</v>
      </c>
      <c r="E218" s="7">
        <f>'RAW DATA'!E218</f>
        <v>59999</v>
      </c>
      <c r="F218" s="1">
        <f>'RAW DATA'!F218</f>
        <v>0.28000000000000003</v>
      </c>
      <c r="G218" s="7">
        <f t="shared" si="15"/>
        <v>405173247</v>
      </c>
      <c r="H218">
        <f>'RAW DATA'!G218</f>
        <v>4.0999999999999996</v>
      </c>
      <c r="I218">
        <f>'RAW DATA'!H218</f>
        <v>6753</v>
      </c>
      <c r="J218" s="11">
        <f>Table3[[#This Row],[Rating Count]]*Table3[[#This Row],[Rating]]</f>
        <v>27687.3</v>
      </c>
      <c r="K218">
        <f t="shared" si="16"/>
        <v>3</v>
      </c>
      <c r="L218" t="str">
        <f>IF(Table3[[#This Row],[Price Bucket]]=1,"&lt;200",IF(Table3[[#This Row],[Price Bucket]]=2,"&lt;=500",IF(Table3[[#This Row],[Price Bucket]]=3,"&gt;500",0)))</f>
        <v>&gt;500</v>
      </c>
      <c r="M218">
        <f t="shared" si="17"/>
        <v>2</v>
      </c>
      <c r="N218" t="str">
        <f t="shared" si="18"/>
        <v>&lt;50%</v>
      </c>
      <c r="O218">
        <f t="shared" si="19"/>
        <v>3</v>
      </c>
    </row>
    <row r="219" spans="1:15" x14ac:dyDescent="0.25">
      <c r="A219" t="str">
        <f>'RAW DATA'!A219</f>
        <v>B08PPHFXG3</v>
      </c>
      <c r="B219" t="str">
        <f>PROPER(LEFT('RAW DATA'!B219,FIND(" ",'RAW DATA'!B219,1)))</f>
        <v xml:space="preserve">Posh </v>
      </c>
      <c r="C219" t="str">
        <f>SUBSTITUTE(LEFT('RAW DATA'!C219,FIND("|",'RAW DATA'!C219,1)-1),"&amp;"," &amp; ")</f>
        <v>Electronics</v>
      </c>
      <c r="D219" s="7">
        <f>'RAW DATA'!D219</f>
        <v>173</v>
      </c>
      <c r="E219" s="7">
        <f>'RAW DATA'!E219</f>
        <v>999</v>
      </c>
      <c r="F219" s="1">
        <f>'RAW DATA'!F219</f>
        <v>0.83</v>
      </c>
      <c r="G219" s="7">
        <f t="shared" si="15"/>
        <v>1235763</v>
      </c>
      <c r="H219">
        <f>'RAW DATA'!G219</f>
        <v>4.3</v>
      </c>
      <c r="I219">
        <f>'RAW DATA'!H219</f>
        <v>1237</v>
      </c>
      <c r="J219" s="11">
        <f>Table3[[#This Row],[Rating Count]]*Table3[[#This Row],[Rating]]</f>
        <v>5319.0999999999995</v>
      </c>
      <c r="K219">
        <f t="shared" si="16"/>
        <v>3</v>
      </c>
      <c r="L219" t="str">
        <f>IF(Table3[[#This Row],[Price Bucket]]=1,"&lt;200",IF(Table3[[#This Row],[Price Bucket]]=2,"&lt;=500",IF(Table3[[#This Row],[Price Bucket]]=3,"&gt;500",0)))</f>
        <v>&gt;500</v>
      </c>
      <c r="M219">
        <f t="shared" si="17"/>
        <v>1</v>
      </c>
      <c r="N219" t="str">
        <f t="shared" si="18"/>
        <v>&gt;=50%</v>
      </c>
      <c r="O219">
        <f t="shared" si="19"/>
        <v>3</v>
      </c>
    </row>
    <row r="220" spans="1:15" x14ac:dyDescent="0.25">
      <c r="A220" t="str">
        <f>'RAW DATA'!A220</f>
        <v>B06XR9PR5X</v>
      </c>
      <c r="B220" t="str">
        <f>PROPER(LEFT('RAW DATA'!B220,FIND(" ",'RAW DATA'!B220,1)))</f>
        <v xml:space="preserve">Amazon </v>
      </c>
      <c r="C220" t="str">
        <f>SUBSTITUTE(LEFT('RAW DATA'!C220,FIND("|",'RAW DATA'!C220,1)-1),"&amp;"," &amp; ")</f>
        <v>Electronics</v>
      </c>
      <c r="D220" s="7">
        <f>'RAW DATA'!D220</f>
        <v>209</v>
      </c>
      <c r="E220" s="7">
        <f>'RAW DATA'!E220</f>
        <v>600</v>
      </c>
      <c r="F220" s="1">
        <f>'RAW DATA'!F220</f>
        <v>0.65</v>
      </c>
      <c r="G220" s="7">
        <f t="shared" si="15"/>
        <v>11323200</v>
      </c>
      <c r="H220">
        <f>'RAW DATA'!G220</f>
        <v>4.4000000000000004</v>
      </c>
      <c r="I220">
        <f>'RAW DATA'!H220</f>
        <v>18872</v>
      </c>
      <c r="J220" s="11">
        <f>Table3[[#This Row],[Rating Count]]*Table3[[#This Row],[Rating]]</f>
        <v>83036.800000000003</v>
      </c>
      <c r="K220">
        <f t="shared" si="16"/>
        <v>3</v>
      </c>
      <c r="L220" t="str">
        <f>IF(Table3[[#This Row],[Price Bucket]]=1,"&lt;200",IF(Table3[[#This Row],[Price Bucket]]=2,"&lt;=500",IF(Table3[[#This Row],[Price Bucket]]=3,"&gt;500",0)))</f>
        <v>&gt;500</v>
      </c>
      <c r="M220">
        <f t="shared" si="17"/>
        <v>1</v>
      </c>
      <c r="N220" t="str">
        <f t="shared" si="18"/>
        <v>&gt;=50%</v>
      </c>
      <c r="O220">
        <f t="shared" si="19"/>
        <v>3</v>
      </c>
    </row>
    <row r="221" spans="1:15" x14ac:dyDescent="0.25">
      <c r="A221" t="str">
        <f>'RAW DATA'!A221</f>
        <v>B09JSW16QD</v>
      </c>
      <c r="B221" t="str">
        <f>PROPER(LEFT('RAW DATA'!B221,FIND(" ",'RAW DATA'!B221,1)))</f>
        <v xml:space="preserve">Boat </v>
      </c>
      <c r="C221" t="str">
        <f>SUBSTITUTE(LEFT('RAW DATA'!C221,FIND("|",'RAW DATA'!C221,1)-1),"&amp;"," &amp; ")</f>
        <v>Computers &amp; Accessories</v>
      </c>
      <c r="D221" s="7">
        <f>'RAW DATA'!D221</f>
        <v>848.99</v>
      </c>
      <c r="E221" s="7">
        <f>'RAW DATA'!E221</f>
        <v>1490</v>
      </c>
      <c r="F221" s="1">
        <f>'RAW DATA'!F221</f>
        <v>0.43</v>
      </c>
      <c r="G221" s="7">
        <f t="shared" si="15"/>
        <v>530440</v>
      </c>
      <c r="H221">
        <f>'RAW DATA'!G221</f>
        <v>3.9</v>
      </c>
      <c r="I221">
        <f>'RAW DATA'!H221</f>
        <v>356</v>
      </c>
      <c r="J221" s="11">
        <f>Table3[[#This Row],[Rating Count]]*Table3[[#This Row],[Rating]]</f>
        <v>1388.3999999999999</v>
      </c>
      <c r="K221">
        <f t="shared" si="16"/>
        <v>3</v>
      </c>
      <c r="L221" t="str">
        <f>IF(Table3[[#This Row],[Price Bucket]]=1,"&lt;200",IF(Table3[[#This Row],[Price Bucket]]=2,"&lt;=500",IF(Table3[[#This Row],[Price Bucket]]=3,"&gt;500",0)))</f>
        <v>&gt;500</v>
      </c>
      <c r="M221">
        <f t="shared" si="17"/>
        <v>2</v>
      </c>
      <c r="N221" t="str">
        <f t="shared" si="18"/>
        <v>&lt;50%</v>
      </c>
      <c r="O221">
        <f t="shared" si="19"/>
        <v>2</v>
      </c>
    </row>
    <row r="222" spans="1:15" x14ac:dyDescent="0.25">
      <c r="A222" t="str">
        <f>'RAW DATA'!A222</f>
        <v>B07JH1CBGW</v>
      </c>
      <c r="B222" t="str">
        <f>PROPER(LEFT('RAW DATA'!B222,FIND(" ",'RAW DATA'!B222,1)))</f>
        <v xml:space="preserve">Wayona </v>
      </c>
      <c r="C222" t="str">
        <f>SUBSTITUTE(LEFT('RAW DATA'!C222,FIND("|",'RAW DATA'!C222,1)-1),"&amp;"," &amp; ")</f>
        <v>Computers &amp; Accessories</v>
      </c>
      <c r="D222" s="7">
        <f>'RAW DATA'!D222</f>
        <v>649</v>
      </c>
      <c r="E222" s="7">
        <f>'RAW DATA'!E222</f>
        <v>1999</v>
      </c>
      <c r="F222" s="1">
        <f>'RAW DATA'!F222</f>
        <v>0.68</v>
      </c>
      <c r="G222" s="7">
        <f t="shared" si="15"/>
        <v>48513731</v>
      </c>
      <c r="H222">
        <f>'RAW DATA'!G222</f>
        <v>4.2</v>
      </c>
      <c r="I222">
        <f>'RAW DATA'!H222</f>
        <v>24269</v>
      </c>
      <c r="J222" s="11">
        <f>Table3[[#This Row],[Rating Count]]*Table3[[#This Row],[Rating]]</f>
        <v>101929.8</v>
      </c>
      <c r="K222">
        <f t="shared" si="16"/>
        <v>3</v>
      </c>
      <c r="L222" t="str">
        <f>IF(Table3[[#This Row],[Price Bucket]]=1,"&lt;200",IF(Table3[[#This Row],[Price Bucket]]=2,"&lt;=500",IF(Table3[[#This Row],[Price Bucket]]=3,"&gt;500",0)))</f>
        <v>&gt;500</v>
      </c>
      <c r="M222">
        <f t="shared" si="17"/>
        <v>1</v>
      </c>
      <c r="N222" t="str">
        <f t="shared" si="18"/>
        <v>&gt;=50%</v>
      </c>
      <c r="O222">
        <f t="shared" si="19"/>
        <v>3</v>
      </c>
    </row>
    <row r="223" spans="1:15" x14ac:dyDescent="0.25">
      <c r="A223" t="str">
        <f>'RAW DATA'!A223</f>
        <v>B09127FZCK</v>
      </c>
      <c r="B223" t="str">
        <f>PROPER(LEFT('RAW DATA'!B223,FIND(" ",'RAW DATA'!B223,1)))</f>
        <v xml:space="preserve">Astigo </v>
      </c>
      <c r="C223" t="str">
        <f>SUBSTITUTE(LEFT('RAW DATA'!C223,FIND("|",'RAW DATA'!C223,1)-1),"&amp;"," &amp; ")</f>
        <v>Electronics</v>
      </c>
      <c r="D223" s="7">
        <f>'RAW DATA'!D223</f>
        <v>299</v>
      </c>
      <c r="E223" s="7">
        <f>'RAW DATA'!E223</f>
        <v>899</v>
      </c>
      <c r="F223" s="1">
        <f>'RAW DATA'!F223</f>
        <v>0.67</v>
      </c>
      <c r="G223" s="7">
        <f t="shared" si="15"/>
        <v>382075</v>
      </c>
      <c r="H223">
        <f>'RAW DATA'!G223</f>
        <v>3.8</v>
      </c>
      <c r="I223">
        <f>'RAW DATA'!H223</f>
        <v>425</v>
      </c>
      <c r="J223" s="11">
        <f>Table3[[#This Row],[Rating Count]]*Table3[[#This Row],[Rating]]</f>
        <v>1615</v>
      </c>
      <c r="K223">
        <f t="shared" si="16"/>
        <v>3</v>
      </c>
      <c r="L223" t="str">
        <f>IF(Table3[[#This Row],[Price Bucket]]=1,"&lt;200",IF(Table3[[#This Row],[Price Bucket]]=2,"&lt;=500",IF(Table3[[#This Row],[Price Bucket]]=3,"&gt;500",0)))</f>
        <v>&gt;500</v>
      </c>
      <c r="M223">
        <f t="shared" si="17"/>
        <v>1</v>
      </c>
      <c r="N223" t="str">
        <f t="shared" si="18"/>
        <v>&gt;=50%</v>
      </c>
      <c r="O223">
        <f t="shared" si="19"/>
        <v>2</v>
      </c>
    </row>
    <row r="224" spans="1:15" x14ac:dyDescent="0.25">
      <c r="A224" t="str">
        <f>'RAW DATA'!A224</f>
        <v>B083GQGT3Z</v>
      </c>
      <c r="B224" t="str">
        <f>PROPER(LEFT('RAW DATA'!B224,FIND(" ",'RAW DATA'!B224,1)))</f>
        <v xml:space="preserve">Caprigo </v>
      </c>
      <c r="C224" t="str">
        <f>SUBSTITUTE(LEFT('RAW DATA'!C224,FIND("|",'RAW DATA'!C224,1)-1),"&amp;"," &amp; ")</f>
        <v>Electronics</v>
      </c>
      <c r="D224" s="7">
        <f>'RAW DATA'!D224</f>
        <v>399</v>
      </c>
      <c r="E224" s="7">
        <f>'RAW DATA'!E224</f>
        <v>799</v>
      </c>
      <c r="F224" s="1">
        <f>'RAW DATA'!F224</f>
        <v>0.5</v>
      </c>
      <c r="G224" s="7">
        <f t="shared" si="15"/>
        <v>927639</v>
      </c>
      <c r="H224">
        <f>'RAW DATA'!G224</f>
        <v>4.0999999999999996</v>
      </c>
      <c r="I224">
        <f>'RAW DATA'!H224</f>
        <v>1161</v>
      </c>
      <c r="J224" s="11">
        <f>Table3[[#This Row],[Rating Count]]*Table3[[#This Row],[Rating]]</f>
        <v>4760.0999999999995</v>
      </c>
      <c r="K224">
        <f t="shared" si="16"/>
        <v>3</v>
      </c>
      <c r="L224" t="str">
        <f>IF(Table3[[#This Row],[Price Bucket]]=1,"&lt;200",IF(Table3[[#This Row],[Price Bucket]]=2,"&lt;=500",IF(Table3[[#This Row],[Price Bucket]]=3,"&gt;500",0)))</f>
        <v>&gt;500</v>
      </c>
      <c r="M224">
        <f t="shared" si="17"/>
        <v>1</v>
      </c>
      <c r="N224" t="str">
        <f t="shared" si="18"/>
        <v>&gt;=50%</v>
      </c>
      <c r="O224">
        <f t="shared" si="19"/>
        <v>3</v>
      </c>
    </row>
    <row r="225" spans="1:15" x14ac:dyDescent="0.25">
      <c r="A225" t="str">
        <f>'RAW DATA'!A225</f>
        <v>B09Q8WQ5QJ</v>
      </c>
      <c r="B225" t="str">
        <f>PROPER(LEFT('RAW DATA'!B225,FIND(" ",'RAW DATA'!B225,1)))</f>
        <v xml:space="preserve">Portronics </v>
      </c>
      <c r="C225" t="str">
        <f>SUBSTITUTE(LEFT('RAW DATA'!C225,FIND("|",'RAW DATA'!C225,1)-1),"&amp;"," &amp; ")</f>
        <v>Computers &amp; Accessories</v>
      </c>
      <c r="D225" s="7">
        <f>'RAW DATA'!D225</f>
        <v>249</v>
      </c>
      <c r="E225" s="7">
        <f>'RAW DATA'!E225</f>
        <v>499</v>
      </c>
      <c r="F225" s="1">
        <f>'RAW DATA'!F225</f>
        <v>0.5</v>
      </c>
      <c r="G225" s="7">
        <f t="shared" si="15"/>
        <v>752492</v>
      </c>
      <c r="H225">
        <f>'RAW DATA'!G225</f>
        <v>4.0999999999999996</v>
      </c>
      <c r="I225">
        <f>'RAW DATA'!H225</f>
        <v>1508</v>
      </c>
      <c r="J225" s="11">
        <f>Table3[[#This Row],[Rating Count]]*Table3[[#This Row],[Rating]]</f>
        <v>6182.7999999999993</v>
      </c>
      <c r="K225">
        <f t="shared" si="16"/>
        <v>2</v>
      </c>
      <c r="L225" t="str">
        <f>IF(Table3[[#This Row],[Price Bucket]]=1,"&lt;200",IF(Table3[[#This Row],[Price Bucket]]=2,"&lt;=500",IF(Table3[[#This Row],[Price Bucket]]=3,"&gt;500",0)))</f>
        <v>&lt;=500</v>
      </c>
      <c r="M225">
        <f t="shared" si="17"/>
        <v>1</v>
      </c>
      <c r="N225" t="str">
        <f t="shared" si="18"/>
        <v>&gt;=50%</v>
      </c>
      <c r="O225">
        <f t="shared" si="19"/>
        <v>3</v>
      </c>
    </row>
    <row r="226" spans="1:15" x14ac:dyDescent="0.25">
      <c r="A226" t="str">
        <f>'RAW DATA'!A226</f>
        <v>B07YZG8PPY</v>
      </c>
      <c r="B226" t="str">
        <f>PROPER(LEFT('RAW DATA'!B226,FIND(" ",'RAW DATA'!B226,1)))</f>
        <v xml:space="preserve">Tata </v>
      </c>
      <c r="C226" t="str">
        <f>SUBSTITUTE(LEFT('RAW DATA'!C226,FIND("|",'RAW DATA'!C226,1)-1),"&amp;"," &amp; ")</f>
        <v>Electronics</v>
      </c>
      <c r="D226" s="7">
        <f>'RAW DATA'!D226</f>
        <v>1249</v>
      </c>
      <c r="E226" s="7">
        <f>'RAW DATA'!E226</f>
        <v>2299</v>
      </c>
      <c r="F226" s="1">
        <f>'RAW DATA'!F226</f>
        <v>0.46</v>
      </c>
      <c r="G226" s="7">
        <f t="shared" si="15"/>
        <v>17555164</v>
      </c>
      <c r="H226">
        <f>'RAW DATA'!G226</f>
        <v>4.3</v>
      </c>
      <c r="I226">
        <f>'RAW DATA'!H226</f>
        <v>7636</v>
      </c>
      <c r="J226" s="11">
        <f>Table3[[#This Row],[Rating Count]]*Table3[[#This Row],[Rating]]</f>
        <v>32834.799999999996</v>
      </c>
      <c r="K226">
        <f t="shared" si="16"/>
        <v>3</v>
      </c>
      <c r="L226" t="str">
        <f>IF(Table3[[#This Row],[Price Bucket]]=1,"&lt;200",IF(Table3[[#This Row],[Price Bucket]]=2,"&lt;=500",IF(Table3[[#This Row],[Price Bucket]]=3,"&gt;500",0)))</f>
        <v>&gt;500</v>
      </c>
      <c r="M226">
        <f t="shared" si="17"/>
        <v>2</v>
      </c>
      <c r="N226" t="str">
        <f t="shared" si="18"/>
        <v>&lt;50%</v>
      </c>
      <c r="O226">
        <f t="shared" si="19"/>
        <v>3</v>
      </c>
    </row>
    <row r="227" spans="1:15" x14ac:dyDescent="0.25">
      <c r="A227" t="str">
        <f>'RAW DATA'!A227</f>
        <v>B09H39KTTB</v>
      </c>
      <c r="B227" t="str">
        <f>PROPER(LEFT('RAW DATA'!B227,FIND(" ",'RAW DATA'!B227,1)))</f>
        <v xml:space="preserve">Remote </v>
      </c>
      <c r="C227" t="str">
        <f>SUBSTITUTE(LEFT('RAW DATA'!C227,FIND("|",'RAW DATA'!C227,1)-1),"&amp;"," &amp; ")</f>
        <v>Electronics</v>
      </c>
      <c r="D227" s="7">
        <f>'RAW DATA'!D227</f>
        <v>213</v>
      </c>
      <c r="E227" s="7">
        <f>'RAW DATA'!E227</f>
        <v>499</v>
      </c>
      <c r="F227" s="1">
        <f>'RAW DATA'!F227</f>
        <v>0.56999999999999995</v>
      </c>
      <c r="G227" s="7">
        <f t="shared" si="15"/>
        <v>122754</v>
      </c>
      <c r="H227">
        <f>'RAW DATA'!G227</f>
        <v>3.7</v>
      </c>
      <c r="I227">
        <f>'RAW DATA'!H227</f>
        <v>246</v>
      </c>
      <c r="J227" s="11">
        <f>Table3[[#This Row],[Rating Count]]*Table3[[#This Row],[Rating]]</f>
        <v>910.2</v>
      </c>
      <c r="K227">
        <f t="shared" si="16"/>
        <v>2</v>
      </c>
      <c r="L227" t="str">
        <f>IF(Table3[[#This Row],[Price Bucket]]=1,"&lt;200",IF(Table3[[#This Row],[Price Bucket]]=2,"&lt;=500",IF(Table3[[#This Row],[Price Bucket]]=3,"&gt;500",0)))</f>
        <v>&lt;=500</v>
      </c>
      <c r="M227">
        <f t="shared" si="17"/>
        <v>1</v>
      </c>
      <c r="N227" t="str">
        <f t="shared" si="18"/>
        <v>&gt;=50%</v>
      </c>
      <c r="O227">
        <f t="shared" si="19"/>
        <v>2</v>
      </c>
    </row>
    <row r="228" spans="1:15" x14ac:dyDescent="0.25">
      <c r="A228" t="str">
        <f>'RAW DATA'!A228</f>
        <v>B08DCVRW98</v>
      </c>
      <c r="B228" t="str">
        <f>PROPER(LEFT('RAW DATA'!B228,FIND(" ",'RAW DATA'!B228,1)))</f>
        <v xml:space="preserve">Sonivision </v>
      </c>
      <c r="C228" t="str">
        <f>SUBSTITUTE(LEFT('RAW DATA'!C228,FIND("|",'RAW DATA'!C228,1)-1),"&amp;"," &amp; ")</f>
        <v>Electronics</v>
      </c>
      <c r="D228" s="7">
        <f>'RAW DATA'!D228</f>
        <v>209</v>
      </c>
      <c r="E228" s="7">
        <f>'RAW DATA'!E228</f>
        <v>499</v>
      </c>
      <c r="F228" s="1">
        <f>'RAW DATA'!F228</f>
        <v>0.57999999999999996</v>
      </c>
      <c r="G228" s="7">
        <f t="shared" si="15"/>
        <v>239021</v>
      </c>
      <c r="H228">
        <f>'RAW DATA'!G228</f>
        <v>4</v>
      </c>
      <c r="I228">
        <f>'RAW DATA'!H228</f>
        <v>479</v>
      </c>
      <c r="J228" s="11">
        <f>Table3[[#This Row],[Rating Count]]*Table3[[#This Row],[Rating]]</f>
        <v>1916</v>
      </c>
      <c r="K228">
        <f t="shared" si="16"/>
        <v>2</v>
      </c>
      <c r="L228" t="str">
        <f>IF(Table3[[#This Row],[Price Bucket]]=1,"&lt;200",IF(Table3[[#This Row],[Price Bucket]]=2,"&lt;=500",IF(Table3[[#This Row],[Price Bucket]]=3,"&gt;500",0)))</f>
        <v>&lt;=500</v>
      </c>
      <c r="M228">
        <f t="shared" si="17"/>
        <v>1</v>
      </c>
      <c r="N228" t="str">
        <f t="shared" si="18"/>
        <v>&gt;=50%</v>
      </c>
      <c r="O228">
        <f t="shared" si="19"/>
        <v>3</v>
      </c>
    </row>
    <row r="229" spans="1:15" x14ac:dyDescent="0.25">
      <c r="A229" t="str">
        <f>'RAW DATA'!A229</f>
        <v>B0718ZN31Q</v>
      </c>
      <c r="B229" t="str">
        <f>PROPER(LEFT('RAW DATA'!B229,FIND(" ",'RAW DATA'!B229,1)))</f>
        <v xml:space="preserve">Rts‚Ñ¢ </v>
      </c>
      <c r="C229" t="str">
        <f>SUBSTITUTE(LEFT('RAW DATA'!C229,FIND("|",'RAW DATA'!C229,1)-1),"&amp;"," &amp; ")</f>
        <v>Electronics</v>
      </c>
      <c r="D229" s="7">
        <f>'RAW DATA'!D229</f>
        <v>598</v>
      </c>
      <c r="E229" s="7">
        <f>'RAW DATA'!E229</f>
        <v>4999</v>
      </c>
      <c r="F229" s="1">
        <f>'RAW DATA'!F229</f>
        <v>0.88</v>
      </c>
      <c r="G229" s="7">
        <f t="shared" si="15"/>
        <v>4549090</v>
      </c>
      <c r="H229">
        <f>'RAW DATA'!G229</f>
        <v>4.2</v>
      </c>
      <c r="I229">
        <f>'RAW DATA'!H229</f>
        <v>910</v>
      </c>
      <c r="J229" s="11">
        <f>Table3[[#This Row],[Rating Count]]*Table3[[#This Row],[Rating]]</f>
        <v>3822</v>
      </c>
      <c r="K229">
        <f t="shared" si="16"/>
        <v>3</v>
      </c>
      <c r="L229" t="str">
        <f>IF(Table3[[#This Row],[Price Bucket]]=1,"&lt;200",IF(Table3[[#This Row],[Price Bucket]]=2,"&lt;=500",IF(Table3[[#This Row],[Price Bucket]]=3,"&gt;500",0)))</f>
        <v>&gt;500</v>
      </c>
      <c r="M229">
        <f t="shared" si="17"/>
        <v>1</v>
      </c>
      <c r="N229" t="str">
        <f t="shared" si="18"/>
        <v>&gt;=50%</v>
      </c>
      <c r="O229">
        <f t="shared" si="19"/>
        <v>3</v>
      </c>
    </row>
    <row r="230" spans="1:15" x14ac:dyDescent="0.25">
      <c r="A230" t="str">
        <f>'RAW DATA'!A230</f>
        <v>B0162LYSFS</v>
      </c>
      <c r="B230" t="str">
        <f>PROPER(LEFT('RAW DATA'!B230,FIND(" ",'RAW DATA'!B230,1)))</f>
        <v xml:space="preserve">Boat </v>
      </c>
      <c r="C230" t="str">
        <f>SUBSTITUTE(LEFT('RAW DATA'!C230,FIND("|",'RAW DATA'!C230,1)-1),"&amp;"," &amp; ")</f>
        <v>Computers &amp; Accessories</v>
      </c>
      <c r="D230" s="7">
        <f>'RAW DATA'!D230</f>
        <v>799</v>
      </c>
      <c r="E230" s="7">
        <f>'RAW DATA'!E230</f>
        <v>1749</v>
      </c>
      <c r="F230" s="1">
        <f>'RAW DATA'!F230</f>
        <v>0.54</v>
      </c>
      <c r="G230" s="7">
        <f t="shared" si="15"/>
        <v>9839874</v>
      </c>
      <c r="H230">
        <f>'RAW DATA'!G230</f>
        <v>4.0999999999999996</v>
      </c>
      <c r="I230">
        <f>'RAW DATA'!H230</f>
        <v>5626</v>
      </c>
      <c r="J230" s="11">
        <f>Table3[[#This Row],[Rating Count]]*Table3[[#This Row],[Rating]]</f>
        <v>23066.6</v>
      </c>
      <c r="K230">
        <f t="shared" si="16"/>
        <v>3</v>
      </c>
      <c r="L230" t="str">
        <f>IF(Table3[[#This Row],[Price Bucket]]=1,"&lt;200",IF(Table3[[#This Row],[Price Bucket]]=2,"&lt;=500",IF(Table3[[#This Row],[Price Bucket]]=3,"&gt;500",0)))</f>
        <v>&gt;500</v>
      </c>
      <c r="M230">
        <f t="shared" si="17"/>
        <v>1</v>
      </c>
      <c r="N230" t="str">
        <f t="shared" si="18"/>
        <v>&gt;=50%</v>
      </c>
      <c r="O230">
        <f t="shared" si="19"/>
        <v>3</v>
      </c>
    </row>
    <row r="231" spans="1:15" x14ac:dyDescent="0.25">
      <c r="A231" t="str">
        <f>'RAW DATA'!A231</f>
        <v>B07PFJ5VQD</v>
      </c>
      <c r="B231" t="str">
        <f>PROPER(LEFT('RAW DATA'!B231,FIND(" ",'RAW DATA'!B231,1)))</f>
        <v xml:space="preserve">Agaro </v>
      </c>
      <c r="C231" t="str">
        <f>SUBSTITUTE(LEFT('RAW DATA'!C231,FIND("|",'RAW DATA'!C231,1)-1),"&amp;"," &amp; ")</f>
        <v>Computers &amp; Accessories</v>
      </c>
      <c r="D231" s="7">
        <f>'RAW DATA'!D231</f>
        <v>159</v>
      </c>
      <c r="E231" s="7">
        <f>'RAW DATA'!E231</f>
        <v>595</v>
      </c>
      <c r="F231" s="1">
        <f>'RAW DATA'!F231</f>
        <v>0.73</v>
      </c>
      <c r="G231" s="7">
        <f t="shared" si="15"/>
        <v>8439480</v>
      </c>
      <c r="H231">
        <f>'RAW DATA'!G231</f>
        <v>4.3</v>
      </c>
      <c r="I231">
        <f>'RAW DATA'!H231</f>
        <v>14184</v>
      </c>
      <c r="J231" s="11">
        <f>Table3[[#This Row],[Rating Count]]*Table3[[#This Row],[Rating]]</f>
        <v>60991.199999999997</v>
      </c>
      <c r="K231">
        <f t="shared" si="16"/>
        <v>3</v>
      </c>
      <c r="L231" t="str">
        <f>IF(Table3[[#This Row],[Price Bucket]]=1,"&lt;200",IF(Table3[[#This Row],[Price Bucket]]=2,"&lt;=500",IF(Table3[[#This Row],[Price Bucket]]=3,"&gt;500",0)))</f>
        <v>&gt;500</v>
      </c>
      <c r="M231">
        <f t="shared" si="17"/>
        <v>1</v>
      </c>
      <c r="N231" t="str">
        <f t="shared" si="18"/>
        <v>&gt;=50%</v>
      </c>
      <c r="O231">
        <f t="shared" si="19"/>
        <v>3</v>
      </c>
    </row>
    <row r="232" spans="1:15" x14ac:dyDescent="0.25">
      <c r="A232" t="str">
        <f>'RAW DATA'!A232</f>
        <v>B01J8S6X2I</v>
      </c>
      <c r="B232" t="str">
        <f>PROPER(LEFT('RAW DATA'!B232,FIND(" ",'RAW DATA'!B232,1)))</f>
        <v xml:space="preserve">Amazonbasics </v>
      </c>
      <c r="C232" t="str">
        <f>SUBSTITUTE(LEFT('RAW DATA'!C232,FIND("|",'RAW DATA'!C232,1)-1),"&amp;"," &amp; ")</f>
        <v>Computers &amp; Accessories</v>
      </c>
      <c r="D232" s="7">
        <f>'RAW DATA'!D232</f>
        <v>499</v>
      </c>
      <c r="E232" s="7">
        <f>'RAW DATA'!E232</f>
        <v>1100</v>
      </c>
      <c r="F232" s="1">
        <f>'RAW DATA'!F232</f>
        <v>0.55000000000000004</v>
      </c>
      <c r="G232" s="7">
        <f t="shared" si="15"/>
        <v>27694700</v>
      </c>
      <c r="H232">
        <f>'RAW DATA'!G232</f>
        <v>4.4000000000000004</v>
      </c>
      <c r="I232">
        <f>'RAW DATA'!H232</f>
        <v>25177</v>
      </c>
      <c r="J232" s="11">
        <f>Table3[[#This Row],[Rating Count]]*Table3[[#This Row],[Rating]]</f>
        <v>110778.8</v>
      </c>
      <c r="K232">
        <f t="shared" si="16"/>
        <v>3</v>
      </c>
      <c r="L232" t="str">
        <f>IF(Table3[[#This Row],[Price Bucket]]=1,"&lt;200",IF(Table3[[#This Row],[Price Bucket]]=2,"&lt;=500",IF(Table3[[#This Row],[Price Bucket]]=3,"&gt;500",0)))</f>
        <v>&gt;500</v>
      </c>
      <c r="M232">
        <f t="shared" si="17"/>
        <v>1</v>
      </c>
      <c r="N232" t="str">
        <f t="shared" si="18"/>
        <v>&gt;=50%</v>
      </c>
      <c r="O232">
        <f t="shared" si="19"/>
        <v>3</v>
      </c>
    </row>
    <row r="233" spans="1:15" x14ac:dyDescent="0.25">
      <c r="A233" t="str">
        <f>'RAW DATA'!A233</f>
        <v>B09MJ77786</v>
      </c>
      <c r="B233" t="str">
        <f>PROPER(LEFT('RAW DATA'!B233,FIND(" ",'RAW DATA'!B233,1)))</f>
        <v xml:space="preserve">Mi </v>
      </c>
      <c r="C233" t="str">
        <f>SUBSTITUTE(LEFT('RAW DATA'!C233,FIND("|",'RAW DATA'!C233,1)-1),"&amp;"," &amp; ")</f>
        <v>Electronics</v>
      </c>
      <c r="D233" s="7">
        <f>'RAW DATA'!D233</f>
        <v>31999</v>
      </c>
      <c r="E233" s="7">
        <f>'RAW DATA'!E233</f>
        <v>49999</v>
      </c>
      <c r="F233" s="1">
        <f>'RAW DATA'!F233</f>
        <v>0.36</v>
      </c>
      <c r="G233" s="7">
        <f t="shared" si="15"/>
        <v>1062578748</v>
      </c>
      <c r="H233">
        <f>'RAW DATA'!G233</f>
        <v>4.3</v>
      </c>
      <c r="I233">
        <f>'RAW DATA'!H233</f>
        <v>21252</v>
      </c>
      <c r="J233" s="11">
        <f>Table3[[#This Row],[Rating Count]]*Table3[[#This Row],[Rating]]</f>
        <v>91383.599999999991</v>
      </c>
      <c r="K233">
        <f t="shared" si="16"/>
        <v>3</v>
      </c>
      <c r="L233" t="str">
        <f>IF(Table3[[#This Row],[Price Bucket]]=1,"&lt;200",IF(Table3[[#This Row],[Price Bucket]]=2,"&lt;=500",IF(Table3[[#This Row],[Price Bucket]]=3,"&gt;500",0)))</f>
        <v>&gt;500</v>
      </c>
      <c r="M233">
        <f t="shared" si="17"/>
        <v>2</v>
      </c>
      <c r="N233" t="str">
        <f t="shared" si="18"/>
        <v>&lt;50%</v>
      </c>
      <c r="O233">
        <f t="shared" si="19"/>
        <v>3</v>
      </c>
    </row>
    <row r="234" spans="1:15" x14ac:dyDescent="0.25">
      <c r="A234" t="str">
        <f>'RAW DATA'!A234</f>
        <v>B09NNGHG22</v>
      </c>
      <c r="B234" t="str">
        <f>PROPER(LEFT('RAW DATA'!B234,FIND(" ",'RAW DATA'!B234,1)))</f>
        <v xml:space="preserve">Sansui </v>
      </c>
      <c r="C234" t="str">
        <f>SUBSTITUTE(LEFT('RAW DATA'!C234,FIND("|",'RAW DATA'!C234,1)-1),"&amp;"," &amp; ")</f>
        <v>Electronics</v>
      </c>
      <c r="D234" s="7">
        <f>'RAW DATA'!D234</f>
        <v>32990</v>
      </c>
      <c r="E234" s="7">
        <f>'RAW DATA'!E234</f>
        <v>56790</v>
      </c>
      <c r="F234" s="1">
        <f>'RAW DATA'!F234</f>
        <v>0.42</v>
      </c>
      <c r="G234" s="7">
        <f t="shared" si="15"/>
        <v>32199930</v>
      </c>
      <c r="H234">
        <f>'RAW DATA'!G234</f>
        <v>4.3</v>
      </c>
      <c r="I234">
        <f>'RAW DATA'!H234</f>
        <v>567</v>
      </c>
      <c r="J234" s="11">
        <f>Table3[[#This Row],[Rating Count]]*Table3[[#This Row],[Rating]]</f>
        <v>2438.1</v>
      </c>
      <c r="K234">
        <f t="shared" si="16"/>
        <v>3</v>
      </c>
      <c r="L234" t="str">
        <f>IF(Table3[[#This Row],[Price Bucket]]=1,"&lt;200",IF(Table3[[#This Row],[Price Bucket]]=2,"&lt;=500",IF(Table3[[#This Row],[Price Bucket]]=3,"&gt;500",0)))</f>
        <v>&gt;500</v>
      </c>
      <c r="M234">
        <f t="shared" si="17"/>
        <v>2</v>
      </c>
      <c r="N234" t="str">
        <f t="shared" si="18"/>
        <v>&lt;50%</v>
      </c>
      <c r="O234">
        <f t="shared" si="19"/>
        <v>3</v>
      </c>
    </row>
    <row r="235" spans="1:15" x14ac:dyDescent="0.25">
      <c r="A235" t="str">
        <f>'RAW DATA'!A235</f>
        <v>B07V5YF4ND</v>
      </c>
      <c r="B235" t="str">
        <f>PROPER(LEFT('RAW DATA'!B235,FIND(" ",'RAW DATA'!B235,1)))</f>
        <v xml:space="preserve">Lohaya </v>
      </c>
      <c r="C235" t="str">
        <f>SUBSTITUTE(LEFT('RAW DATA'!C235,FIND("|",'RAW DATA'!C235,1)-1),"&amp;"," &amp; ")</f>
        <v>Electronics</v>
      </c>
      <c r="D235" s="7">
        <f>'RAW DATA'!D235</f>
        <v>299</v>
      </c>
      <c r="E235" s="7">
        <f>'RAW DATA'!E235</f>
        <v>1199</v>
      </c>
      <c r="F235" s="1">
        <f>'RAW DATA'!F235</f>
        <v>0.75</v>
      </c>
      <c r="G235" s="7">
        <f t="shared" si="15"/>
        <v>558734</v>
      </c>
      <c r="H235">
        <f>'RAW DATA'!G235</f>
        <v>3.5</v>
      </c>
      <c r="I235">
        <f>'RAW DATA'!H235</f>
        <v>466</v>
      </c>
      <c r="J235" s="11">
        <f>Table3[[#This Row],[Rating Count]]*Table3[[#This Row],[Rating]]</f>
        <v>1631</v>
      </c>
      <c r="K235">
        <f t="shared" si="16"/>
        <v>3</v>
      </c>
      <c r="L235" t="str">
        <f>IF(Table3[[#This Row],[Price Bucket]]=1,"&lt;200",IF(Table3[[#This Row],[Price Bucket]]=2,"&lt;=500",IF(Table3[[#This Row],[Price Bucket]]=3,"&gt;500",0)))</f>
        <v>&gt;500</v>
      </c>
      <c r="M235">
        <f t="shared" si="17"/>
        <v>1</v>
      </c>
      <c r="N235" t="str">
        <f t="shared" si="18"/>
        <v>&gt;=50%</v>
      </c>
      <c r="O235">
        <f t="shared" si="19"/>
        <v>2</v>
      </c>
    </row>
    <row r="236" spans="1:15" x14ac:dyDescent="0.25">
      <c r="A236" t="str">
        <f>'RAW DATA'!A236</f>
        <v>B0B65P827P</v>
      </c>
      <c r="B236" t="str">
        <f>PROPER(LEFT('RAW DATA'!B236,FIND(" ",'RAW DATA'!B236,1)))</f>
        <v xml:space="preserve">Zebronics </v>
      </c>
      <c r="C236" t="str">
        <f>SUBSTITUTE(LEFT('RAW DATA'!C236,FIND("|",'RAW DATA'!C236,1)-1),"&amp;"," &amp; ")</f>
        <v>Computers &amp; Accessories</v>
      </c>
      <c r="D236" s="7">
        <f>'RAW DATA'!D236</f>
        <v>128.31</v>
      </c>
      <c r="E236" s="7">
        <f>'RAW DATA'!E236</f>
        <v>549</v>
      </c>
      <c r="F236" s="1">
        <f>'RAW DATA'!F236</f>
        <v>0.77</v>
      </c>
      <c r="G236" s="7">
        <f t="shared" si="15"/>
        <v>33489</v>
      </c>
      <c r="H236">
        <f>'RAW DATA'!G236</f>
        <v>3.9</v>
      </c>
      <c r="I236">
        <f>'RAW DATA'!H236</f>
        <v>61</v>
      </c>
      <c r="J236" s="11">
        <f>Table3[[#This Row],[Rating Count]]*Table3[[#This Row],[Rating]]</f>
        <v>237.9</v>
      </c>
      <c r="K236">
        <f t="shared" si="16"/>
        <v>3</v>
      </c>
      <c r="L236" t="str">
        <f>IF(Table3[[#This Row],[Price Bucket]]=1,"&lt;200",IF(Table3[[#This Row],[Price Bucket]]=2,"&lt;=500",IF(Table3[[#This Row],[Price Bucket]]=3,"&gt;500",0)))</f>
        <v>&gt;500</v>
      </c>
      <c r="M236">
        <f t="shared" si="17"/>
        <v>1</v>
      </c>
      <c r="N236" t="str">
        <f t="shared" si="18"/>
        <v>&gt;=50%</v>
      </c>
      <c r="O236">
        <f t="shared" si="19"/>
        <v>2</v>
      </c>
    </row>
    <row r="237" spans="1:15" x14ac:dyDescent="0.25">
      <c r="A237" t="str">
        <f>'RAW DATA'!A237</f>
        <v>B084MZYBTV</v>
      </c>
      <c r="B237" t="str">
        <f>PROPER(LEFT('RAW DATA'!B237,FIND(" ",'RAW DATA'!B237,1)))</f>
        <v xml:space="preserve">Belkin </v>
      </c>
      <c r="C237" t="str">
        <f>SUBSTITUTE(LEFT('RAW DATA'!C237,FIND("|",'RAW DATA'!C237,1)-1),"&amp;"," &amp; ")</f>
        <v>Computers &amp; Accessories</v>
      </c>
      <c r="D237" s="7">
        <f>'RAW DATA'!D237</f>
        <v>599</v>
      </c>
      <c r="E237" s="7">
        <f>'RAW DATA'!E237</f>
        <v>849</v>
      </c>
      <c r="F237" s="1">
        <f>'RAW DATA'!F237</f>
        <v>0.28999999999999998</v>
      </c>
      <c r="G237" s="7">
        <f t="shared" si="15"/>
        <v>402426</v>
      </c>
      <c r="H237">
        <f>'RAW DATA'!G237</f>
        <v>4.5</v>
      </c>
      <c r="I237">
        <f>'RAW DATA'!H237</f>
        <v>474</v>
      </c>
      <c r="J237" s="11">
        <f>Table3[[#This Row],[Rating Count]]*Table3[[#This Row],[Rating]]</f>
        <v>2133</v>
      </c>
      <c r="K237">
        <f t="shared" si="16"/>
        <v>3</v>
      </c>
      <c r="L237" t="str">
        <f>IF(Table3[[#This Row],[Price Bucket]]=1,"&lt;200",IF(Table3[[#This Row],[Price Bucket]]=2,"&lt;=500",IF(Table3[[#This Row],[Price Bucket]]=3,"&gt;500",0)))</f>
        <v>&gt;500</v>
      </c>
      <c r="M237">
        <f t="shared" si="17"/>
        <v>2</v>
      </c>
      <c r="N237" t="str">
        <f t="shared" si="18"/>
        <v>&lt;50%</v>
      </c>
      <c r="O237">
        <f t="shared" si="19"/>
        <v>3</v>
      </c>
    </row>
    <row r="238" spans="1:15" x14ac:dyDescent="0.25">
      <c r="A238" t="str">
        <f>'RAW DATA'!A238</f>
        <v>B097ZQTDVZ</v>
      </c>
      <c r="B238" t="str">
        <f>PROPER(LEFT('RAW DATA'!B238,FIND(" ",'RAW DATA'!B238,1)))</f>
        <v xml:space="preserve">7Seven¬Æ </v>
      </c>
      <c r="C238" t="str">
        <f>SUBSTITUTE(LEFT('RAW DATA'!C238,FIND("|",'RAW DATA'!C238,1)-1),"&amp;"," &amp; ")</f>
        <v>Electronics</v>
      </c>
      <c r="D238" s="7">
        <f>'RAW DATA'!D238</f>
        <v>399</v>
      </c>
      <c r="E238" s="7">
        <f>'RAW DATA'!E238</f>
        <v>899</v>
      </c>
      <c r="F238" s="1">
        <f>'RAW DATA'!F238</f>
        <v>0.56000000000000005</v>
      </c>
      <c r="G238" s="7">
        <f t="shared" si="15"/>
        <v>387469</v>
      </c>
      <c r="H238">
        <f>'RAW DATA'!G238</f>
        <v>3.4</v>
      </c>
      <c r="I238">
        <f>'RAW DATA'!H238</f>
        <v>431</v>
      </c>
      <c r="J238" s="11">
        <f>Table3[[#This Row],[Rating Count]]*Table3[[#This Row],[Rating]]</f>
        <v>1465.3999999999999</v>
      </c>
      <c r="K238">
        <f t="shared" si="16"/>
        <v>3</v>
      </c>
      <c r="L238" t="str">
        <f>IF(Table3[[#This Row],[Price Bucket]]=1,"&lt;200",IF(Table3[[#This Row],[Price Bucket]]=2,"&lt;=500",IF(Table3[[#This Row],[Price Bucket]]=3,"&gt;500",0)))</f>
        <v>&gt;500</v>
      </c>
      <c r="M238">
        <f t="shared" si="17"/>
        <v>1</v>
      </c>
      <c r="N238" t="str">
        <f t="shared" si="18"/>
        <v>&gt;=50%</v>
      </c>
      <c r="O238">
        <f t="shared" si="19"/>
        <v>2</v>
      </c>
    </row>
    <row r="239" spans="1:15" x14ac:dyDescent="0.25">
      <c r="A239" t="str">
        <f>'RAW DATA'!A239</f>
        <v>B0B5F3YZY4</v>
      </c>
      <c r="B239" t="str">
        <f>PROPER(LEFT('RAW DATA'!B239,FIND(" ",'RAW DATA'!B239,1)))</f>
        <v xml:space="preserve">Wayona </v>
      </c>
      <c r="C239" t="str">
        <f>SUBSTITUTE(LEFT('RAW DATA'!C239,FIND("|",'RAW DATA'!C239,1)-1),"&amp;"," &amp; ")</f>
        <v>Computers &amp; Accessories</v>
      </c>
      <c r="D239" s="7">
        <f>'RAW DATA'!D239</f>
        <v>449</v>
      </c>
      <c r="E239" s="7">
        <f>'RAW DATA'!E239</f>
        <v>1099</v>
      </c>
      <c r="F239" s="1">
        <f>'RAW DATA'!F239</f>
        <v>0.59</v>
      </c>
      <c r="G239" s="7">
        <f t="shared" si="15"/>
        <v>265958</v>
      </c>
      <c r="H239">
        <f>'RAW DATA'!G239</f>
        <v>4</v>
      </c>
      <c r="I239">
        <f>'RAW DATA'!H239</f>
        <v>242</v>
      </c>
      <c r="J239" s="11">
        <f>Table3[[#This Row],[Rating Count]]*Table3[[#This Row],[Rating]]</f>
        <v>968</v>
      </c>
      <c r="K239">
        <f t="shared" si="16"/>
        <v>3</v>
      </c>
      <c r="L239" t="str">
        <f>IF(Table3[[#This Row],[Price Bucket]]=1,"&lt;200",IF(Table3[[#This Row],[Price Bucket]]=2,"&lt;=500",IF(Table3[[#This Row],[Price Bucket]]=3,"&gt;500",0)))</f>
        <v>&gt;500</v>
      </c>
      <c r="M239">
        <f t="shared" si="17"/>
        <v>1</v>
      </c>
      <c r="N239" t="str">
        <f t="shared" si="18"/>
        <v>&gt;=50%</v>
      </c>
      <c r="O239">
        <f t="shared" si="19"/>
        <v>3</v>
      </c>
    </row>
    <row r="240" spans="1:15" x14ac:dyDescent="0.25">
      <c r="A240" t="str">
        <f>'RAW DATA'!A240</f>
        <v>B09G5TSGXV</v>
      </c>
      <c r="B240" t="str">
        <f>PROPER(LEFT('RAW DATA'!B240,FIND(" ",'RAW DATA'!B240,1)))</f>
        <v xml:space="preserve">Hi-Mobiler </v>
      </c>
      <c r="C240" t="str">
        <f>SUBSTITUTE(LEFT('RAW DATA'!C240,FIND("|",'RAW DATA'!C240,1)-1),"&amp;"," &amp; ")</f>
        <v>Computers &amp; Accessories</v>
      </c>
      <c r="D240" s="7">
        <f>'RAW DATA'!D240</f>
        <v>254</v>
      </c>
      <c r="E240" s="7">
        <f>'RAW DATA'!E240</f>
        <v>799</v>
      </c>
      <c r="F240" s="1">
        <f>'RAW DATA'!F240</f>
        <v>0.68</v>
      </c>
      <c r="G240" s="7">
        <f t="shared" si="15"/>
        <v>2321095</v>
      </c>
      <c r="H240">
        <f>'RAW DATA'!G240</f>
        <v>4</v>
      </c>
      <c r="I240">
        <f>'RAW DATA'!H240</f>
        <v>2905</v>
      </c>
      <c r="J240" s="11">
        <f>Table3[[#This Row],[Rating Count]]*Table3[[#This Row],[Rating]]</f>
        <v>11620</v>
      </c>
      <c r="K240">
        <f t="shared" si="16"/>
        <v>3</v>
      </c>
      <c r="L240" t="str">
        <f>IF(Table3[[#This Row],[Price Bucket]]=1,"&lt;200",IF(Table3[[#This Row],[Price Bucket]]=2,"&lt;=500",IF(Table3[[#This Row],[Price Bucket]]=3,"&gt;500",0)))</f>
        <v>&gt;500</v>
      </c>
      <c r="M240">
        <f t="shared" si="17"/>
        <v>1</v>
      </c>
      <c r="N240" t="str">
        <f t="shared" si="18"/>
        <v>&gt;=50%</v>
      </c>
      <c r="O240">
        <f t="shared" si="19"/>
        <v>3</v>
      </c>
    </row>
    <row r="241" spans="1:15" x14ac:dyDescent="0.25">
      <c r="A241" t="str">
        <f>'RAW DATA'!A241</f>
        <v>B006LW0WDQ</v>
      </c>
      <c r="B241" t="str">
        <f>PROPER(LEFT('RAW DATA'!B241,FIND(" ",'RAW DATA'!B241,1)))</f>
        <v xml:space="preserve">Amazon </v>
      </c>
      <c r="C241" t="str">
        <f>SUBSTITUTE(LEFT('RAW DATA'!C241,FIND("|",'RAW DATA'!C241,1)-1),"&amp;"," &amp; ")</f>
        <v>Electronics</v>
      </c>
      <c r="D241" s="7">
        <f>'RAW DATA'!D241</f>
        <v>399</v>
      </c>
      <c r="E241" s="7">
        <f>'RAW DATA'!E241</f>
        <v>795</v>
      </c>
      <c r="F241" s="1">
        <f>'RAW DATA'!F241</f>
        <v>0.5</v>
      </c>
      <c r="G241" s="7">
        <f t="shared" si="15"/>
        <v>9612345</v>
      </c>
      <c r="H241">
        <f>'RAW DATA'!G241</f>
        <v>4.4000000000000004</v>
      </c>
      <c r="I241">
        <f>'RAW DATA'!H241</f>
        <v>12091</v>
      </c>
      <c r="J241" s="11">
        <f>Table3[[#This Row],[Rating Count]]*Table3[[#This Row],[Rating]]</f>
        <v>53200.4</v>
      </c>
      <c r="K241">
        <f t="shared" si="16"/>
        <v>3</v>
      </c>
      <c r="L241" t="str">
        <f>IF(Table3[[#This Row],[Price Bucket]]=1,"&lt;200",IF(Table3[[#This Row],[Price Bucket]]=2,"&lt;=500",IF(Table3[[#This Row],[Price Bucket]]=3,"&gt;500",0)))</f>
        <v>&gt;500</v>
      </c>
      <c r="M241">
        <f t="shared" si="17"/>
        <v>1</v>
      </c>
      <c r="N241" t="str">
        <f t="shared" si="18"/>
        <v>&gt;=50%</v>
      </c>
      <c r="O241">
        <f t="shared" si="19"/>
        <v>3</v>
      </c>
    </row>
    <row r="242" spans="1:15" x14ac:dyDescent="0.25">
      <c r="A242" t="str">
        <f>'RAW DATA'!A242</f>
        <v>B09YLX91QR</v>
      </c>
      <c r="B242" t="str">
        <f>PROPER(LEFT('RAW DATA'!B242,FIND(" ",'RAW DATA'!B242,1)))</f>
        <v xml:space="preserve">Ambrane </v>
      </c>
      <c r="C242" t="str">
        <f>SUBSTITUTE(LEFT('RAW DATA'!C242,FIND("|",'RAW DATA'!C242,1)-1),"&amp;"," &amp; ")</f>
        <v>Computers &amp; Accessories</v>
      </c>
      <c r="D242" s="7">
        <f>'RAW DATA'!D242</f>
        <v>179</v>
      </c>
      <c r="E242" s="7">
        <f>'RAW DATA'!E242</f>
        <v>399</v>
      </c>
      <c r="F242" s="1">
        <f>'RAW DATA'!F242</f>
        <v>0.55000000000000004</v>
      </c>
      <c r="G242" s="7">
        <f t="shared" si="15"/>
        <v>567777</v>
      </c>
      <c r="H242">
        <f>'RAW DATA'!G242</f>
        <v>4</v>
      </c>
      <c r="I242">
        <f>'RAW DATA'!H242</f>
        <v>1423</v>
      </c>
      <c r="J242" s="11">
        <f>Table3[[#This Row],[Rating Count]]*Table3[[#This Row],[Rating]]</f>
        <v>5692</v>
      </c>
      <c r="K242">
        <f t="shared" si="16"/>
        <v>2</v>
      </c>
      <c r="L242" t="str">
        <f>IF(Table3[[#This Row],[Price Bucket]]=1,"&lt;200",IF(Table3[[#This Row],[Price Bucket]]=2,"&lt;=500",IF(Table3[[#This Row],[Price Bucket]]=3,"&gt;500",0)))</f>
        <v>&lt;=500</v>
      </c>
      <c r="M242">
        <f t="shared" si="17"/>
        <v>1</v>
      </c>
      <c r="N242" t="str">
        <f t="shared" si="18"/>
        <v>&gt;=50%</v>
      </c>
      <c r="O242">
        <f t="shared" si="19"/>
        <v>3</v>
      </c>
    </row>
    <row r="243" spans="1:15" x14ac:dyDescent="0.25">
      <c r="A243" t="str">
        <f>'RAW DATA'!A243</f>
        <v>B081FJWN52</v>
      </c>
      <c r="B243" t="str">
        <f>PROPER(LEFT('RAW DATA'!B243,FIND(" ",'RAW DATA'!B243,1)))</f>
        <v xml:space="preserve">Wayona </v>
      </c>
      <c r="C243" t="str">
        <f>SUBSTITUTE(LEFT('RAW DATA'!C243,FIND("|",'RAW DATA'!C243,1)-1),"&amp;"," &amp; ")</f>
        <v>Computers &amp; Accessories</v>
      </c>
      <c r="D243" s="7">
        <f>'RAW DATA'!D243</f>
        <v>339</v>
      </c>
      <c r="E243" s="7">
        <f>'RAW DATA'!E243</f>
        <v>999</v>
      </c>
      <c r="F243" s="1">
        <f>'RAW DATA'!F243</f>
        <v>0.66</v>
      </c>
      <c r="G243" s="7">
        <f t="shared" si="15"/>
        <v>6248745</v>
      </c>
      <c r="H243">
        <f>'RAW DATA'!G243</f>
        <v>4.3</v>
      </c>
      <c r="I243">
        <f>'RAW DATA'!H243</f>
        <v>6255</v>
      </c>
      <c r="J243" s="11">
        <f>Table3[[#This Row],[Rating Count]]*Table3[[#This Row],[Rating]]</f>
        <v>26896.5</v>
      </c>
      <c r="K243">
        <f t="shared" si="16"/>
        <v>3</v>
      </c>
      <c r="L243" t="str">
        <f>IF(Table3[[#This Row],[Price Bucket]]=1,"&lt;200",IF(Table3[[#This Row],[Price Bucket]]=2,"&lt;=500",IF(Table3[[#This Row],[Price Bucket]]=3,"&gt;500",0)))</f>
        <v>&gt;500</v>
      </c>
      <c r="M243">
        <f t="shared" si="17"/>
        <v>1</v>
      </c>
      <c r="N243" t="str">
        <f t="shared" si="18"/>
        <v>&gt;=50%</v>
      </c>
      <c r="O243">
        <f t="shared" si="19"/>
        <v>3</v>
      </c>
    </row>
    <row r="244" spans="1:15" x14ac:dyDescent="0.25">
      <c r="A244" t="str">
        <f>'RAW DATA'!A244</f>
        <v>B0758F7KK7</v>
      </c>
      <c r="B244" t="str">
        <f>PROPER(LEFT('RAW DATA'!B244,FIND(" ",'RAW DATA'!B244,1)))</f>
        <v xml:space="preserve">Caprigo </v>
      </c>
      <c r="C244" t="str">
        <f>SUBSTITUTE(LEFT('RAW DATA'!C244,FIND("|",'RAW DATA'!C244,1)-1),"&amp;"," &amp; ")</f>
        <v>Electronics</v>
      </c>
      <c r="D244" s="7">
        <f>'RAW DATA'!D244</f>
        <v>399</v>
      </c>
      <c r="E244" s="7">
        <f>'RAW DATA'!E244</f>
        <v>999</v>
      </c>
      <c r="F244" s="1">
        <f>'RAW DATA'!F244</f>
        <v>0.6</v>
      </c>
      <c r="G244" s="7">
        <f t="shared" si="15"/>
        <v>1234764</v>
      </c>
      <c r="H244">
        <f>'RAW DATA'!G244</f>
        <v>4</v>
      </c>
      <c r="I244">
        <f>'RAW DATA'!H244</f>
        <v>1236</v>
      </c>
      <c r="J244" s="11">
        <f>Table3[[#This Row],[Rating Count]]*Table3[[#This Row],[Rating]]</f>
        <v>4944</v>
      </c>
      <c r="K244">
        <f t="shared" si="16"/>
        <v>3</v>
      </c>
      <c r="L244" t="str">
        <f>IF(Table3[[#This Row],[Price Bucket]]=1,"&lt;200",IF(Table3[[#This Row],[Price Bucket]]=2,"&lt;=500",IF(Table3[[#This Row],[Price Bucket]]=3,"&gt;500",0)))</f>
        <v>&gt;500</v>
      </c>
      <c r="M244">
        <f t="shared" si="17"/>
        <v>1</v>
      </c>
      <c r="N244" t="str">
        <f t="shared" si="18"/>
        <v>&gt;=50%</v>
      </c>
      <c r="O244">
        <f t="shared" si="19"/>
        <v>3</v>
      </c>
    </row>
    <row r="245" spans="1:15" x14ac:dyDescent="0.25">
      <c r="A245" t="str">
        <f>'RAW DATA'!A245</f>
        <v>B09L835C3V</v>
      </c>
      <c r="B245" t="str">
        <f>PROPER(LEFT('RAW DATA'!B245,FIND(" ",'RAW DATA'!B245,1)))</f>
        <v xml:space="preserve">Smashtronics¬Æ </v>
      </c>
      <c r="C245" t="str">
        <f>SUBSTITUTE(LEFT('RAW DATA'!C245,FIND("|",'RAW DATA'!C245,1)-1),"&amp;"," &amp; ")</f>
        <v>Electronics</v>
      </c>
      <c r="D245" s="7">
        <f>'RAW DATA'!D245</f>
        <v>199</v>
      </c>
      <c r="E245" s="7">
        <f>'RAW DATA'!E245</f>
        <v>399</v>
      </c>
      <c r="F245" s="1">
        <f>'RAW DATA'!F245</f>
        <v>0.5</v>
      </c>
      <c r="G245" s="7">
        <f t="shared" si="15"/>
        <v>532665</v>
      </c>
      <c r="H245">
        <f>'RAW DATA'!G245</f>
        <v>4.2</v>
      </c>
      <c r="I245">
        <f>'RAW DATA'!H245</f>
        <v>1335</v>
      </c>
      <c r="J245" s="11">
        <f>Table3[[#This Row],[Rating Count]]*Table3[[#This Row],[Rating]]</f>
        <v>5607</v>
      </c>
      <c r="K245">
        <f t="shared" si="16"/>
        <v>2</v>
      </c>
      <c r="L245" t="str">
        <f>IF(Table3[[#This Row],[Price Bucket]]=1,"&lt;200",IF(Table3[[#This Row],[Price Bucket]]=2,"&lt;=500",IF(Table3[[#This Row],[Price Bucket]]=3,"&gt;500",0)))</f>
        <v>&lt;=500</v>
      </c>
      <c r="M245">
        <f t="shared" si="17"/>
        <v>1</v>
      </c>
      <c r="N245" t="str">
        <f t="shared" si="18"/>
        <v>&gt;=50%</v>
      </c>
      <c r="O245">
        <f t="shared" si="19"/>
        <v>3</v>
      </c>
    </row>
    <row r="246" spans="1:15" x14ac:dyDescent="0.25">
      <c r="A246" t="str">
        <f>'RAW DATA'!A246</f>
        <v>B098TV3L96</v>
      </c>
      <c r="B246" t="str">
        <f>PROPER(LEFT('RAW DATA'!B246,FIND(" ",'RAW DATA'!B246,1)))</f>
        <v xml:space="preserve">Electvision </v>
      </c>
      <c r="C246" t="str">
        <f>SUBSTITUTE(LEFT('RAW DATA'!C246,FIND("|",'RAW DATA'!C246,1)-1),"&amp;"," &amp; ")</f>
        <v>Electronics</v>
      </c>
      <c r="D246" s="7">
        <f>'RAW DATA'!D246</f>
        <v>349</v>
      </c>
      <c r="E246" s="7">
        <f>'RAW DATA'!E246</f>
        <v>1999</v>
      </c>
      <c r="F246" s="1">
        <f>'RAW DATA'!F246</f>
        <v>0.83</v>
      </c>
      <c r="G246" s="7">
        <f t="shared" si="15"/>
        <v>393803</v>
      </c>
      <c r="H246">
        <f>'RAW DATA'!G246</f>
        <v>3.8</v>
      </c>
      <c r="I246">
        <f>'RAW DATA'!H246</f>
        <v>197</v>
      </c>
      <c r="J246" s="11">
        <f>Table3[[#This Row],[Rating Count]]*Table3[[#This Row],[Rating]]</f>
        <v>748.59999999999991</v>
      </c>
      <c r="K246">
        <f t="shared" si="16"/>
        <v>3</v>
      </c>
      <c r="L246" t="str">
        <f>IF(Table3[[#This Row],[Price Bucket]]=1,"&lt;200",IF(Table3[[#This Row],[Price Bucket]]=2,"&lt;=500",IF(Table3[[#This Row],[Price Bucket]]=3,"&gt;500",0)))</f>
        <v>&gt;500</v>
      </c>
      <c r="M246">
        <f t="shared" si="17"/>
        <v>1</v>
      </c>
      <c r="N246" t="str">
        <f t="shared" si="18"/>
        <v>&gt;=50%</v>
      </c>
      <c r="O246">
        <f t="shared" si="19"/>
        <v>2</v>
      </c>
    </row>
    <row r="247" spans="1:15" x14ac:dyDescent="0.25">
      <c r="A247" t="str">
        <f>'RAW DATA'!A247</f>
        <v>B08NCKT9FG</v>
      </c>
      <c r="B247" t="str">
        <f>PROPER(LEFT('RAW DATA'!B247,FIND(" ",'RAW DATA'!B247,1)))</f>
        <v xml:space="preserve">Boat </v>
      </c>
      <c r="C247" t="str">
        <f>SUBSTITUTE(LEFT('RAW DATA'!C247,FIND("|",'RAW DATA'!C247,1)-1),"&amp;"," &amp; ")</f>
        <v>Computers &amp; Accessories</v>
      </c>
      <c r="D247" s="7">
        <f>'RAW DATA'!D247</f>
        <v>299</v>
      </c>
      <c r="E247" s="7">
        <f>'RAW DATA'!E247</f>
        <v>798</v>
      </c>
      <c r="F247" s="1">
        <f>'RAW DATA'!F247</f>
        <v>0.63</v>
      </c>
      <c r="G247" s="7">
        <f t="shared" si="15"/>
        <v>22975218</v>
      </c>
      <c r="H247">
        <f>'RAW DATA'!G247</f>
        <v>4.4000000000000004</v>
      </c>
      <c r="I247">
        <f>'RAW DATA'!H247</f>
        <v>28791</v>
      </c>
      <c r="J247" s="11">
        <f>Table3[[#This Row],[Rating Count]]*Table3[[#This Row],[Rating]]</f>
        <v>126680.40000000001</v>
      </c>
      <c r="K247">
        <f t="shared" si="16"/>
        <v>3</v>
      </c>
      <c r="L247" t="str">
        <f>IF(Table3[[#This Row],[Price Bucket]]=1,"&lt;200",IF(Table3[[#This Row],[Price Bucket]]=2,"&lt;=500",IF(Table3[[#This Row],[Price Bucket]]=3,"&gt;500",0)))</f>
        <v>&gt;500</v>
      </c>
      <c r="M247">
        <f t="shared" si="17"/>
        <v>1</v>
      </c>
      <c r="N247" t="str">
        <f t="shared" si="18"/>
        <v>&gt;=50%</v>
      </c>
      <c r="O247">
        <f t="shared" si="19"/>
        <v>3</v>
      </c>
    </row>
    <row r="248" spans="1:15" x14ac:dyDescent="0.25">
      <c r="A248" t="str">
        <f>'RAW DATA'!A248</f>
        <v>B0B4T6MR8N</v>
      </c>
      <c r="B248" t="str">
        <f>PROPER(LEFT('RAW DATA'!B248,FIND(" ",'RAW DATA'!B248,1)))</f>
        <v xml:space="preserve">Ptron </v>
      </c>
      <c r="C248" t="str">
        <f>SUBSTITUTE(LEFT('RAW DATA'!C248,FIND("|",'RAW DATA'!C248,1)-1),"&amp;"," &amp; ")</f>
        <v>Computers &amp; Accessories</v>
      </c>
      <c r="D248" s="7">
        <f>'RAW DATA'!D248</f>
        <v>89</v>
      </c>
      <c r="E248" s="7">
        <f>'RAW DATA'!E248</f>
        <v>800</v>
      </c>
      <c r="F248" s="1">
        <f>'RAW DATA'!F248</f>
        <v>0.89</v>
      </c>
      <c r="G248" s="7">
        <f t="shared" si="15"/>
        <v>860000</v>
      </c>
      <c r="H248">
        <f>'RAW DATA'!G248</f>
        <v>3.9</v>
      </c>
      <c r="I248">
        <f>'RAW DATA'!H248</f>
        <v>1075</v>
      </c>
      <c r="J248" s="11">
        <f>Table3[[#This Row],[Rating Count]]*Table3[[#This Row],[Rating]]</f>
        <v>4192.5</v>
      </c>
      <c r="K248">
        <f t="shared" si="16"/>
        <v>3</v>
      </c>
      <c r="L248" t="str">
        <f>IF(Table3[[#This Row],[Price Bucket]]=1,"&lt;200",IF(Table3[[#This Row],[Price Bucket]]=2,"&lt;=500",IF(Table3[[#This Row],[Price Bucket]]=3,"&gt;500",0)))</f>
        <v>&gt;500</v>
      </c>
      <c r="M248">
        <f t="shared" si="17"/>
        <v>1</v>
      </c>
      <c r="N248" t="str">
        <f t="shared" si="18"/>
        <v>&gt;=50%</v>
      </c>
      <c r="O248">
        <f t="shared" si="19"/>
        <v>2</v>
      </c>
    </row>
    <row r="249" spans="1:15" x14ac:dyDescent="0.25">
      <c r="A249" t="str">
        <f>'RAW DATA'!A249</f>
        <v>B01GGKZ4NU</v>
      </c>
      <c r="B249" t="str">
        <f>PROPER(LEFT('RAW DATA'!B249,FIND(" ",'RAW DATA'!B249,1)))</f>
        <v xml:space="preserve">Amazonbasics </v>
      </c>
      <c r="C249" t="str">
        <f>SUBSTITUTE(LEFT('RAW DATA'!C249,FIND("|",'RAW DATA'!C249,1)-1),"&amp;"," &amp; ")</f>
        <v>Computers &amp; Accessories</v>
      </c>
      <c r="D249" s="7">
        <f>'RAW DATA'!D249</f>
        <v>549</v>
      </c>
      <c r="E249" s="7">
        <f>'RAW DATA'!E249</f>
        <v>995</v>
      </c>
      <c r="F249" s="1">
        <f>'RAW DATA'!F249</f>
        <v>0.45</v>
      </c>
      <c r="G249" s="7">
        <f t="shared" si="15"/>
        <v>29597270</v>
      </c>
      <c r="H249">
        <f>'RAW DATA'!G249</f>
        <v>4.2</v>
      </c>
      <c r="I249">
        <f>'RAW DATA'!H249</f>
        <v>29746</v>
      </c>
      <c r="J249" s="11">
        <f>Table3[[#This Row],[Rating Count]]*Table3[[#This Row],[Rating]]</f>
        <v>124933.20000000001</v>
      </c>
      <c r="K249">
        <f t="shared" si="16"/>
        <v>3</v>
      </c>
      <c r="L249" t="str">
        <f>IF(Table3[[#This Row],[Price Bucket]]=1,"&lt;200",IF(Table3[[#This Row],[Price Bucket]]=2,"&lt;=500",IF(Table3[[#This Row],[Price Bucket]]=3,"&gt;500",0)))</f>
        <v>&gt;500</v>
      </c>
      <c r="M249">
        <f t="shared" si="17"/>
        <v>2</v>
      </c>
      <c r="N249" t="str">
        <f t="shared" si="18"/>
        <v>&lt;50%</v>
      </c>
      <c r="O249">
        <f t="shared" si="19"/>
        <v>3</v>
      </c>
    </row>
    <row r="250" spans="1:15" x14ac:dyDescent="0.25">
      <c r="A250" t="str">
        <f>'RAW DATA'!A250</f>
        <v>B09BW2GP18</v>
      </c>
      <c r="B250" t="str">
        <f>PROPER(LEFT('RAW DATA'!B250,FIND(" ",'RAW DATA'!B250,1)))</f>
        <v xml:space="preserve">Croma </v>
      </c>
      <c r="C250" t="str">
        <f>SUBSTITUTE(LEFT('RAW DATA'!C250,FIND("|",'RAW DATA'!C250,1)-1),"&amp;"," &amp; ")</f>
        <v>Computers &amp; Accessories</v>
      </c>
      <c r="D250" s="7">
        <f>'RAW DATA'!D250</f>
        <v>129</v>
      </c>
      <c r="E250" s="7">
        <f>'RAW DATA'!E250</f>
        <v>1000</v>
      </c>
      <c r="F250" s="1">
        <f>'RAW DATA'!F250</f>
        <v>0.87</v>
      </c>
      <c r="G250" s="7">
        <f t="shared" si="15"/>
        <v>295000</v>
      </c>
      <c r="H250">
        <f>'RAW DATA'!G250</f>
        <v>3.9</v>
      </c>
      <c r="I250">
        <f>'RAW DATA'!H250</f>
        <v>295</v>
      </c>
      <c r="J250" s="11">
        <f>Table3[[#This Row],[Rating Count]]*Table3[[#This Row],[Rating]]</f>
        <v>1150.5</v>
      </c>
      <c r="K250">
        <f t="shared" si="16"/>
        <v>3</v>
      </c>
      <c r="L250" t="str">
        <f>IF(Table3[[#This Row],[Price Bucket]]=1,"&lt;200",IF(Table3[[#This Row],[Price Bucket]]=2,"&lt;=500",IF(Table3[[#This Row],[Price Bucket]]=3,"&gt;500",0)))</f>
        <v>&gt;500</v>
      </c>
      <c r="M250">
        <f t="shared" si="17"/>
        <v>1</v>
      </c>
      <c r="N250" t="str">
        <f t="shared" si="18"/>
        <v>&gt;=50%</v>
      </c>
      <c r="O250">
        <f t="shared" si="19"/>
        <v>2</v>
      </c>
    </row>
    <row r="251" spans="1:15" x14ac:dyDescent="0.25">
      <c r="A251" t="str">
        <f>'RAW DATA'!A251</f>
        <v>B09WN3SRC7</v>
      </c>
      <c r="B251" t="str">
        <f>PROPER(LEFT('RAW DATA'!B251,FIND(" ",'RAW DATA'!B251,1)))</f>
        <v xml:space="preserve">Sony </v>
      </c>
      <c r="C251" t="str">
        <f>SUBSTITUTE(LEFT('RAW DATA'!C251,FIND("|",'RAW DATA'!C251,1)-1),"&amp;"," &amp; ")</f>
        <v>Electronics</v>
      </c>
      <c r="D251" s="7">
        <f>'RAW DATA'!D251</f>
        <v>77990</v>
      </c>
      <c r="E251" s="7">
        <f>'RAW DATA'!E251</f>
        <v>139900</v>
      </c>
      <c r="F251" s="1">
        <f>'RAW DATA'!F251</f>
        <v>0.44</v>
      </c>
      <c r="G251" s="7">
        <f t="shared" si="15"/>
        <v>830306500</v>
      </c>
      <c r="H251">
        <f>'RAW DATA'!G251</f>
        <v>4.7</v>
      </c>
      <c r="I251">
        <f>'RAW DATA'!H251</f>
        <v>5935</v>
      </c>
      <c r="J251" s="11">
        <f>Table3[[#This Row],[Rating Count]]*Table3[[#This Row],[Rating]]</f>
        <v>27894.5</v>
      </c>
      <c r="K251">
        <f t="shared" si="16"/>
        <v>3</v>
      </c>
      <c r="L251" t="str">
        <f>IF(Table3[[#This Row],[Price Bucket]]=1,"&lt;200",IF(Table3[[#This Row],[Price Bucket]]=2,"&lt;=500",IF(Table3[[#This Row],[Price Bucket]]=3,"&gt;500",0)))</f>
        <v>&gt;500</v>
      </c>
      <c r="M251">
        <f t="shared" si="17"/>
        <v>2</v>
      </c>
      <c r="N251" t="str">
        <f t="shared" si="18"/>
        <v>&lt;50%</v>
      </c>
      <c r="O251">
        <f t="shared" si="19"/>
        <v>3</v>
      </c>
    </row>
    <row r="252" spans="1:15" x14ac:dyDescent="0.25">
      <c r="A252" t="str">
        <f>'RAW DATA'!A252</f>
        <v>B09B125CFJ</v>
      </c>
      <c r="B252" t="str">
        <f>PROPER(LEFT('RAW DATA'!B252,FIND(" ",'RAW DATA'!B252,1)))</f>
        <v xml:space="preserve">7Seven¬Æ </v>
      </c>
      <c r="C252" t="str">
        <f>SUBSTITUTE(LEFT('RAW DATA'!C252,FIND("|",'RAW DATA'!C252,1)-1),"&amp;"," &amp; ")</f>
        <v>Electronics</v>
      </c>
      <c r="D252" s="7">
        <f>'RAW DATA'!D252</f>
        <v>349</v>
      </c>
      <c r="E252" s="7">
        <f>'RAW DATA'!E252</f>
        <v>799</v>
      </c>
      <c r="F252" s="1">
        <f>'RAW DATA'!F252</f>
        <v>0.56000000000000005</v>
      </c>
      <c r="G252" s="7">
        <f t="shared" si="15"/>
        <v>258077</v>
      </c>
      <c r="H252">
        <f>'RAW DATA'!G252</f>
        <v>3.6</v>
      </c>
      <c r="I252">
        <f>'RAW DATA'!H252</f>
        <v>323</v>
      </c>
      <c r="J252" s="11">
        <f>Table3[[#This Row],[Rating Count]]*Table3[[#This Row],[Rating]]</f>
        <v>1162.8</v>
      </c>
      <c r="K252">
        <f t="shared" si="16"/>
        <v>3</v>
      </c>
      <c r="L252" t="str">
        <f>IF(Table3[[#This Row],[Price Bucket]]=1,"&lt;200",IF(Table3[[#This Row],[Price Bucket]]=2,"&lt;=500",IF(Table3[[#This Row],[Price Bucket]]=3,"&gt;500",0)))</f>
        <v>&gt;500</v>
      </c>
      <c r="M252">
        <f t="shared" si="17"/>
        <v>1</v>
      </c>
      <c r="N252" t="str">
        <f t="shared" si="18"/>
        <v>&gt;=50%</v>
      </c>
      <c r="O252">
        <f t="shared" si="19"/>
        <v>2</v>
      </c>
    </row>
    <row r="253" spans="1:15" x14ac:dyDescent="0.25">
      <c r="A253" t="str">
        <f>'RAW DATA'!A253</f>
        <v>B09RQRZW2X</v>
      </c>
      <c r="B253" t="str">
        <f>PROPER(LEFT('RAW DATA'!B253,FIND(" ",'RAW DATA'!B253,1)))</f>
        <v xml:space="preserve">7Seven¬Æ </v>
      </c>
      <c r="C253" t="str">
        <f>SUBSTITUTE(LEFT('RAW DATA'!C253,FIND("|",'RAW DATA'!C253,1)-1),"&amp;"," &amp; ")</f>
        <v>Electronics</v>
      </c>
      <c r="D253" s="7">
        <f>'RAW DATA'!D253</f>
        <v>499</v>
      </c>
      <c r="E253" s="7">
        <f>'RAW DATA'!E253</f>
        <v>899</v>
      </c>
      <c r="F253" s="1">
        <f>'RAW DATA'!F253</f>
        <v>0.44</v>
      </c>
      <c r="G253" s="7">
        <f t="shared" si="15"/>
        <v>166315</v>
      </c>
      <c r="H253">
        <f>'RAW DATA'!G253</f>
        <v>3.7</v>
      </c>
      <c r="I253">
        <f>'RAW DATA'!H253</f>
        <v>185</v>
      </c>
      <c r="J253" s="11">
        <f>Table3[[#This Row],[Rating Count]]*Table3[[#This Row],[Rating]]</f>
        <v>684.5</v>
      </c>
      <c r="K253">
        <f t="shared" si="16"/>
        <v>3</v>
      </c>
      <c r="L253" t="str">
        <f>IF(Table3[[#This Row],[Price Bucket]]=1,"&lt;200",IF(Table3[[#This Row],[Price Bucket]]=2,"&lt;=500",IF(Table3[[#This Row],[Price Bucket]]=3,"&gt;500",0)))</f>
        <v>&gt;500</v>
      </c>
      <c r="M253">
        <f t="shared" si="17"/>
        <v>2</v>
      </c>
      <c r="N253" t="str">
        <f t="shared" si="18"/>
        <v>&lt;50%</v>
      </c>
      <c r="O253">
        <f t="shared" si="19"/>
        <v>2</v>
      </c>
    </row>
    <row r="254" spans="1:15" x14ac:dyDescent="0.25">
      <c r="A254" t="str">
        <f>'RAW DATA'!A254</f>
        <v>B07924P3C5</v>
      </c>
      <c r="B254" t="str">
        <f>PROPER(LEFT('RAW DATA'!B254,FIND(" ",'RAW DATA'!B254,1)))</f>
        <v xml:space="preserve">Storite </v>
      </c>
      <c r="C254" t="str">
        <f>SUBSTITUTE(LEFT('RAW DATA'!C254,FIND("|",'RAW DATA'!C254,1)-1),"&amp;"," &amp; ")</f>
        <v>Computers &amp; Accessories</v>
      </c>
      <c r="D254" s="7">
        <f>'RAW DATA'!D254</f>
        <v>299</v>
      </c>
      <c r="E254" s="7">
        <f>'RAW DATA'!E254</f>
        <v>799</v>
      </c>
      <c r="F254" s="1">
        <f>'RAW DATA'!F254</f>
        <v>0.63</v>
      </c>
      <c r="G254" s="7">
        <f t="shared" si="15"/>
        <v>1691483</v>
      </c>
      <c r="H254">
        <f>'RAW DATA'!G254</f>
        <v>4.2</v>
      </c>
      <c r="I254">
        <f>'RAW DATA'!H254</f>
        <v>2117</v>
      </c>
      <c r="J254" s="11">
        <f>Table3[[#This Row],[Rating Count]]*Table3[[#This Row],[Rating]]</f>
        <v>8891.4</v>
      </c>
      <c r="K254">
        <f t="shared" si="16"/>
        <v>3</v>
      </c>
      <c r="L254" t="str">
        <f>IF(Table3[[#This Row],[Price Bucket]]=1,"&lt;200",IF(Table3[[#This Row],[Price Bucket]]=2,"&lt;=500",IF(Table3[[#This Row],[Price Bucket]]=3,"&gt;500",0)))</f>
        <v>&gt;500</v>
      </c>
      <c r="M254">
        <f t="shared" si="17"/>
        <v>1</v>
      </c>
      <c r="N254" t="str">
        <f t="shared" si="18"/>
        <v>&gt;=50%</v>
      </c>
      <c r="O254">
        <f t="shared" si="19"/>
        <v>3</v>
      </c>
    </row>
    <row r="255" spans="1:15" x14ac:dyDescent="0.25">
      <c r="A255" t="str">
        <f>'RAW DATA'!A255</f>
        <v>B08N1WL9XW</v>
      </c>
      <c r="B255" t="str">
        <f>PROPER(LEFT('RAW DATA'!B255,FIND(" ",'RAW DATA'!B255,1)))</f>
        <v xml:space="preserve">Flix </v>
      </c>
      <c r="C255" t="str">
        <f>SUBSTITUTE(LEFT('RAW DATA'!C255,FIND("|",'RAW DATA'!C255,1)-1),"&amp;"," &amp; ")</f>
        <v>Computers &amp; Accessories</v>
      </c>
      <c r="D255" s="7">
        <f>'RAW DATA'!D255</f>
        <v>182</v>
      </c>
      <c r="E255" s="7">
        <f>'RAW DATA'!E255</f>
        <v>599</v>
      </c>
      <c r="F255" s="1">
        <f>'RAW DATA'!F255</f>
        <v>0.7</v>
      </c>
      <c r="G255" s="7">
        <f t="shared" si="15"/>
        <v>5617422</v>
      </c>
      <c r="H255">
        <f>'RAW DATA'!G255</f>
        <v>4</v>
      </c>
      <c r="I255">
        <f>'RAW DATA'!H255</f>
        <v>9378</v>
      </c>
      <c r="J255" s="11">
        <f>Table3[[#This Row],[Rating Count]]*Table3[[#This Row],[Rating]]</f>
        <v>37512</v>
      </c>
      <c r="K255">
        <f t="shared" si="16"/>
        <v>3</v>
      </c>
      <c r="L255" t="str">
        <f>IF(Table3[[#This Row],[Price Bucket]]=1,"&lt;200",IF(Table3[[#This Row],[Price Bucket]]=2,"&lt;=500",IF(Table3[[#This Row],[Price Bucket]]=3,"&gt;500",0)))</f>
        <v>&gt;500</v>
      </c>
      <c r="M255">
        <f t="shared" si="17"/>
        <v>1</v>
      </c>
      <c r="N255" t="str">
        <f t="shared" si="18"/>
        <v>&gt;=50%</v>
      </c>
      <c r="O255">
        <f t="shared" si="19"/>
        <v>3</v>
      </c>
    </row>
    <row r="256" spans="1:15" x14ac:dyDescent="0.25">
      <c r="A256" t="str">
        <f>'RAW DATA'!A256</f>
        <v>B07VVXJ2P5</v>
      </c>
      <c r="B256" t="str">
        <f>PROPER(LEFT('RAW DATA'!B256,FIND(" ",'RAW DATA'!B256,1)))</f>
        <v xml:space="preserve">Svm </v>
      </c>
      <c r="C256" t="str">
        <f>SUBSTITUTE(LEFT('RAW DATA'!C256,FIND("|",'RAW DATA'!C256,1)-1),"&amp;"," &amp; ")</f>
        <v>Electronics</v>
      </c>
      <c r="D256" s="7">
        <f>'RAW DATA'!D256</f>
        <v>96</v>
      </c>
      <c r="E256" s="7">
        <f>'RAW DATA'!E256</f>
        <v>399</v>
      </c>
      <c r="F256" s="1">
        <f>'RAW DATA'!F256</f>
        <v>0.76</v>
      </c>
      <c r="G256" s="7">
        <f t="shared" si="15"/>
        <v>716604</v>
      </c>
      <c r="H256">
        <f>'RAW DATA'!G256</f>
        <v>3.6</v>
      </c>
      <c r="I256">
        <f>'RAW DATA'!H256</f>
        <v>1796</v>
      </c>
      <c r="J256" s="11">
        <f>Table3[[#This Row],[Rating Count]]*Table3[[#This Row],[Rating]]</f>
        <v>6465.6</v>
      </c>
      <c r="K256">
        <f t="shared" si="16"/>
        <v>2</v>
      </c>
      <c r="L256" t="str">
        <f>IF(Table3[[#This Row],[Price Bucket]]=1,"&lt;200",IF(Table3[[#This Row],[Price Bucket]]=2,"&lt;=500",IF(Table3[[#This Row],[Price Bucket]]=3,"&gt;500",0)))</f>
        <v>&lt;=500</v>
      </c>
      <c r="M256">
        <f t="shared" si="17"/>
        <v>1</v>
      </c>
      <c r="N256" t="str">
        <f t="shared" si="18"/>
        <v>&gt;=50%</v>
      </c>
      <c r="O256">
        <f t="shared" si="19"/>
        <v>2</v>
      </c>
    </row>
    <row r="257" spans="1:15" x14ac:dyDescent="0.25">
      <c r="A257" t="str">
        <f>'RAW DATA'!A257</f>
        <v>B0BC8BQ432</v>
      </c>
      <c r="B257" t="str">
        <f>PROPER(LEFT('RAW DATA'!B257,FIND(" ",'RAW DATA'!B257,1)))</f>
        <v xml:space="preserve">Vu </v>
      </c>
      <c r="C257" t="str">
        <f>SUBSTITUTE(LEFT('RAW DATA'!C257,FIND("|",'RAW DATA'!C257,1)-1),"&amp;"," &amp; ")</f>
        <v>Electronics</v>
      </c>
      <c r="D257" s="7">
        <f>'RAW DATA'!D257</f>
        <v>54990</v>
      </c>
      <c r="E257" s="7">
        <f>'RAW DATA'!E257</f>
        <v>85000</v>
      </c>
      <c r="F257" s="1">
        <f>'RAW DATA'!F257</f>
        <v>0.35</v>
      </c>
      <c r="G257" s="7">
        <f t="shared" si="15"/>
        <v>304895000</v>
      </c>
      <c r="H257">
        <f>'RAW DATA'!G257</f>
        <v>4.3</v>
      </c>
      <c r="I257">
        <f>'RAW DATA'!H257</f>
        <v>3587</v>
      </c>
      <c r="J257" s="11">
        <f>Table3[[#This Row],[Rating Count]]*Table3[[#This Row],[Rating]]</f>
        <v>15424.099999999999</v>
      </c>
      <c r="K257">
        <f t="shared" si="16"/>
        <v>3</v>
      </c>
      <c r="L257" t="str">
        <f>IF(Table3[[#This Row],[Price Bucket]]=1,"&lt;200",IF(Table3[[#This Row],[Price Bucket]]=2,"&lt;=500",IF(Table3[[#This Row],[Price Bucket]]=3,"&gt;500",0)))</f>
        <v>&gt;500</v>
      </c>
      <c r="M257">
        <f t="shared" si="17"/>
        <v>2</v>
      </c>
      <c r="N257" t="str">
        <f t="shared" si="18"/>
        <v>&lt;50%</v>
      </c>
      <c r="O257">
        <f t="shared" si="19"/>
        <v>3</v>
      </c>
    </row>
    <row r="258" spans="1:15" x14ac:dyDescent="0.25">
      <c r="A258" t="str">
        <f>'RAW DATA'!A258</f>
        <v>B06XFTHCNY</v>
      </c>
      <c r="B258" t="str">
        <f>PROPER(LEFT('RAW DATA'!B258,FIND(" ",'RAW DATA'!B258,1)))</f>
        <v xml:space="preserve">Cablecreation </v>
      </c>
      <c r="C258" t="str">
        <f>SUBSTITUTE(LEFT('RAW DATA'!C258,FIND("|",'RAW DATA'!C258,1)-1),"&amp;"," &amp; ")</f>
        <v>Electronics</v>
      </c>
      <c r="D258" s="7">
        <f>'RAW DATA'!D258</f>
        <v>439</v>
      </c>
      <c r="E258" s="7">
        <f>'RAW DATA'!E258</f>
        <v>758</v>
      </c>
      <c r="F258" s="1">
        <f>'RAW DATA'!F258</f>
        <v>0.42</v>
      </c>
      <c r="G258" s="7">
        <f t="shared" ref="G258:G321" si="20">E258*I258</f>
        <v>3256368</v>
      </c>
      <c r="H258">
        <f>'RAW DATA'!G258</f>
        <v>4.2</v>
      </c>
      <c r="I258">
        <f>'RAW DATA'!H258</f>
        <v>4296</v>
      </c>
      <c r="J258" s="11">
        <f>Table3[[#This Row],[Rating Count]]*Table3[[#This Row],[Rating]]</f>
        <v>18043.2</v>
      </c>
      <c r="K258">
        <f t="shared" ref="K258:K321" si="21">IF(E258&lt;=200,1,IF(E258&lt;=500,2,IF(E258&gt;500,3," ")))</f>
        <v>3</v>
      </c>
      <c r="L258" t="str">
        <f>IF(Table3[[#This Row],[Price Bucket]]=1,"&lt;200",IF(Table3[[#This Row],[Price Bucket]]=2,"&lt;=500",IF(Table3[[#This Row],[Price Bucket]]=3,"&gt;500",0)))</f>
        <v>&gt;500</v>
      </c>
      <c r="M258">
        <f t="shared" si="17"/>
        <v>2</v>
      </c>
      <c r="N258" t="str">
        <f t="shared" si="18"/>
        <v>&lt;50%</v>
      </c>
      <c r="O258">
        <f t="shared" si="19"/>
        <v>3</v>
      </c>
    </row>
    <row r="259" spans="1:15" x14ac:dyDescent="0.25">
      <c r="A259" t="str">
        <f>'RAW DATA'!A259</f>
        <v>B08CT62BM1</v>
      </c>
      <c r="B259" t="str">
        <f>PROPER(LEFT('RAW DATA'!B259,FIND(" ",'RAW DATA'!B259,1)))</f>
        <v xml:space="preserve">Wayona </v>
      </c>
      <c r="C259" t="str">
        <f>SUBSTITUTE(LEFT('RAW DATA'!C259,FIND("|",'RAW DATA'!C259,1)-1),"&amp;"," &amp; ")</f>
        <v>Computers &amp; Accessories</v>
      </c>
      <c r="D259" s="7">
        <f>'RAW DATA'!D259</f>
        <v>299</v>
      </c>
      <c r="E259" s="7">
        <f>'RAW DATA'!E259</f>
        <v>999</v>
      </c>
      <c r="F259" s="1">
        <f>'RAW DATA'!F259</f>
        <v>0.7</v>
      </c>
      <c r="G259" s="7">
        <f t="shared" si="20"/>
        <v>2648349</v>
      </c>
      <c r="H259">
        <f>'RAW DATA'!G259</f>
        <v>4.3</v>
      </c>
      <c r="I259">
        <f>'RAW DATA'!H259</f>
        <v>2651</v>
      </c>
      <c r="J259" s="11">
        <f>Table3[[#This Row],[Rating Count]]*Table3[[#This Row],[Rating]]</f>
        <v>11399.3</v>
      </c>
      <c r="K259">
        <f t="shared" si="21"/>
        <v>3</v>
      </c>
      <c r="L259" t="str">
        <f>IF(Table3[[#This Row],[Price Bucket]]=1,"&lt;200",IF(Table3[[#This Row],[Price Bucket]]=2,"&lt;=500",IF(Table3[[#This Row],[Price Bucket]]=3,"&gt;500",0)))</f>
        <v>&gt;500</v>
      </c>
      <c r="M259">
        <f t="shared" ref="M259:M322" si="22">IF(F259&gt;=50%,1,IF(F259&lt;50%,2,0))</f>
        <v>1</v>
      </c>
      <c r="N259" t="str">
        <f t="shared" ref="N259:N322" si="23">IF(M259=1,"&gt;=50%","&lt;50%")</f>
        <v>&gt;=50%</v>
      </c>
      <c r="O259">
        <f t="shared" ref="O259:O322" si="24">IF(H259&lt;=2.9,1,IF(H259&lt;=3.9,2,IF(H259&lt;=4.9,3,IF(H259=5,4," "))))</f>
        <v>3</v>
      </c>
    </row>
    <row r="260" spans="1:15" x14ac:dyDescent="0.25">
      <c r="A260" t="str">
        <f>'RAW DATA'!A260</f>
        <v>B07CRL2GY6</v>
      </c>
      <c r="B260" t="str">
        <f>PROPER(LEFT('RAW DATA'!B260,FIND(" ",'RAW DATA'!B260,1)))</f>
        <v xml:space="preserve">Boat </v>
      </c>
      <c r="C260" t="str">
        <f>SUBSTITUTE(LEFT('RAW DATA'!C260,FIND("|",'RAW DATA'!C260,1)-1),"&amp;"," &amp; ")</f>
        <v>Computers &amp; Accessories</v>
      </c>
      <c r="D260" s="7">
        <f>'RAW DATA'!D260</f>
        <v>299</v>
      </c>
      <c r="E260" s="7">
        <f>'RAW DATA'!E260</f>
        <v>799</v>
      </c>
      <c r="F260" s="1">
        <f>'RAW DATA'!F260</f>
        <v>0.63</v>
      </c>
      <c r="G260" s="7">
        <f t="shared" si="20"/>
        <v>75396037</v>
      </c>
      <c r="H260">
        <f>'RAW DATA'!G260</f>
        <v>4.2</v>
      </c>
      <c r="I260">
        <f>'RAW DATA'!H260</f>
        <v>94363</v>
      </c>
      <c r="J260" s="11">
        <f>Table3[[#This Row],[Rating Count]]*Table3[[#This Row],[Rating]]</f>
        <v>396324.60000000003</v>
      </c>
      <c r="K260">
        <f t="shared" si="21"/>
        <v>3</v>
      </c>
      <c r="L260" t="str">
        <f>IF(Table3[[#This Row],[Price Bucket]]=1,"&lt;200",IF(Table3[[#This Row],[Price Bucket]]=2,"&lt;=500",IF(Table3[[#This Row],[Price Bucket]]=3,"&gt;500",0)))</f>
        <v>&gt;500</v>
      </c>
      <c r="M260">
        <f t="shared" si="22"/>
        <v>1</v>
      </c>
      <c r="N260" t="str">
        <f t="shared" si="23"/>
        <v>&gt;=50%</v>
      </c>
      <c r="O260">
        <f t="shared" si="24"/>
        <v>3</v>
      </c>
    </row>
    <row r="261" spans="1:15" x14ac:dyDescent="0.25">
      <c r="A261" t="str">
        <f>'RAW DATA'!A261</f>
        <v>B07DWFX9YS</v>
      </c>
      <c r="B261" t="str">
        <f>PROPER(LEFT('RAW DATA'!B261,FIND(" ",'RAW DATA'!B261,1)))</f>
        <v xml:space="preserve">Amazon </v>
      </c>
      <c r="C261" t="str">
        <f>SUBSTITUTE(LEFT('RAW DATA'!C261,FIND("|",'RAW DATA'!C261,1)-1),"&amp;"," &amp; ")</f>
        <v>Computers &amp; Accessories</v>
      </c>
      <c r="D261" s="7">
        <f>'RAW DATA'!D261</f>
        <v>789</v>
      </c>
      <c r="E261" s="7">
        <f>'RAW DATA'!E261</f>
        <v>1999</v>
      </c>
      <c r="F261" s="1">
        <f>'RAW DATA'!F261</f>
        <v>0.61</v>
      </c>
      <c r="G261" s="7">
        <f t="shared" si="20"/>
        <v>69045460</v>
      </c>
      <c r="H261">
        <f>'RAW DATA'!G261</f>
        <v>4.2</v>
      </c>
      <c r="I261">
        <f>'RAW DATA'!H261</f>
        <v>34540</v>
      </c>
      <c r="J261" s="11">
        <f>Table3[[#This Row],[Rating Count]]*Table3[[#This Row],[Rating]]</f>
        <v>145068</v>
      </c>
      <c r="K261">
        <f t="shared" si="21"/>
        <v>3</v>
      </c>
      <c r="L261" t="str">
        <f>IF(Table3[[#This Row],[Price Bucket]]=1,"&lt;200",IF(Table3[[#This Row],[Price Bucket]]=2,"&lt;=500",IF(Table3[[#This Row],[Price Bucket]]=3,"&gt;500",0)))</f>
        <v>&gt;500</v>
      </c>
      <c r="M261">
        <f t="shared" si="22"/>
        <v>1</v>
      </c>
      <c r="N261" t="str">
        <f t="shared" si="23"/>
        <v>&gt;=50%</v>
      </c>
      <c r="O261">
        <f t="shared" si="24"/>
        <v>3</v>
      </c>
    </row>
    <row r="262" spans="1:15" x14ac:dyDescent="0.25">
      <c r="A262" t="str">
        <f>'RAW DATA'!A262</f>
        <v>B01D5H90L4</v>
      </c>
      <c r="B262" t="str">
        <f>PROPER(LEFT('RAW DATA'!B262,FIND(" ",'RAW DATA'!B262,1)))</f>
        <v xml:space="preserve">Amazonbasics </v>
      </c>
      <c r="C262" t="str">
        <f>SUBSTITUTE(LEFT('RAW DATA'!C262,FIND("|",'RAW DATA'!C262,1)-1),"&amp;"," &amp; ")</f>
        <v>Electronics</v>
      </c>
      <c r="D262" s="7">
        <f>'RAW DATA'!D262</f>
        <v>299</v>
      </c>
      <c r="E262" s="7">
        <f>'RAW DATA'!E262</f>
        <v>700</v>
      </c>
      <c r="F262" s="1">
        <f>'RAW DATA'!F262</f>
        <v>0.56999999999999995</v>
      </c>
      <c r="G262" s="7">
        <f t="shared" si="20"/>
        <v>6099800</v>
      </c>
      <c r="H262">
        <f>'RAW DATA'!G262</f>
        <v>4.4000000000000004</v>
      </c>
      <c r="I262">
        <f>'RAW DATA'!H262</f>
        <v>8714</v>
      </c>
      <c r="J262" s="11">
        <f>Table3[[#This Row],[Rating Count]]*Table3[[#This Row],[Rating]]</f>
        <v>38341.600000000006</v>
      </c>
      <c r="K262">
        <f t="shared" si="21"/>
        <v>3</v>
      </c>
      <c r="L262" t="str">
        <f>IF(Table3[[#This Row],[Price Bucket]]=1,"&lt;200",IF(Table3[[#This Row],[Price Bucket]]=2,"&lt;=500",IF(Table3[[#This Row],[Price Bucket]]=3,"&gt;500",0)))</f>
        <v>&gt;500</v>
      </c>
      <c r="M262">
        <f t="shared" si="22"/>
        <v>1</v>
      </c>
      <c r="N262" t="str">
        <f t="shared" si="23"/>
        <v>&gt;=50%</v>
      </c>
      <c r="O262">
        <f t="shared" si="24"/>
        <v>3</v>
      </c>
    </row>
    <row r="263" spans="1:15" x14ac:dyDescent="0.25">
      <c r="A263" t="str">
        <f>'RAW DATA'!A263</f>
        <v>B07F1P8KNV</v>
      </c>
      <c r="B263" t="str">
        <f>PROPER(LEFT('RAW DATA'!B263,FIND(" ",'RAW DATA'!B263,1)))</f>
        <v xml:space="preserve">Wayona </v>
      </c>
      <c r="C263" t="str">
        <f>SUBSTITUTE(LEFT('RAW DATA'!C263,FIND("|",'RAW DATA'!C263,1)-1),"&amp;"," &amp; ")</f>
        <v>Computers &amp; Accessories</v>
      </c>
      <c r="D263" s="7">
        <f>'RAW DATA'!D263</f>
        <v>325</v>
      </c>
      <c r="E263" s="7">
        <f>'RAW DATA'!E263</f>
        <v>1099</v>
      </c>
      <c r="F263" s="1">
        <f>'RAW DATA'!F263</f>
        <v>0.7</v>
      </c>
      <c r="G263" s="7">
        <f t="shared" si="20"/>
        <v>11623024</v>
      </c>
      <c r="H263">
        <f>'RAW DATA'!G263</f>
        <v>4.2</v>
      </c>
      <c r="I263">
        <f>'RAW DATA'!H263</f>
        <v>10576</v>
      </c>
      <c r="J263" s="11">
        <f>Table3[[#This Row],[Rating Count]]*Table3[[#This Row],[Rating]]</f>
        <v>44419.200000000004</v>
      </c>
      <c r="K263">
        <f t="shared" si="21"/>
        <v>3</v>
      </c>
      <c r="L263" t="str">
        <f>IF(Table3[[#This Row],[Price Bucket]]=1,"&lt;200",IF(Table3[[#This Row],[Price Bucket]]=2,"&lt;=500",IF(Table3[[#This Row],[Price Bucket]]=3,"&gt;500",0)))</f>
        <v>&gt;500</v>
      </c>
      <c r="M263">
        <f t="shared" si="22"/>
        <v>1</v>
      </c>
      <c r="N263" t="str">
        <f t="shared" si="23"/>
        <v>&gt;=50%</v>
      </c>
      <c r="O263">
        <f t="shared" si="24"/>
        <v>3</v>
      </c>
    </row>
    <row r="264" spans="1:15" x14ac:dyDescent="0.25">
      <c r="A264" t="str">
        <f>'RAW DATA'!A264</f>
        <v>B084N1BM9L</v>
      </c>
      <c r="B264" t="str">
        <f>PROPER(LEFT('RAW DATA'!B264,FIND(" ",'RAW DATA'!B264,1)))</f>
        <v xml:space="preserve">Belkin </v>
      </c>
      <c r="C264" t="str">
        <f>SUBSTITUTE(LEFT('RAW DATA'!C264,FIND("|",'RAW DATA'!C264,1)-1),"&amp;"," &amp; ")</f>
        <v>Computers &amp; Accessories</v>
      </c>
      <c r="D264" s="7">
        <f>'RAW DATA'!D264</f>
        <v>1299</v>
      </c>
      <c r="E264" s="7">
        <f>'RAW DATA'!E264</f>
        <v>1999</v>
      </c>
      <c r="F264" s="1">
        <f>'RAW DATA'!F264</f>
        <v>0.35</v>
      </c>
      <c r="G264" s="7">
        <f t="shared" si="20"/>
        <v>14628682</v>
      </c>
      <c r="H264">
        <f>'RAW DATA'!G264</f>
        <v>4.4000000000000004</v>
      </c>
      <c r="I264">
        <f>'RAW DATA'!H264</f>
        <v>7318</v>
      </c>
      <c r="J264" s="11">
        <f>Table3[[#This Row],[Rating Count]]*Table3[[#This Row],[Rating]]</f>
        <v>32199.200000000004</v>
      </c>
      <c r="K264">
        <f t="shared" si="21"/>
        <v>3</v>
      </c>
      <c r="L264" t="str">
        <f>IF(Table3[[#This Row],[Price Bucket]]=1,"&lt;200",IF(Table3[[#This Row],[Price Bucket]]=2,"&lt;=500",IF(Table3[[#This Row],[Price Bucket]]=3,"&gt;500",0)))</f>
        <v>&gt;500</v>
      </c>
      <c r="M264">
        <f t="shared" si="22"/>
        <v>2</v>
      </c>
      <c r="N264" t="str">
        <f t="shared" si="23"/>
        <v>&lt;50%</v>
      </c>
      <c r="O264">
        <f t="shared" si="24"/>
        <v>3</v>
      </c>
    </row>
    <row r="265" spans="1:15" x14ac:dyDescent="0.25">
      <c r="A265" t="str">
        <f>'RAW DATA'!A265</f>
        <v>B09F6D21BY</v>
      </c>
      <c r="B265" t="str">
        <f>PROPER(LEFT('RAW DATA'!B265,FIND(" ",'RAW DATA'!B265,1)))</f>
        <v xml:space="preserve">7Seven </v>
      </c>
      <c r="C265" t="str">
        <f>SUBSTITUTE(LEFT('RAW DATA'!C265,FIND("|",'RAW DATA'!C265,1)-1),"&amp;"," &amp; ")</f>
        <v>Electronics</v>
      </c>
      <c r="D265" s="7">
        <f>'RAW DATA'!D265</f>
        <v>790</v>
      </c>
      <c r="E265" s="7">
        <f>'RAW DATA'!E265</f>
        <v>1999</v>
      </c>
      <c r="F265" s="1">
        <f>'RAW DATA'!F265</f>
        <v>0.6</v>
      </c>
      <c r="G265" s="7">
        <f t="shared" si="20"/>
        <v>205897</v>
      </c>
      <c r="H265">
        <f>'RAW DATA'!G265</f>
        <v>3</v>
      </c>
      <c r="I265">
        <f>'RAW DATA'!H265</f>
        <v>103</v>
      </c>
      <c r="J265" s="11">
        <f>Table3[[#This Row],[Rating Count]]*Table3[[#This Row],[Rating]]</f>
        <v>309</v>
      </c>
      <c r="K265">
        <f t="shared" si="21"/>
        <v>3</v>
      </c>
      <c r="L265" t="str">
        <f>IF(Table3[[#This Row],[Price Bucket]]=1,"&lt;200",IF(Table3[[#This Row],[Price Bucket]]=2,"&lt;=500",IF(Table3[[#This Row],[Price Bucket]]=3,"&gt;500",0)))</f>
        <v>&gt;500</v>
      </c>
      <c r="M265">
        <f t="shared" si="22"/>
        <v>1</v>
      </c>
      <c r="N265" t="str">
        <f t="shared" si="23"/>
        <v>&gt;=50%</v>
      </c>
      <c r="O265">
        <f t="shared" si="24"/>
        <v>2</v>
      </c>
    </row>
    <row r="266" spans="1:15" x14ac:dyDescent="0.25">
      <c r="A266" t="str">
        <f>'RAW DATA'!A266</f>
        <v>B09LQQYNZQ</v>
      </c>
      <c r="B266" t="str">
        <f>PROPER(LEFT('RAW DATA'!B266,FIND(" ",'RAW DATA'!B266,1)))</f>
        <v xml:space="preserve">Realme </v>
      </c>
      <c r="C266" t="str">
        <f>SUBSTITUTE(LEFT('RAW DATA'!C266,FIND("|",'RAW DATA'!C266,1)-1),"&amp;"," &amp; ")</f>
        <v>Electronics</v>
      </c>
      <c r="D266" s="7">
        <f>'RAW DATA'!D266</f>
        <v>4699</v>
      </c>
      <c r="E266" s="7">
        <f>'RAW DATA'!E266</f>
        <v>4699</v>
      </c>
      <c r="F266" s="1">
        <f>'RAW DATA'!F266</f>
        <v>0</v>
      </c>
      <c r="G266" s="7">
        <f t="shared" si="20"/>
        <v>1052576</v>
      </c>
      <c r="H266">
        <f>'RAW DATA'!G266</f>
        <v>4.5</v>
      </c>
      <c r="I266">
        <f>'RAW DATA'!H266</f>
        <v>224</v>
      </c>
      <c r="J266" s="11">
        <f>Table3[[#This Row],[Rating Count]]*Table3[[#This Row],[Rating]]</f>
        <v>1008</v>
      </c>
      <c r="K266">
        <f t="shared" si="21"/>
        <v>3</v>
      </c>
      <c r="L266" t="str">
        <f>IF(Table3[[#This Row],[Price Bucket]]=1,"&lt;200",IF(Table3[[#This Row],[Price Bucket]]=2,"&lt;=500",IF(Table3[[#This Row],[Price Bucket]]=3,"&gt;500",0)))</f>
        <v>&gt;500</v>
      </c>
      <c r="M266">
        <f t="shared" si="22"/>
        <v>2</v>
      </c>
      <c r="N266" t="str">
        <f t="shared" si="23"/>
        <v>&lt;50%</v>
      </c>
      <c r="O266">
        <f t="shared" si="24"/>
        <v>3</v>
      </c>
    </row>
    <row r="267" spans="1:15" x14ac:dyDescent="0.25">
      <c r="A267" t="str">
        <f>'RAW DATA'!A267</f>
        <v>B0BC9BW512</v>
      </c>
      <c r="B267" t="str">
        <f>PROPER(LEFT('RAW DATA'!B267,FIND(" ",'RAW DATA'!B267,1)))</f>
        <v xml:space="preserve">Acer </v>
      </c>
      <c r="C267" t="str">
        <f>SUBSTITUTE(LEFT('RAW DATA'!C267,FIND("|",'RAW DATA'!C267,1)-1),"&amp;"," &amp; ")</f>
        <v>Electronics</v>
      </c>
      <c r="D267" s="7">
        <f>'RAW DATA'!D267</f>
        <v>18999</v>
      </c>
      <c r="E267" s="7">
        <f>'RAW DATA'!E267</f>
        <v>24990</v>
      </c>
      <c r="F267" s="1">
        <f>'RAW DATA'!F267</f>
        <v>0.24</v>
      </c>
      <c r="G267" s="7">
        <f t="shared" si="20"/>
        <v>117502980</v>
      </c>
      <c r="H267">
        <f>'RAW DATA'!G267</f>
        <v>4.3</v>
      </c>
      <c r="I267">
        <f>'RAW DATA'!H267</f>
        <v>4702</v>
      </c>
      <c r="J267" s="11">
        <f>Table3[[#This Row],[Rating Count]]*Table3[[#This Row],[Rating]]</f>
        <v>20218.599999999999</v>
      </c>
      <c r="K267">
        <f t="shared" si="21"/>
        <v>3</v>
      </c>
      <c r="L267" t="str">
        <f>IF(Table3[[#This Row],[Price Bucket]]=1,"&lt;200",IF(Table3[[#This Row],[Price Bucket]]=2,"&lt;=500",IF(Table3[[#This Row],[Price Bucket]]=3,"&gt;500",0)))</f>
        <v>&gt;500</v>
      </c>
      <c r="M267">
        <f t="shared" si="22"/>
        <v>2</v>
      </c>
      <c r="N267" t="str">
        <f t="shared" si="23"/>
        <v>&lt;50%</v>
      </c>
      <c r="O267">
        <f t="shared" si="24"/>
        <v>3</v>
      </c>
    </row>
    <row r="268" spans="1:15" x14ac:dyDescent="0.25">
      <c r="A268" t="str">
        <f>'RAW DATA'!A268</f>
        <v>B0B61HYR92</v>
      </c>
      <c r="B268" t="str">
        <f>PROPER(LEFT('RAW DATA'!B268,FIND(" ",'RAW DATA'!B268,1)))</f>
        <v xml:space="preserve">Lapster </v>
      </c>
      <c r="C268" t="str">
        <f>SUBSTITUTE(LEFT('RAW DATA'!C268,FIND("|",'RAW DATA'!C268,1)-1),"&amp;"," &amp; ")</f>
        <v>Computers &amp; Accessories</v>
      </c>
      <c r="D268" s="7">
        <f>'RAW DATA'!D268</f>
        <v>199</v>
      </c>
      <c r="E268" s="7">
        <f>'RAW DATA'!E268</f>
        <v>999</v>
      </c>
      <c r="F268" s="1">
        <f>'RAW DATA'!F268</f>
        <v>0.8</v>
      </c>
      <c r="G268" s="7">
        <f t="shared" si="20"/>
        <v>84915</v>
      </c>
      <c r="H268">
        <f>'RAW DATA'!G268</f>
        <v>4.2</v>
      </c>
      <c r="I268">
        <f>'RAW DATA'!H268</f>
        <v>85</v>
      </c>
      <c r="J268" s="11">
        <f>Table3[[#This Row],[Rating Count]]*Table3[[#This Row],[Rating]]</f>
        <v>357</v>
      </c>
      <c r="K268">
        <f t="shared" si="21"/>
        <v>3</v>
      </c>
      <c r="L268" t="str">
        <f>IF(Table3[[#This Row],[Price Bucket]]=1,"&lt;200",IF(Table3[[#This Row],[Price Bucket]]=2,"&lt;=500",IF(Table3[[#This Row],[Price Bucket]]=3,"&gt;500",0)))</f>
        <v>&gt;500</v>
      </c>
      <c r="M268">
        <f t="shared" si="22"/>
        <v>1</v>
      </c>
      <c r="N268" t="str">
        <f t="shared" si="23"/>
        <v>&gt;=50%</v>
      </c>
      <c r="O268">
        <f t="shared" si="24"/>
        <v>3</v>
      </c>
    </row>
    <row r="269" spans="1:15" x14ac:dyDescent="0.25">
      <c r="A269" t="str">
        <f>'RAW DATA'!A269</f>
        <v>B075ZTJ9XR</v>
      </c>
      <c r="B269" t="str">
        <f>PROPER(LEFT('RAW DATA'!B269,FIND(" ",'RAW DATA'!B269,1)))</f>
        <v xml:space="preserve">Amazonbasics </v>
      </c>
      <c r="C269" t="str">
        <f>SUBSTITUTE(LEFT('RAW DATA'!C269,FIND("|",'RAW DATA'!C269,1)-1),"&amp;"," &amp; ")</f>
        <v>Electronics</v>
      </c>
      <c r="D269" s="7">
        <f>'RAW DATA'!D269</f>
        <v>269</v>
      </c>
      <c r="E269" s="7">
        <f>'RAW DATA'!E269</f>
        <v>650</v>
      </c>
      <c r="F269" s="1">
        <f>'RAW DATA'!F269</f>
        <v>0.59</v>
      </c>
      <c r="G269" s="7">
        <f t="shared" si="20"/>
        <v>23320050</v>
      </c>
      <c r="H269">
        <f>'RAW DATA'!G269</f>
        <v>4.4000000000000004</v>
      </c>
      <c r="I269">
        <f>'RAW DATA'!H269</f>
        <v>35877</v>
      </c>
      <c r="J269" s="11">
        <f>Table3[[#This Row],[Rating Count]]*Table3[[#This Row],[Rating]]</f>
        <v>157858.80000000002</v>
      </c>
      <c r="K269">
        <f t="shared" si="21"/>
        <v>3</v>
      </c>
      <c r="L269" t="str">
        <f>IF(Table3[[#This Row],[Price Bucket]]=1,"&lt;200",IF(Table3[[#This Row],[Price Bucket]]=2,"&lt;=500",IF(Table3[[#This Row],[Price Bucket]]=3,"&gt;500",0)))</f>
        <v>&gt;500</v>
      </c>
      <c r="M269">
        <f t="shared" si="22"/>
        <v>1</v>
      </c>
      <c r="N269" t="str">
        <f t="shared" si="23"/>
        <v>&gt;=50%</v>
      </c>
      <c r="O269">
        <f t="shared" si="24"/>
        <v>3</v>
      </c>
    </row>
    <row r="270" spans="1:15" x14ac:dyDescent="0.25">
      <c r="A270" t="str">
        <f>'RAW DATA'!A270</f>
        <v>B0978V2CP6</v>
      </c>
      <c r="B270" t="str">
        <f>PROPER(LEFT('RAW DATA'!B270,FIND(" ",'RAW DATA'!B270,1)))</f>
        <v xml:space="preserve">Cubetek </v>
      </c>
      <c r="C270" t="str">
        <f>SUBSTITUTE(LEFT('RAW DATA'!C270,FIND("|",'RAW DATA'!C270,1)-1),"&amp;"," &amp; ")</f>
        <v>Electronics</v>
      </c>
      <c r="D270" s="7">
        <f>'RAW DATA'!D270</f>
        <v>1990</v>
      </c>
      <c r="E270" s="7">
        <f>'RAW DATA'!E270</f>
        <v>3100</v>
      </c>
      <c r="F270" s="1">
        <f>'RAW DATA'!F270</f>
        <v>0.36</v>
      </c>
      <c r="G270" s="7">
        <f t="shared" si="20"/>
        <v>2780700</v>
      </c>
      <c r="H270">
        <f>'RAW DATA'!G270</f>
        <v>4</v>
      </c>
      <c r="I270">
        <f>'RAW DATA'!H270</f>
        <v>897</v>
      </c>
      <c r="J270" s="11">
        <f>Table3[[#This Row],[Rating Count]]*Table3[[#This Row],[Rating]]</f>
        <v>3588</v>
      </c>
      <c r="K270">
        <f t="shared" si="21"/>
        <v>3</v>
      </c>
      <c r="L270" t="str">
        <f>IF(Table3[[#This Row],[Price Bucket]]=1,"&lt;200",IF(Table3[[#This Row],[Price Bucket]]=2,"&lt;=500",IF(Table3[[#This Row],[Price Bucket]]=3,"&gt;500",0)))</f>
        <v>&gt;500</v>
      </c>
      <c r="M270">
        <f t="shared" si="22"/>
        <v>2</v>
      </c>
      <c r="N270" t="str">
        <f t="shared" si="23"/>
        <v>&lt;50%</v>
      </c>
      <c r="O270">
        <f t="shared" si="24"/>
        <v>3</v>
      </c>
    </row>
    <row r="271" spans="1:15" x14ac:dyDescent="0.25">
      <c r="A271" t="str">
        <f>'RAW DATA'!A271</f>
        <v>B09LRZYBH1</v>
      </c>
      <c r="B271" t="str">
        <f>PROPER(LEFT('RAW DATA'!B271,FIND(" ",'RAW DATA'!B271,1)))</f>
        <v xml:space="preserve">Krisons </v>
      </c>
      <c r="C271" t="str">
        <f>SUBSTITUTE(LEFT('RAW DATA'!C271,FIND("|",'RAW DATA'!C271,1)-1),"&amp;"," &amp; ")</f>
        <v>Electronics</v>
      </c>
      <c r="D271" s="7">
        <f>'RAW DATA'!D271</f>
        <v>2299</v>
      </c>
      <c r="E271" s="7">
        <f>'RAW DATA'!E271</f>
        <v>3999</v>
      </c>
      <c r="F271" s="1">
        <f>'RAW DATA'!F271</f>
        <v>0.43</v>
      </c>
      <c r="G271" s="7">
        <f t="shared" si="20"/>
        <v>1127718</v>
      </c>
      <c r="H271">
        <f>'RAW DATA'!G271</f>
        <v>3.8</v>
      </c>
      <c r="I271">
        <f>'RAW DATA'!H271</f>
        <v>282</v>
      </c>
      <c r="J271" s="11">
        <f>Table3[[#This Row],[Rating Count]]*Table3[[#This Row],[Rating]]</f>
        <v>1071.5999999999999</v>
      </c>
      <c r="K271">
        <f t="shared" si="21"/>
        <v>3</v>
      </c>
      <c r="L271" t="str">
        <f>IF(Table3[[#This Row],[Price Bucket]]=1,"&lt;200",IF(Table3[[#This Row],[Price Bucket]]=2,"&lt;=500",IF(Table3[[#This Row],[Price Bucket]]=3,"&gt;500",0)))</f>
        <v>&gt;500</v>
      </c>
      <c r="M271">
        <f t="shared" si="22"/>
        <v>2</v>
      </c>
      <c r="N271" t="str">
        <f t="shared" si="23"/>
        <v>&lt;50%</v>
      </c>
      <c r="O271">
        <f t="shared" si="24"/>
        <v>2</v>
      </c>
    </row>
    <row r="272" spans="1:15" x14ac:dyDescent="0.25">
      <c r="A272" t="str">
        <f>'RAW DATA'!A272</f>
        <v>B0B997FBZT</v>
      </c>
      <c r="B272" t="str">
        <f>PROPER(LEFT('RAW DATA'!B272,FIND(" ",'RAW DATA'!B272,1)))</f>
        <v xml:space="preserve">Acer </v>
      </c>
      <c r="C272" t="str">
        <f>SUBSTITUTE(LEFT('RAW DATA'!C272,FIND("|",'RAW DATA'!C272,1)-1),"&amp;"," &amp; ")</f>
        <v>Electronics</v>
      </c>
      <c r="D272" s="7">
        <f>'RAW DATA'!D272</f>
        <v>35999</v>
      </c>
      <c r="E272" s="7">
        <f>'RAW DATA'!E272</f>
        <v>49990</v>
      </c>
      <c r="F272" s="1">
        <f>'RAW DATA'!F272</f>
        <v>0.28000000000000003</v>
      </c>
      <c r="G272" s="7">
        <f t="shared" si="20"/>
        <v>80533890</v>
      </c>
      <c r="H272">
        <f>'RAW DATA'!G272</f>
        <v>4.3</v>
      </c>
      <c r="I272">
        <f>'RAW DATA'!H272</f>
        <v>1611</v>
      </c>
      <c r="J272" s="11">
        <f>Table3[[#This Row],[Rating Count]]*Table3[[#This Row],[Rating]]</f>
        <v>6927.2999999999993</v>
      </c>
      <c r="K272">
        <f t="shared" si="21"/>
        <v>3</v>
      </c>
      <c r="L272" t="str">
        <f>IF(Table3[[#This Row],[Price Bucket]]=1,"&lt;200",IF(Table3[[#This Row],[Price Bucket]]=2,"&lt;=500",IF(Table3[[#This Row],[Price Bucket]]=3,"&gt;500",0)))</f>
        <v>&gt;500</v>
      </c>
      <c r="M272">
        <f t="shared" si="22"/>
        <v>2</v>
      </c>
      <c r="N272" t="str">
        <f t="shared" si="23"/>
        <v>&lt;50%</v>
      </c>
      <c r="O272">
        <f t="shared" si="24"/>
        <v>3</v>
      </c>
    </row>
    <row r="273" spans="1:15" x14ac:dyDescent="0.25">
      <c r="A273" t="str">
        <f>'RAW DATA'!A273</f>
        <v>B098LCVYPW</v>
      </c>
      <c r="B273" t="str">
        <f>PROPER(LEFT('RAW DATA'!B273,FIND(" ",'RAW DATA'!B273,1)))</f>
        <v xml:space="preserve">Dealfreez </v>
      </c>
      <c r="C273" t="str">
        <f>SUBSTITUTE(LEFT('RAW DATA'!C273,FIND("|",'RAW DATA'!C273,1)-1),"&amp;"," &amp; ")</f>
        <v>Electronics</v>
      </c>
      <c r="D273" s="7">
        <f>'RAW DATA'!D273</f>
        <v>349</v>
      </c>
      <c r="E273" s="7">
        <f>'RAW DATA'!E273</f>
        <v>999</v>
      </c>
      <c r="F273" s="1">
        <f>'RAW DATA'!F273</f>
        <v>0.65</v>
      </c>
      <c r="G273" s="7">
        <f t="shared" si="20"/>
        <v>512487</v>
      </c>
      <c r="H273">
        <f>'RAW DATA'!G273</f>
        <v>4.2</v>
      </c>
      <c r="I273">
        <f>'RAW DATA'!H273</f>
        <v>513</v>
      </c>
      <c r="J273" s="11">
        <f>Table3[[#This Row],[Rating Count]]*Table3[[#This Row],[Rating]]</f>
        <v>2154.6</v>
      </c>
      <c r="K273">
        <f t="shared" si="21"/>
        <v>3</v>
      </c>
      <c r="L273" t="str">
        <f>IF(Table3[[#This Row],[Price Bucket]]=1,"&lt;200",IF(Table3[[#This Row],[Price Bucket]]=2,"&lt;=500",IF(Table3[[#This Row],[Price Bucket]]=3,"&gt;500",0)))</f>
        <v>&gt;500</v>
      </c>
      <c r="M273">
        <f t="shared" si="22"/>
        <v>1</v>
      </c>
      <c r="N273" t="str">
        <f t="shared" si="23"/>
        <v>&gt;=50%</v>
      </c>
      <c r="O273">
        <f t="shared" si="24"/>
        <v>3</v>
      </c>
    </row>
    <row r="274" spans="1:15" x14ac:dyDescent="0.25">
      <c r="A274" t="str">
        <f>'RAW DATA'!A274</f>
        <v>B09HV71RL1</v>
      </c>
      <c r="B274" t="str">
        <f>PROPER(LEFT('RAW DATA'!B274,FIND(" ",'RAW DATA'!B274,1)))</f>
        <v xml:space="preserve">Wayona </v>
      </c>
      <c r="C274" t="str">
        <f>SUBSTITUTE(LEFT('RAW DATA'!C274,FIND("|",'RAW DATA'!C274,1)-1),"&amp;"," &amp; ")</f>
        <v>Computers &amp; Accessories</v>
      </c>
      <c r="D274" s="7">
        <f>'RAW DATA'!D274</f>
        <v>719</v>
      </c>
      <c r="E274" s="7">
        <f>'RAW DATA'!E274</f>
        <v>1499</v>
      </c>
      <c r="F274" s="1">
        <f>'RAW DATA'!F274</f>
        <v>0.52</v>
      </c>
      <c r="G274" s="7">
        <f t="shared" si="20"/>
        <v>1566455</v>
      </c>
      <c r="H274">
        <f>'RAW DATA'!G274</f>
        <v>4.0999999999999996</v>
      </c>
      <c r="I274">
        <f>'RAW DATA'!H274</f>
        <v>1045</v>
      </c>
      <c r="J274" s="11">
        <f>Table3[[#This Row],[Rating Count]]*Table3[[#This Row],[Rating]]</f>
        <v>4284.5</v>
      </c>
      <c r="K274">
        <f t="shared" si="21"/>
        <v>3</v>
      </c>
      <c r="L274" t="str">
        <f>IF(Table3[[#This Row],[Price Bucket]]=1,"&lt;200",IF(Table3[[#This Row],[Price Bucket]]=2,"&lt;=500",IF(Table3[[#This Row],[Price Bucket]]=3,"&gt;500",0)))</f>
        <v>&gt;500</v>
      </c>
      <c r="M274">
        <f t="shared" si="22"/>
        <v>1</v>
      </c>
      <c r="N274" t="str">
        <f t="shared" si="23"/>
        <v>&gt;=50%</v>
      </c>
      <c r="O274">
        <f t="shared" si="24"/>
        <v>3</v>
      </c>
    </row>
    <row r="275" spans="1:15" x14ac:dyDescent="0.25">
      <c r="A275" t="str">
        <f>'RAW DATA'!A275</f>
        <v>B08PZ6HZLT</v>
      </c>
      <c r="B275" t="str">
        <f>PROPER(LEFT('RAW DATA'!B275,FIND(" ",'RAW DATA'!B275,1)))</f>
        <v xml:space="preserve">Vw </v>
      </c>
      <c r="C275" t="str">
        <f>SUBSTITUTE(LEFT('RAW DATA'!C275,FIND("|",'RAW DATA'!C275,1)-1),"&amp;"," &amp; ")</f>
        <v>Electronics</v>
      </c>
      <c r="D275" s="7">
        <f>'RAW DATA'!D275</f>
        <v>8999</v>
      </c>
      <c r="E275" s="7">
        <f>'RAW DATA'!E275</f>
        <v>18999</v>
      </c>
      <c r="F275" s="1">
        <f>'RAW DATA'!F275</f>
        <v>0.53</v>
      </c>
      <c r="G275" s="7">
        <f t="shared" si="20"/>
        <v>120586653</v>
      </c>
      <c r="H275">
        <f>'RAW DATA'!G275</f>
        <v>4</v>
      </c>
      <c r="I275">
        <f>'RAW DATA'!H275</f>
        <v>6347</v>
      </c>
      <c r="J275" s="11">
        <f>Table3[[#This Row],[Rating Count]]*Table3[[#This Row],[Rating]]</f>
        <v>25388</v>
      </c>
      <c r="K275">
        <f t="shared" si="21"/>
        <v>3</v>
      </c>
      <c r="L275" t="str">
        <f>IF(Table3[[#This Row],[Price Bucket]]=1,"&lt;200",IF(Table3[[#This Row],[Price Bucket]]=2,"&lt;=500",IF(Table3[[#This Row],[Price Bucket]]=3,"&gt;500",0)))</f>
        <v>&gt;500</v>
      </c>
      <c r="M275">
        <f t="shared" si="22"/>
        <v>1</v>
      </c>
      <c r="N275" t="str">
        <f t="shared" si="23"/>
        <v>&gt;=50%</v>
      </c>
      <c r="O275">
        <f t="shared" si="24"/>
        <v>3</v>
      </c>
    </row>
    <row r="276" spans="1:15" x14ac:dyDescent="0.25">
      <c r="A276" t="str">
        <f>'RAW DATA'!A276</f>
        <v>B075TJHWVC</v>
      </c>
      <c r="B276" t="str">
        <f>PROPER(LEFT('RAW DATA'!B276,FIND(" ",'RAW DATA'!B276,1)))</f>
        <v xml:space="preserve">Airtel </v>
      </c>
      <c r="C276" t="str">
        <f>SUBSTITUTE(LEFT('RAW DATA'!C276,FIND("|",'RAW DATA'!C276,1)-1),"&amp;"," &amp; ")</f>
        <v>Electronics</v>
      </c>
      <c r="D276" s="7">
        <f>'RAW DATA'!D276</f>
        <v>917</v>
      </c>
      <c r="E276" s="7">
        <f>'RAW DATA'!E276</f>
        <v>2299</v>
      </c>
      <c r="F276" s="1">
        <f>'RAW DATA'!F276</f>
        <v>0.6</v>
      </c>
      <c r="G276" s="7">
        <f t="shared" si="20"/>
        <v>7586700</v>
      </c>
      <c r="H276">
        <f>'RAW DATA'!G276</f>
        <v>4.2</v>
      </c>
      <c r="I276">
        <f>'RAW DATA'!H276</f>
        <v>3300</v>
      </c>
      <c r="J276" s="11">
        <f>Table3[[#This Row],[Rating Count]]*Table3[[#This Row],[Rating]]</f>
        <v>13860</v>
      </c>
      <c r="K276">
        <f t="shared" si="21"/>
        <v>3</v>
      </c>
      <c r="L276" t="str">
        <f>IF(Table3[[#This Row],[Price Bucket]]=1,"&lt;200",IF(Table3[[#This Row],[Price Bucket]]=2,"&lt;=500",IF(Table3[[#This Row],[Price Bucket]]=3,"&gt;500",0)))</f>
        <v>&gt;500</v>
      </c>
      <c r="M276">
        <f t="shared" si="22"/>
        <v>1</v>
      </c>
      <c r="N276" t="str">
        <f t="shared" si="23"/>
        <v>&gt;=50%</v>
      </c>
      <c r="O276">
        <f t="shared" si="24"/>
        <v>3</v>
      </c>
    </row>
    <row r="277" spans="1:15" x14ac:dyDescent="0.25">
      <c r="A277" t="str">
        <f>'RAW DATA'!A277</f>
        <v>B09LV13JFB</v>
      </c>
      <c r="B277" t="str">
        <f>PROPER(LEFT('RAW DATA'!B277,FIND(" ",'RAW DATA'!B277,1)))</f>
        <v xml:space="preserve">Lohaya </v>
      </c>
      <c r="C277" t="str">
        <f>SUBSTITUTE(LEFT('RAW DATA'!C277,FIND("|",'RAW DATA'!C277,1)-1),"&amp;"," &amp; ")</f>
        <v>Electronics</v>
      </c>
      <c r="D277" s="7">
        <f>'RAW DATA'!D277</f>
        <v>399</v>
      </c>
      <c r="E277" s="7">
        <f>'RAW DATA'!E277</f>
        <v>999</v>
      </c>
      <c r="F277" s="1">
        <f>'RAW DATA'!F277</f>
        <v>0.6</v>
      </c>
      <c r="G277" s="7">
        <f t="shared" si="20"/>
        <v>22977</v>
      </c>
      <c r="H277">
        <f>'RAW DATA'!G277</f>
        <v>3.3</v>
      </c>
      <c r="I277">
        <f>'RAW DATA'!H277</f>
        <v>23</v>
      </c>
      <c r="J277" s="11">
        <f>Table3[[#This Row],[Rating Count]]*Table3[[#This Row],[Rating]]</f>
        <v>75.899999999999991</v>
      </c>
      <c r="K277">
        <f t="shared" si="21"/>
        <v>3</v>
      </c>
      <c r="L277" t="str">
        <f>IF(Table3[[#This Row],[Price Bucket]]=1,"&lt;200",IF(Table3[[#This Row],[Price Bucket]]=2,"&lt;=500",IF(Table3[[#This Row],[Price Bucket]]=3,"&gt;500",0)))</f>
        <v>&gt;500</v>
      </c>
      <c r="M277">
        <f t="shared" si="22"/>
        <v>1</v>
      </c>
      <c r="N277" t="str">
        <f t="shared" si="23"/>
        <v>&gt;=50%</v>
      </c>
      <c r="O277">
        <f t="shared" si="24"/>
        <v>2</v>
      </c>
    </row>
    <row r="278" spans="1:15" x14ac:dyDescent="0.25">
      <c r="A278" t="str">
        <f>'RAW DATA'!A278</f>
        <v>B092BL5DCX</v>
      </c>
      <c r="B278" t="str">
        <f>PROPER(LEFT('RAW DATA'!B278,FIND(" ",'RAW DATA'!B278,1)))</f>
        <v xml:space="preserve">Samsung </v>
      </c>
      <c r="C278" t="str">
        <f>SUBSTITUTE(LEFT('RAW DATA'!C278,FIND("|",'RAW DATA'!C278,1)-1),"&amp;"," &amp; ")</f>
        <v>Electronics</v>
      </c>
      <c r="D278" s="7">
        <f>'RAW DATA'!D278</f>
        <v>45999</v>
      </c>
      <c r="E278" s="7">
        <f>'RAW DATA'!E278</f>
        <v>69900</v>
      </c>
      <c r="F278" s="1">
        <f>'RAW DATA'!F278</f>
        <v>0.34</v>
      </c>
      <c r="G278" s="7">
        <f t="shared" si="20"/>
        <v>496919100</v>
      </c>
      <c r="H278">
        <f>'RAW DATA'!G278</f>
        <v>4.3</v>
      </c>
      <c r="I278">
        <f>'RAW DATA'!H278</f>
        <v>7109</v>
      </c>
      <c r="J278" s="11">
        <f>Table3[[#This Row],[Rating Count]]*Table3[[#This Row],[Rating]]</f>
        <v>30568.699999999997</v>
      </c>
      <c r="K278">
        <f t="shared" si="21"/>
        <v>3</v>
      </c>
      <c r="L278" t="str">
        <f>IF(Table3[[#This Row],[Price Bucket]]=1,"&lt;200",IF(Table3[[#This Row],[Price Bucket]]=2,"&lt;=500",IF(Table3[[#This Row],[Price Bucket]]=3,"&gt;500",0)))</f>
        <v>&gt;500</v>
      </c>
      <c r="M278">
        <f t="shared" si="22"/>
        <v>2</v>
      </c>
      <c r="N278" t="str">
        <f t="shared" si="23"/>
        <v>&lt;50%</v>
      </c>
      <c r="O278">
        <f t="shared" si="24"/>
        <v>3</v>
      </c>
    </row>
    <row r="279" spans="1:15" x14ac:dyDescent="0.25">
      <c r="A279" t="str">
        <f>'RAW DATA'!A279</f>
        <v>B09VH568H7</v>
      </c>
      <c r="B279" t="str">
        <f>PROPER(LEFT('RAW DATA'!B279,FIND(" ",'RAW DATA'!B279,1)))</f>
        <v xml:space="preserve">Amazon </v>
      </c>
      <c r="C279" t="str">
        <f>SUBSTITUTE(LEFT('RAW DATA'!C279,FIND("|",'RAW DATA'!C279,1)-1),"&amp;"," &amp; ")</f>
        <v>Computers &amp; Accessories</v>
      </c>
      <c r="D279" s="7">
        <f>'RAW DATA'!D279</f>
        <v>119</v>
      </c>
      <c r="E279" s="7">
        <f>'RAW DATA'!E279</f>
        <v>299</v>
      </c>
      <c r="F279" s="1">
        <f>'RAW DATA'!F279</f>
        <v>0.6</v>
      </c>
      <c r="G279" s="7">
        <f t="shared" si="20"/>
        <v>15249</v>
      </c>
      <c r="H279">
        <f>'RAW DATA'!G279</f>
        <v>3.8</v>
      </c>
      <c r="I279">
        <f>'RAW DATA'!H279</f>
        <v>51</v>
      </c>
      <c r="J279" s="11">
        <f>Table3[[#This Row],[Rating Count]]*Table3[[#This Row],[Rating]]</f>
        <v>193.79999999999998</v>
      </c>
      <c r="K279">
        <f t="shared" si="21"/>
        <v>2</v>
      </c>
      <c r="L279" t="str">
        <f>IF(Table3[[#This Row],[Price Bucket]]=1,"&lt;200",IF(Table3[[#This Row],[Price Bucket]]=2,"&lt;=500",IF(Table3[[#This Row],[Price Bucket]]=3,"&gt;500",0)))</f>
        <v>&lt;=500</v>
      </c>
      <c r="M279">
        <f t="shared" si="22"/>
        <v>1</v>
      </c>
      <c r="N279" t="str">
        <f t="shared" si="23"/>
        <v>&gt;=50%</v>
      </c>
      <c r="O279">
        <f t="shared" si="24"/>
        <v>2</v>
      </c>
    </row>
    <row r="280" spans="1:15" x14ac:dyDescent="0.25">
      <c r="A280" t="str">
        <f>'RAW DATA'!A280</f>
        <v>B09HQSV46W</v>
      </c>
      <c r="B280" t="str">
        <f>PROPER(LEFT('RAW DATA'!B280,FIND(" ",'RAW DATA'!B280,1)))</f>
        <v xml:space="preserve">Mi </v>
      </c>
      <c r="C280" t="str">
        <f>SUBSTITUTE(LEFT('RAW DATA'!C280,FIND("|",'RAW DATA'!C280,1)-1),"&amp;"," &amp; ")</f>
        <v>Electronics</v>
      </c>
      <c r="D280" s="7">
        <f>'RAW DATA'!D280</f>
        <v>21999</v>
      </c>
      <c r="E280" s="7">
        <f>'RAW DATA'!E280</f>
        <v>29999</v>
      </c>
      <c r="F280" s="1">
        <f>'RAW DATA'!F280</f>
        <v>0.27</v>
      </c>
      <c r="G280" s="7">
        <f t="shared" si="20"/>
        <v>985167160</v>
      </c>
      <c r="H280">
        <f>'RAW DATA'!G280</f>
        <v>4.2</v>
      </c>
      <c r="I280">
        <f>'RAW DATA'!H280</f>
        <v>32840</v>
      </c>
      <c r="J280" s="11">
        <f>Table3[[#This Row],[Rating Count]]*Table3[[#This Row],[Rating]]</f>
        <v>137928</v>
      </c>
      <c r="K280">
        <f t="shared" si="21"/>
        <v>3</v>
      </c>
      <c r="L280" t="str">
        <f>IF(Table3[[#This Row],[Price Bucket]]=1,"&lt;200",IF(Table3[[#This Row],[Price Bucket]]=2,"&lt;=500",IF(Table3[[#This Row],[Price Bucket]]=3,"&gt;500",0)))</f>
        <v>&gt;500</v>
      </c>
      <c r="M280">
        <f t="shared" si="22"/>
        <v>2</v>
      </c>
      <c r="N280" t="str">
        <f t="shared" si="23"/>
        <v>&lt;50%</v>
      </c>
      <c r="O280">
        <f t="shared" si="24"/>
        <v>3</v>
      </c>
    </row>
    <row r="281" spans="1:15" x14ac:dyDescent="0.25">
      <c r="A281" t="str">
        <f>'RAW DATA'!A281</f>
        <v>B08TZD7FQN</v>
      </c>
      <c r="B281" t="str">
        <f>PROPER(LEFT('RAW DATA'!B281,FIND(" ",'RAW DATA'!B281,1)))</f>
        <v xml:space="preserve">Astigo </v>
      </c>
      <c r="C281" t="str">
        <f>SUBSTITUTE(LEFT('RAW DATA'!C281,FIND("|",'RAW DATA'!C281,1)-1),"&amp;"," &amp; ")</f>
        <v>Electronics</v>
      </c>
      <c r="D281" s="7">
        <f>'RAW DATA'!D281</f>
        <v>299</v>
      </c>
      <c r="E281" s="7">
        <f>'RAW DATA'!E281</f>
        <v>599</v>
      </c>
      <c r="F281" s="1">
        <f>'RAW DATA'!F281</f>
        <v>0.5</v>
      </c>
      <c r="G281" s="7">
        <f t="shared" si="20"/>
        <v>424092</v>
      </c>
      <c r="H281">
        <f>'RAW DATA'!G281</f>
        <v>3.7</v>
      </c>
      <c r="I281">
        <f>'RAW DATA'!H281</f>
        <v>708</v>
      </c>
      <c r="J281" s="11">
        <f>Table3[[#This Row],[Rating Count]]*Table3[[#This Row],[Rating]]</f>
        <v>2619.6</v>
      </c>
      <c r="K281">
        <f t="shared" si="21"/>
        <v>3</v>
      </c>
      <c r="L281" t="str">
        <f>IF(Table3[[#This Row],[Price Bucket]]=1,"&lt;200",IF(Table3[[#This Row],[Price Bucket]]=2,"&lt;=500",IF(Table3[[#This Row],[Price Bucket]]=3,"&gt;500",0)))</f>
        <v>&gt;500</v>
      </c>
      <c r="M281">
        <f t="shared" si="22"/>
        <v>1</v>
      </c>
      <c r="N281" t="str">
        <f t="shared" si="23"/>
        <v>&gt;=50%</v>
      </c>
      <c r="O281">
        <f t="shared" si="24"/>
        <v>2</v>
      </c>
    </row>
    <row r="282" spans="1:15" x14ac:dyDescent="0.25">
      <c r="A282" t="str">
        <f>'RAW DATA'!A282</f>
        <v>B0B21XL94T</v>
      </c>
      <c r="B282" t="str">
        <f>PROPER(LEFT('RAW DATA'!B282,FIND(" ",'RAW DATA'!B282,1)))</f>
        <v xml:space="preserve">Toshiba </v>
      </c>
      <c r="C282" t="str">
        <f>SUBSTITUTE(LEFT('RAW DATA'!C282,FIND("|",'RAW DATA'!C282,1)-1),"&amp;"," &amp; ")</f>
        <v>Electronics</v>
      </c>
      <c r="D282" s="7">
        <f>'RAW DATA'!D282</f>
        <v>21990</v>
      </c>
      <c r="E282" s="7">
        <f>'RAW DATA'!E282</f>
        <v>34990</v>
      </c>
      <c r="F282" s="1">
        <f>'RAW DATA'!F282</f>
        <v>0.37</v>
      </c>
      <c r="G282" s="7">
        <f t="shared" si="20"/>
        <v>57978430</v>
      </c>
      <c r="H282">
        <f>'RAW DATA'!G282</f>
        <v>4.3</v>
      </c>
      <c r="I282">
        <f>'RAW DATA'!H282</f>
        <v>1657</v>
      </c>
      <c r="J282" s="11">
        <f>Table3[[#This Row],[Rating Count]]*Table3[[#This Row],[Rating]]</f>
        <v>7125.0999999999995</v>
      </c>
      <c r="K282">
        <f t="shared" si="21"/>
        <v>3</v>
      </c>
      <c r="L282" t="str">
        <f>IF(Table3[[#This Row],[Price Bucket]]=1,"&lt;200",IF(Table3[[#This Row],[Price Bucket]]=2,"&lt;=500",IF(Table3[[#This Row],[Price Bucket]]=3,"&gt;500",0)))</f>
        <v>&gt;500</v>
      </c>
      <c r="M282">
        <f t="shared" si="22"/>
        <v>2</v>
      </c>
      <c r="N282" t="str">
        <f t="shared" si="23"/>
        <v>&lt;50%</v>
      </c>
      <c r="O282">
        <f t="shared" si="24"/>
        <v>3</v>
      </c>
    </row>
    <row r="283" spans="1:15" x14ac:dyDescent="0.25">
      <c r="A283" t="str">
        <f>'RAW DATA'!A283</f>
        <v>B09PTT8DZF</v>
      </c>
      <c r="B283" t="str">
        <f>PROPER(LEFT('RAW DATA'!B283,FIND(" ",'RAW DATA'!B283,1)))</f>
        <v xml:space="preserve">Lenovo </v>
      </c>
      <c r="C283" t="str">
        <f>SUBSTITUTE(LEFT('RAW DATA'!C283,FIND("|",'RAW DATA'!C283,1)-1),"&amp;"," &amp; ")</f>
        <v>Computers &amp; Accessories</v>
      </c>
      <c r="D283" s="7">
        <f>'RAW DATA'!D283</f>
        <v>417.44</v>
      </c>
      <c r="E283" s="7">
        <f>'RAW DATA'!E283</f>
        <v>670</v>
      </c>
      <c r="F283" s="1">
        <f>'RAW DATA'!F283</f>
        <v>0.38</v>
      </c>
      <c r="G283" s="7">
        <f t="shared" si="20"/>
        <v>350410</v>
      </c>
      <c r="H283">
        <f>'RAW DATA'!G283</f>
        <v>3.9</v>
      </c>
      <c r="I283">
        <f>'RAW DATA'!H283</f>
        <v>523</v>
      </c>
      <c r="J283" s="11">
        <f>Table3[[#This Row],[Rating Count]]*Table3[[#This Row],[Rating]]</f>
        <v>2039.7</v>
      </c>
      <c r="K283">
        <f t="shared" si="21"/>
        <v>3</v>
      </c>
      <c r="L283" t="str">
        <f>IF(Table3[[#This Row],[Price Bucket]]=1,"&lt;200",IF(Table3[[#This Row],[Price Bucket]]=2,"&lt;=500",IF(Table3[[#This Row],[Price Bucket]]=3,"&gt;500",0)))</f>
        <v>&gt;500</v>
      </c>
      <c r="M283">
        <f t="shared" si="22"/>
        <v>2</v>
      </c>
      <c r="N283" t="str">
        <f t="shared" si="23"/>
        <v>&lt;50%</v>
      </c>
      <c r="O283">
        <f t="shared" si="24"/>
        <v>2</v>
      </c>
    </row>
    <row r="284" spans="1:15" x14ac:dyDescent="0.25">
      <c r="A284" t="str">
        <f>'RAW DATA'!A284</f>
        <v>B0B94JPY2N</v>
      </c>
      <c r="B284" t="str">
        <f>PROPER(LEFT('RAW DATA'!B284,FIND(" ",'RAW DATA'!B284,1)))</f>
        <v xml:space="preserve">Amazon </v>
      </c>
      <c r="C284" t="str">
        <f>SUBSTITUTE(LEFT('RAW DATA'!C284,FIND("|",'RAW DATA'!C284,1)-1),"&amp;"," &amp; ")</f>
        <v>Computers &amp; Accessories</v>
      </c>
      <c r="D284" s="7">
        <f>'RAW DATA'!D284</f>
        <v>199</v>
      </c>
      <c r="E284" s="7">
        <f>'RAW DATA'!E284</f>
        <v>999</v>
      </c>
      <c r="F284" s="1">
        <f>'RAW DATA'!F284</f>
        <v>0.8</v>
      </c>
      <c r="G284" s="7">
        <f t="shared" si="20"/>
        <v>0</v>
      </c>
      <c r="H284">
        <f>'RAW DATA'!G284</f>
        <v>3</v>
      </c>
      <c r="I284">
        <f>'RAW DATA'!H284</f>
        <v>0</v>
      </c>
      <c r="J284" s="11">
        <f>Table3[[#This Row],[Rating Count]]*Table3[[#This Row],[Rating]]</f>
        <v>0</v>
      </c>
      <c r="K284">
        <f t="shared" si="21"/>
        <v>3</v>
      </c>
      <c r="L284" t="str">
        <f>IF(Table3[[#This Row],[Price Bucket]]=1,"&lt;200",IF(Table3[[#This Row],[Price Bucket]]=2,"&lt;=500",IF(Table3[[#This Row],[Price Bucket]]=3,"&gt;500",0)))</f>
        <v>&gt;500</v>
      </c>
      <c r="M284">
        <f t="shared" si="22"/>
        <v>1</v>
      </c>
      <c r="N284" t="str">
        <f t="shared" si="23"/>
        <v>&gt;=50%</v>
      </c>
      <c r="O284">
        <f t="shared" si="24"/>
        <v>2</v>
      </c>
    </row>
    <row r="285" spans="1:15" x14ac:dyDescent="0.25">
      <c r="A285" t="str">
        <f>'RAW DATA'!A285</f>
        <v>B0B3XXSB1K</v>
      </c>
      <c r="B285" t="str">
        <f>PROPER(LEFT('RAW DATA'!B285,FIND(" ",'RAW DATA'!B285,1)))</f>
        <v xml:space="preserve">Lg </v>
      </c>
      <c r="C285" t="str">
        <f>SUBSTITUTE(LEFT('RAW DATA'!C285,FIND("|",'RAW DATA'!C285,1)-1),"&amp;"," &amp; ")</f>
        <v>Electronics</v>
      </c>
      <c r="D285" s="7">
        <f>'RAW DATA'!D285</f>
        <v>47990</v>
      </c>
      <c r="E285" s="7">
        <f>'RAW DATA'!E285</f>
        <v>79990</v>
      </c>
      <c r="F285" s="1">
        <f>'RAW DATA'!F285</f>
        <v>0.4</v>
      </c>
      <c r="G285" s="7">
        <f t="shared" si="20"/>
        <v>110066240</v>
      </c>
      <c r="H285">
        <f>'RAW DATA'!G285</f>
        <v>4.3</v>
      </c>
      <c r="I285">
        <f>'RAW DATA'!H285</f>
        <v>1376</v>
      </c>
      <c r="J285" s="11">
        <f>Table3[[#This Row],[Rating Count]]*Table3[[#This Row],[Rating]]</f>
        <v>5916.8</v>
      </c>
      <c r="K285">
        <f t="shared" si="21"/>
        <v>3</v>
      </c>
      <c r="L285" t="str">
        <f>IF(Table3[[#This Row],[Price Bucket]]=1,"&lt;200",IF(Table3[[#This Row],[Price Bucket]]=2,"&lt;=500",IF(Table3[[#This Row],[Price Bucket]]=3,"&gt;500",0)))</f>
        <v>&gt;500</v>
      </c>
      <c r="M285">
        <f t="shared" si="22"/>
        <v>2</v>
      </c>
      <c r="N285" t="str">
        <f t="shared" si="23"/>
        <v>&lt;50%</v>
      </c>
      <c r="O285">
        <f t="shared" si="24"/>
        <v>3</v>
      </c>
    </row>
    <row r="286" spans="1:15" x14ac:dyDescent="0.25">
      <c r="A286" t="str">
        <f>'RAW DATA'!A286</f>
        <v>B08RZ12GKR</v>
      </c>
      <c r="B286" t="str">
        <f>PROPER(LEFT('RAW DATA'!B286,FIND(" ",'RAW DATA'!B286,1)))</f>
        <v xml:space="preserve">Tata </v>
      </c>
      <c r="C286" t="str">
        <f>SUBSTITUTE(LEFT('RAW DATA'!C286,FIND("|",'RAW DATA'!C286,1)-1),"&amp;"," &amp; ")</f>
        <v>Electronics</v>
      </c>
      <c r="D286" s="7">
        <f>'RAW DATA'!D286</f>
        <v>215</v>
      </c>
      <c r="E286" s="7">
        <f>'RAW DATA'!E286</f>
        <v>499</v>
      </c>
      <c r="F286" s="1">
        <f>'RAW DATA'!F286</f>
        <v>0.56999999999999995</v>
      </c>
      <c r="G286" s="7">
        <f t="shared" si="20"/>
        <v>60379</v>
      </c>
      <c r="H286">
        <f>'RAW DATA'!G286</f>
        <v>3.5</v>
      </c>
      <c r="I286">
        <f>'RAW DATA'!H286</f>
        <v>121</v>
      </c>
      <c r="J286" s="11">
        <f>Table3[[#This Row],[Rating Count]]*Table3[[#This Row],[Rating]]</f>
        <v>423.5</v>
      </c>
      <c r="K286">
        <f t="shared" si="21"/>
        <v>2</v>
      </c>
      <c r="L286" t="str">
        <f>IF(Table3[[#This Row],[Price Bucket]]=1,"&lt;200",IF(Table3[[#This Row],[Price Bucket]]=2,"&lt;=500",IF(Table3[[#This Row],[Price Bucket]]=3,"&gt;500",0)))</f>
        <v>&lt;=500</v>
      </c>
      <c r="M286">
        <f t="shared" si="22"/>
        <v>1</v>
      </c>
      <c r="N286" t="str">
        <f t="shared" si="23"/>
        <v>&gt;=50%</v>
      </c>
      <c r="O286">
        <f t="shared" si="24"/>
        <v>2</v>
      </c>
    </row>
    <row r="287" spans="1:15" x14ac:dyDescent="0.25">
      <c r="A287" t="str">
        <f>'RAW DATA'!A287</f>
        <v>B0B4T8RSJ1</v>
      </c>
      <c r="B287" t="str">
        <f>PROPER(LEFT('RAW DATA'!B287,FIND(" ",'RAW DATA'!B287,1)))</f>
        <v xml:space="preserve">Ptron </v>
      </c>
      <c r="C287" t="str">
        <f>SUBSTITUTE(LEFT('RAW DATA'!C287,FIND("|",'RAW DATA'!C287,1)-1),"&amp;"," &amp; ")</f>
        <v>Computers &amp; Accessories</v>
      </c>
      <c r="D287" s="7">
        <f>'RAW DATA'!D287</f>
        <v>99</v>
      </c>
      <c r="E287" s="7">
        <f>'RAW DATA'!E287</f>
        <v>800</v>
      </c>
      <c r="F287" s="1">
        <f>'RAW DATA'!F287</f>
        <v>0.88</v>
      </c>
      <c r="G287" s="7">
        <f t="shared" si="20"/>
        <v>860000</v>
      </c>
      <c r="H287">
        <f>'RAW DATA'!G287</f>
        <v>3.9</v>
      </c>
      <c r="I287">
        <f>'RAW DATA'!H287</f>
        <v>1075</v>
      </c>
      <c r="J287" s="11">
        <f>Table3[[#This Row],[Rating Count]]*Table3[[#This Row],[Rating]]</f>
        <v>4192.5</v>
      </c>
      <c r="K287">
        <f t="shared" si="21"/>
        <v>3</v>
      </c>
      <c r="L287" t="str">
        <f>IF(Table3[[#This Row],[Price Bucket]]=1,"&lt;200",IF(Table3[[#This Row],[Price Bucket]]=2,"&lt;=500",IF(Table3[[#This Row],[Price Bucket]]=3,"&gt;500",0)))</f>
        <v>&gt;500</v>
      </c>
      <c r="M287">
        <f t="shared" si="22"/>
        <v>1</v>
      </c>
      <c r="N287" t="str">
        <f t="shared" si="23"/>
        <v>&gt;=50%</v>
      </c>
      <c r="O287">
        <f t="shared" si="24"/>
        <v>2</v>
      </c>
    </row>
    <row r="288" spans="1:15" x14ac:dyDescent="0.25">
      <c r="A288" t="str">
        <f>'RAW DATA'!A288</f>
        <v>B0B7B9V9QP</v>
      </c>
      <c r="B288" t="str">
        <f>PROPER(LEFT('RAW DATA'!B288,FIND(" ",'RAW DATA'!B288,1)))</f>
        <v xml:space="preserve">Vu </v>
      </c>
      <c r="C288" t="str">
        <f>SUBSTITUTE(LEFT('RAW DATA'!C288,FIND("|",'RAW DATA'!C288,1)-1),"&amp;"," &amp; ")</f>
        <v>Electronics</v>
      </c>
      <c r="D288" s="7">
        <f>'RAW DATA'!D288</f>
        <v>18999</v>
      </c>
      <c r="E288" s="7">
        <f>'RAW DATA'!E288</f>
        <v>35000</v>
      </c>
      <c r="F288" s="1">
        <f>'RAW DATA'!F288</f>
        <v>0.46</v>
      </c>
      <c r="G288" s="7">
        <f t="shared" si="20"/>
        <v>35035000</v>
      </c>
      <c r="H288">
        <f>'RAW DATA'!G288</f>
        <v>4</v>
      </c>
      <c r="I288">
        <f>'RAW DATA'!H288</f>
        <v>1001</v>
      </c>
      <c r="J288" s="11">
        <f>Table3[[#This Row],[Rating Count]]*Table3[[#This Row],[Rating]]</f>
        <v>4004</v>
      </c>
      <c r="K288">
        <f t="shared" si="21"/>
        <v>3</v>
      </c>
      <c r="L288" t="str">
        <f>IF(Table3[[#This Row],[Price Bucket]]=1,"&lt;200",IF(Table3[[#This Row],[Price Bucket]]=2,"&lt;=500",IF(Table3[[#This Row],[Price Bucket]]=3,"&gt;500",0)))</f>
        <v>&gt;500</v>
      </c>
      <c r="M288">
        <f t="shared" si="22"/>
        <v>2</v>
      </c>
      <c r="N288" t="str">
        <f t="shared" si="23"/>
        <v>&lt;50%</v>
      </c>
      <c r="O288">
        <f t="shared" si="24"/>
        <v>3</v>
      </c>
    </row>
    <row r="289" spans="1:15" x14ac:dyDescent="0.25">
      <c r="A289" t="str">
        <f>'RAW DATA'!A289</f>
        <v>B08XXVXP3J</v>
      </c>
      <c r="B289" t="str">
        <f>PROPER(LEFT('RAW DATA'!B289,FIND(" ",'RAW DATA'!B289,1)))</f>
        <v xml:space="preserve">Storite </v>
      </c>
      <c r="C289" t="str">
        <f>SUBSTITUTE(LEFT('RAW DATA'!C289,FIND("|",'RAW DATA'!C289,1)-1),"&amp;"," &amp; ")</f>
        <v>Computers &amp; Accessories</v>
      </c>
      <c r="D289" s="7">
        <f>'RAW DATA'!D289</f>
        <v>249</v>
      </c>
      <c r="E289" s="7">
        <f>'RAW DATA'!E289</f>
        <v>999</v>
      </c>
      <c r="F289" s="1">
        <f>'RAW DATA'!F289</f>
        <v>0.75</v>
      </c>
      <c r="G289" s="7">
        <f t="shared" si="20"/>
        <v>111888</v>
      </c>
      <c r="H289">
        <f>'RAW DATA'!G289</f>
        <v>4.3</v>
      </c>
      <c r="I289">
        <f>'RAW DATA'!H289</f>
        <v>112</v>
      </c>
      <c r="J289" s="11">
        <f>Table3[[#This Row],[Rating Count]]*Table3[[#This Row],[Rating]]</f>
        <v>481.59999999999997</v>
      </c>
      <c r="K289">
        <f t="shared" si="21"/>
        <v>3</v>
      </c>
      <c r="L289" t="str">
        <f>IF(Table3[[#This Row],[Price Bucket]]=1,"&lt;200",IF(Table3[[#This Row],[Price Bucket]]=2,"&lt;=500",IF(Table3[[#This Row],[Price Bucket]]=3,"&gt;500",0)))</f>
        <v>&gt;500</v>
      </c>
      <c r="M289">
        <f t="shared" si="22"/>
        <v>1</v>
      </c>
      <c r="N289" t="str">
        <f t="shared" si="23"/>
        <v>&gt;=50%</v>
      </c>
      <c r="O289">
        <f t="shared" si="24"/>
        <v>3</v>
      </c>
    </row>
    <row r="290" spans="1:15" x14ac:dyDescent="0.25">
      <c r="A290" t="str">
        <f>'RAW DATA'!A290</f>
        <v>B06XGWRKYT</v>
      </c>
      <c r="B290" t="str">
        <f>PROPER(LEFT('RAW DATA'!B290,FIND(" ",'RAW DATA'!B290,1)))</f>
        <v xml:space="preserve">Kodak </v>
      </c>
      <c r="C290" t="str">
        <f>SUBSTITUTE(LEFT('RAW DATA'!C290,FIND("|",'RAW DATA'!C290,1)-1),"&amp;"," &amp; ")</f>
        <v>Electronics</v>
      </c>
      <c r="D290" s="7">
        <f>'RAW DATA'!D290</f>
        <v>7999</v>
      </c>
      <c r="E290" s="7">
        <f>'RAW DATA'!E290</f>
        <v>15999</v>
      </c>
      <c r="F290" s="1">
        <f>'RAW DATA'!F290</f>
        <v>0.5</v>
      </c>
      <c r="G290" s="7">
        <f t="shared" si="20"/>
        <v>48348978</v>
      </c>
      <c r="H290">
        <f>'RAW DATA'!G290</f>
        <v>3.8</v>
      </c>
      <c r="I290">
        <f>'RAW DATA'!H290</f>
        <v>3022</v>
      </c>
      <c r="J290" s="11">
        <f>Table3[[#This Row],[Rating Count]]*Table3[[#This Row],[Rating]]</f>
        <v>11483.6</v>
      </c>
      <c r="K290">
        <f t="shared" si="21"/>
        <v>3</v>
      </c>
      <c r="L290" t="str">
        <f>IF(Table3[[#This Row],[Price Bucket]]=1,"&lt;200",IF(Table3[[#This Row],[Price Bucket]]=2,"&lt;=500",IF(Table3[[#This Row],[Price Bucket]]=3,"&gt;500",0)))</f>
        <v>&gt;500</v>
      </c>
      <c r="M290">
        <f t="shared" si="22"/>
        <v>1</v>
      </c>
      <c r="N290" t="str">
        <f t="shared" si="23"/>
        <v>&gt;=50%</v>
      </c>
      <c r="O290">
        <f t="shared" si="24"/>
        <v>2</v>
      </c>
    </row>
    <row r="291" spans="1:15" x14ac:dyDescent="0.25">
      <c r="A291" t="str">
        <f>'RAW DATA'!A291</f>
        <v>B07CWDX49D</v>
      </c>
      <c r="B291" t="str">
        <f>PROPER(LEFT('RAW DATA'!B291,FIND(" ",'RAW DATA'!B291,1)))</f>
        <v xml:space="preserve">Amazonbasics </v>
      </c>
      <c r="C291" t="str">
        <f>SUBSTITUTE(LEFT('RAW DATA'!C291,FIND("|",'RAW DATA'!C291,1)-1),"&amp;"," &amp; ")</f>
        <v>Computers &amp; Accessories</v>
      </c>
      <c r="D291" s="7">
        <f>'RAW DATA'!D291</f>
        <v>649</v>
      </c>
      <c r="E291" s="7">
        <f>'RAW DATA'!E291</f>
        <v>1600</v>
      </c>
      <c r="F291" s="1">
        <f>'RAW DATA'!F291</f>
        <v>0.59</v>
      </c>
      <c r="G291" s="7">
        <f t="shared" si="20"/>
        <v>8721600</v>
      </c>
      <c r="H291">
        <f>'RAW DATA'!G291</f>
        <v>4.3</v>
      </c>
      <c r="I291">
        <f>'RAW DATA'!H291</f>
        <v>5451</v>
      </c>
      <c r="J291" s="11">
        <f>Table3[[#This Row],[Rating Count]]*Table3[[#This Row],[Rating]]</f>
        <v>23439.3</v>
      </c>
      <c r="K291">
        <f t="shared" si="21"/>
        <v>3</v>
      </c>
      <c r="L291" t="str">
        <f>IF(Table3[[#This Row],[Price Bucket]]=1,"&lt;200",IF(Table3[[#This Row],[Price Bucket]]=2,"&lt;=500",IF(Table3[[#This Row],[Price Bucket]]=3,"&gt;500",0)))</f>
        <v>&gt;500</v>
      </c>
      <c r="M291">
        <f t="shared" si="22"/>
        <v>1</v>
      </c>
      <c r="N291" t="str">
        <f t="shared" si="23"/>
        <v>&gt;=50%</v>
      </c>
      <c r="O291">
        <f t="shared" si="24"/>
        <v>3</v>
      </c>
    </row>
    <row r="292" spans="1:15" x14ac:dyDescent="0.25">
      <c r="A292" t="str">
        <f>'RAW DATA'!A292</f>
        <v>B09TY4MSH3</v>
      </c>
      <c r="B292" t="str">
        <f>PROPER(LEFT('RAW DATA'!B292,FIND(" ",'RAW DATA'!B292,1)))</f>
        <v xml:space="preserve">Firestick </v>
      </c>
      <c r="C292" t="str">
        <f>SUBSTITUTE(LEFT('RAW DATA'!C292,FIND("|",'RAW DATA'!C292,1)-1),"&amp;"," &amp; ")</f>
        <v>Electronics</v>
      </c>
      <c r="D292" s="7">
        <f>'RAW DATA'!D292</f>
        <v>1289</v>
      </c>
      <c r="E292" s="7">
        <f>'RAW DATA'!E292</f>
        <v>2499</v>
      </c>
      <c r="F292" s="1">
        <f>'RAW DATA'!F292</f>
        <v>0.48</v>
      </c>
      <c r="G292" s="7">
        <f t="shared" si="20"/>
        <v>182427</v>
      </c>
      <c r="H292">
        <f>'RAW DATA'!G292</f>
        <v>3.3</v>
      </c>
      <c r="I292">
        <f>'RAW DATA'!H292</f>
        <v>73</v>
      </c>
      <c r="J292" s="11">
        <f>Table3[[#This Row],[Rating Count]]*Table3[[#This Row],[Rating]]</f>
        <v>240.89999999999998</v>
      </c>
      <c r="K292">
        <f t="shared" si="21"/>
        <v>3</v>
      </c>
      <c r="L292" t="str">
        <f>IF(Table3[[#This Row],[Price Bucket]]=1,"&lt;200",IF(Table3[[#This Row],[Price Bucket]]=2,"&lt;=500",IF(Table3[[#This Row],[Price Bucket]]=3,"&gt;500",0)))</f>
        <v>&gt;500</v>
      </c>
      <c r="M292">
        <f t="shared" si="22"/>
        <v>2</v>
      </c>
      <c r="N292" t="str">
        <f t="shared" si="23"/>
        <v>&lt;50%</v>
      </c>
      <c r="O292">
        <f t="shared" si="24"/>
        <v>2</v>
      </c>
    </row>
    <row r="293" spans="1:15" x14ac:dyDescent="0.25">
      <c r="A293" t="str">
        <f>'RAW DATA'!A293</f>
        <v>B07RY2X9MP</v>
      </c>
      <c r="B293" t="str">
        <f>PROPER(LEFT('RAW DATA'!B293,FIND(" ",'RAW DATA'!B293,1)))</f>
        <v xml:space="preserve">Amazonbasics </v>
      </c>
      <c r="C293" t="str">
        <f>SUBSTITUTE(LEFT('RAW DATA'!C293,FIND("|",'RAW DATA'!C293,1)-1),"&amp;"," &amp; ")</f>
        <v>Electronics</v>
      </c>
      <c r="D293" s="7">
        <f>'RAW DATA'!D293</f>
        <v>609</v>
      </c>
      <c r="E293" s="7">
        <f>'RAW DATA'!E293</f>
        <v>1500</v>
      </c>
      <c r="F293" s="1">
        <f>'RAW DATA'!F293</f>
        <v>0.59</v>
      </c>
      <c r="G293" s="7">
        <f t="shared" si="20"/>
        <v>1543500</v>
      </c>
      <c r="H293">
        <f>'RAW DATA'!G293</f>
        <v>4.5</v>
      </c>
      <c r="I293">
        <f>'RAW DATA'!H293</f>
        <v>1029</v>
      </c>
      <c r="J293" s="11">
        <f>Table3[[#This Row],[Rating Count]]*Table3[[#This Row],[Rating]]</f>
        <v>4630.5</v>
      </c>
      <c r="K293">
        <f t="shared" si="21"/>
        <v>3</v>
      </c>
      <c r="L293" t="str">
        <f>IF(Table3[[#This Row],[Price Bucket]]=1,"&lt;200",IF(Table3[[#This Row],[Price Bucket]]=2,"&lt;=500",IF(Table3[[#This Row],[Price Bucket]]=3,"&gt;500",0)))</f>
        <v>&gt;500</v>
      </c>
      <c r="M293">
        <f t="shared" si="22"/>
        <v>1</v>
      </c>
      <c r="N293" t="str">
        <f t="shared" si="23"/>
        <v>&gt;=50%</v>
      </c>
      <c r="O293">
        <f t="shared" si="24"/>
        <v>3</v>
      </c>
    </row>
    <row r="294" spans="1:15" x14ac:dyDescent="0.25">
      <c r="A294" t="str">
        <f>'RAW DATA'!A294</f>
        <v>B0B2C5MJN6</v>
      </c>
      <c r="B294" t="str">
        <f>PROPER(LEFT('RAW DATA'!B294,FIND(" ",'RAW DATA'!B294,1)))</f>
        <v xml:space="preserve">Hisense </v>
      </c>
      <c r="C294" t="str">
        <f>SUBSTITUTE(LEFT('RAW DATA'!C294,FIND("|",'RAW DATA'!C294,1)-1),"&amp;"," &amp; ")</f>
        <v>Electronics</v>
      </c>
      <c r="D294" s="7">
        <f>'RAW DATA'!D294</f>
        <v>32990</v>
      </c>
      <c r="E294" s="7">
        <f>'RAW DATA'!E294</f>
        <v>54990</v>
      </c>
      <c r="F294" s="1">
        <f>'RAW DATA'!F294</f>
        <v>0.4</v>
      </c>
      <c r="G294" s="7">
        <f t="shared" si="20"/>
        <v>85509450</v>
      </c>
      <c r="H294">
        <f>'RAW DATA'!G294</f>
        <v>4.0999999999999996</v>
      </c>
      <c r="I294">
        <f>'RAW DATA'!H294</f>
        <v>1555</v>
      </c>
      <c r="J294" s="11">
        <f>Table3[[#This Row],[Rating Count]]*Table3[[#This Row],[Rating]]</f>
        <v>6375.4999999999991</v>
      </c>
      <c r="K294">
        <f t="shared" si="21"/>
        <v>3</v>
      </c>
      <c r="L294" t="str">
        <f>IF(Table3[[#This Row],[Price Bucket]]=1,"&lt;200",IF(Table3[[#This Row],[Price Bucket]]=2,"&lt;=500",IF(Table3[[#This Row],[Price Bucket]]=3,"&gt;500",0)))</f>
        <v>&gt;500</v>
      </c>
      <c r="M294">
        <f t="shared" si="22"/>
        <v>2</v>
      </c>
      <c r="N294" t="str">
        <f t="shared" si="23"/>
        <v>&lt;50%</v>
      </c>
      <c r="O294">
        <f t="shared" si="24"/>
        <v>3</v>
      </c>
    </row>
    <row r="295" spans="1:15" x14ac:dyDescent="0.25">
      <c r="A295" t="str">
        <f>'RAW DATA'!A295</f>
        <v>B0BBMGLQDW</v>
      </c>
      <c r="B295" t="str">
        <f>PROPER(LEFT('RAW DATA'!B295,FIND(" ",'RAW DATA'!B295,1)))</f>
        <v xml:space="preserve">Tuarso </v>
      </c>
      <c r="C295" t="str">
        <f>SUBSTITUTE(LEFT('RAW DATA'!C295,FIND("|",'RAW DATA'!C295,1)-1),"&amp;"," &amp; ")</f>
        <v>Electronics</v>
      </c>
      <c r="D295" s="7">
        <f>'RAW DATA'!D295</f>
        <v>599</v>
      </c>
      <c r="E295" s="7">
        <f>'RAW DATA'!E295</f>
        <v>1999</v>
      </c>
      <c r="F295" s="1">
        <f>'RAW DATA'!F295</f>
        <v>0.7</v>
      </c>
      <c r="G295" s="7">
        <f t="shared" si="20"/>
        <v>93953</v>
      </c>
      <c r="H295">
        <f>'RAW DATA'!G295</f>
        <v>4.2</v>
      </c>
      <c r="I295">
        <f>'RAW DATA'!H295</f>
        <v>47</v>
      </c>
      <c r="J295" s="11">
        <f>Table3[[#This Row],[Rating Count]]*Table3[[#This Row],[Rating]]</f>
        <v>197.4</v>
      </c>
      <c r="K295">
        <f t="shared" si="21"/>
        <v>3</v>
      </c>
      <c r="L295" t="str">
        <f>IF(Table3[[#This Row],[Price Bucket]]=1,"&lt;200",IF(Table3[[#This Row],[Price Bucket]]=2,"&lt;=500",IF(Table3[[#This Row],[Price Bucket]]=3,"&gt;500",0)))</f>
        <v>&gt;500</v>
      </c>
      <c r="M295">
        <f t="shared" si="22"/>
        <v>1</v>
      </c>
      <c r="N295" t="str">
        <f t="shared" si="23"/>
        <v>&gt;=50%</v>
      </c>
      <c r="O295">
        <f t="shared" si="24"/>
        <v>3</v>
      </c>
    </row>
    <row r="296" spans="1:15" x14ac:dyDescent="0.25">
      <c r="A296" t="str">
        <f>'RAW DATA'!A296</f>
        <v>B01LONQBDG</v>
      </c>
      <c r="B296" t="str">
        <f>PROPER(LEFT('RAW DATA'!B296,FIND(" ",'RAW DATA'!B296,1)))</f>
        <v xml:space="preserve">Amazonbasics </v>
      </c>
      <c r="C296" t="str">
        <f>SUBSTITUTE(LEFT('RAW DATA'!C296,FIND("|",'RAW DATA'!C296,1)-1),"&amp;"," &amp; ")</f>
        <v>Computers &amp; Accessories</v>
      </c>
      <c r="D296" s="7">
        <f>'RAW DATA'!D296</f>
        <v>349</v>
      </c>
      <c r="E296" s="7">
        <f>'RAW DATA'!E296</f>
        <v>899</v>
      </c>
      <c r="F296" s="1">
        <f>'RAW DATA'!F296</f>
        <v>0.61</v>
      </c>
      <c r="G296" s="7">
        <f t="shared" si="20"/>
        <v>13391504</v>
      </c>
      <c r="H296">
        <f>'RAW DATA'!G296</f>
        <v>4.0999999999999996</v>
      </c>
      <c r="I296">
        <f>'RAW DATA'!H296</f>
        <v>14896</v>
      </c>
      <c r="J296" s="11">
        <f>Table3[[#This Row],[Rating Count]]*Table3[[#This Row],[Rating]]</f>
        <v>61073.599999999991</v>
      </c>
      <c r="K296">
        <f t="shared" si="21"/>
        <v>3</v>
      </c>
      <c r="L296" t="str">
        <f>IF(Table3[[#This Row],[Price Bucket]]=1,"&lt;200",IF(Table3[[#This Row],[Price Bucket]]=2,"&lt;=500",IF(Table3[[#This Row],[Price Bucket]]=3,"&gt;500",0)))</f>
        <v>&gt;500</v>
      </c>
      <c r="M296">
        <f t="shared" si="22"/>
        <v>1</v>
      </c>
      <c r="N296" t="str">
        <f t="shared" si="23"/>
        <v>&gt;=50%</v>
      </c>
      <c r="O296">
        <f t="shared" si="24"/>
        <v>3</v>
      </c>
    </row>
    <row r="297" spans="1:15" x14ac:dyDescent="0.25">
      <c r="A297" t="str">
        <f>'RAW DATA'!A297</f>
        <v>B08XXF5V6G</v>
      </c>
      <c r="B297" t="str">
        <f>PROPER(LEFT('RAW DATA'!B297,FIND(" ",'RAW DATA'!B297,1)))</f>
        <v xml:space="preserve">Kodak </v>
      </c>
      <c r="C297" t="str">
        <f>SUBSTITUTE(LEFT('RAW DATA'!C297,FIND("|",'RAW DATA'!C297,1)-1),"&amp;"," &amp; ")</f>
        <v>Electronics</v>
      </c>
      <c r="D297" s="7">
        <f>'RAW DATA'!D297</f>
        <v>29999</v>
      </c>
      <c r="E297" s="7">
        <f>'RAW DATA'!E297</f>
        <v>50999</v>
      </c>
      <c r="F297" s="1">
        <f>'RAW DATA'!F297</f>
        <v>0.41</v>
      </c>
      <c r="G297" s="7">
        <f t="shared" si="20"/>
        <v>87310288</v>
      </c>
      <c r="H297">
        <f>'RAW DATA'!G297</f>
        <v>4.4000000000000004</v>
      </c>
      <c r="I297">
        <f>'RAW DATA'!H297</f>
        <v>1712</v>
      </c>
      <c r="J297" s="11">
        <f>Table3[[#This Row],[Rating Count]]*Table3[[#This Row],[Rating]]</f>
        <v>7532.8</v>
      </c>
      <c r="K297">
        <f t="shared" si="21"/>
        <v>3</v>
      </c>
      <c r="L297" t="str">
        <f>IF(Table3[[#This Row],[Price Bucket]]=1,"&lt;200",IF(Table3[[#This Row],[Price Bucket]]=2,"&lt;=500",IF(Table3[[#This Row],[Price Bucket]]=3,"&gt;500",0)))</f>
        <v>&gt;500</v>
      </c>
      <c r="M297">
        <f t="shared" si="22"/>
        <v>2</v>
      </c>
      <c r="N297" t="str">
        <f t="shared" si="23"/>
        <v>&lt;50%</v>
      </c>
      <c r="O297">
        <f t="shared" si="24"/>
        <v>3</v>
      </c>
    </row>
    <row r="298" spans="1:15" x14ac:dyDescent="0.25">
      <c r="A298" t="str">
        <f>'RAW DATA'!A298</f>
        <v>B09HK9JH4F</v>
      </c>
      <c r="B298" t="str">
        <f>PROPER(LEFT('RAW DATA'!B298,FIND(" ",'RAW DATA'!B298,1)))</f>
        <v xml:space="preserve">Smashtronics¬Æ </v>
      </c>
      <c r="C298" t="str">
        <f>SUBSTITUTE(LEFT('RAW DATA'!C298,FIND("|",'RAW DATA'!C298,1)-1),"&amp;"," &amp; ")</f>
        <v>Electronics</v>
      </c>
      <c r="D298" s="7">
        <f>'RAW DATA'!D298</f>
        <v>199</v>
      </c>
      <c r="E298" s="7">
        <f>'RAW DATA'!E298</f>
        <v>399</v>
      </c>
      <c r="F298" s="1">
        <f>'RAW DATA'!F298</f>
        <v>0.5</v>
      </c>
      <c r="G298" s="7">
        <f t="shared" si="20"/>
        <v>532665</v>
      </c>
      <c r="H298">
        <f>'RAW DATA'!G298</f>
        <v>4.2</v>
      </c>
      <c r="I298">
        <f>'RAW DATA'!H298</f>
        <v>1335</v>
      </c>
      <c r="J298" s="11">
        <f>Table3[[#This Row],[Rating Count]]*Table3[[#This Row],[Rating]]</f>
        <v>5607</v>
      </c>
      <c r="K298">
        <f t="shared" si="21"/>
        <v>2</v>
      </c>
      <c r="L298" t="str">
        <f>IF(Table3[[#This Row],[Price Bucket]]=1,"&lt;200",IF(Table3[[#This Row],[Price Bucket]]=2,"&lt;=500",IF(Table3[[#This Row],[Price Bucket]]=3,"&gt;500",0)))</f>
        <v>&lt;=500</v>
      </c>
      <c r="M298">
        <f t="shared" si="22"/>
        <v>1</v>
      </c>
      <c r="N298" t="str">
        <f t="shared" si="23"/>
        <v>&gt;=50%</v>
      </c>
      <c r="O298">
        <f t="shared" si="24"/>
        <v>3</v>
      </c>
    </row>
    <row r="299" spans="1:15" x14ac:dyDescent="0.25">
      <c r="A299" t="str">
        <f>'RAW DATA'!A299</f>
        <v>B09MMD1FDN</v>
      </c>
      <c r="B299" t="str">
        <f>PROPER(LEFT('RAW DATA'!B299,FIND(" ",'RAW DATA'!B299,1)))</f>
        <v xml:space="preserve">7Seven¬Æ </v>
      </c>
      <c r="C299" t="str">
        <f>SUBSTITUTE(LEFT('RAW DATA'!C299,FIND("|",'RAW DATA'!C299,1)-1),"&amp;"," &amp; ")</f>
        <v>Electronics</v>
      </c>
      <c r="D299" s="7">
        <f>'RAW DATA'!D299</f>
        <v>349</v>
      </c>
      <c r="E299" s="7">
        <f>'RAW DATA'!E299</f>
        <v>699</v>
      </c>
      <c r="F299" s="1">
        <f>'RAW DATA'!F299</f>
        <v>0.5</v>
      </c>
      <c r="G299" s="7">
        <f t="shared" si="20"/>
        <v>149586</v>
      </c>
      <c r="H299">
        <f>'RAW DATA'!G299</f>
        <v>3.9</v>
      </c>
      <c r="I299">
        <f>'RAW DATA'!H299</f>
        <v>214</v>
      </c>
      <c r="J299" s="11">
        <f>Table3[[#This Row],[Rating Count]]*Table3[[#This Row],[Rating]]</f>
        <v>834.6</v>
      </c>
      <c r="K299">
        <f t="shared" si="21"/>
        <v>3</v>
      </c>
      <c r="L299" t="str">
        <f>IF(Table3[[#This Row],[Price Bucket]]=1,"&lt;200",IF(Table3[[#This Row],[Price Bucket]]=2,"&lt;=500",IF(Table3[[#This Row],[Price Bucket]]=3,"&gt;500",0)))</f>
        <v>&gt;500</v>
      </c>
      <c r="M299">
        <f t="shared" si="22"/>
        <v>1</v>
      </c>
      <c r="N299" t="str">
        <f t="shared" si="23"/>
        <v>&gt;=50%</v>
      </c>
      <c r="O299">
        <f t="shared" si="24"/>
        <v>2</v>
      </c>
    </row>
    <row r="300" spans="1:15" x14ac:dyDescent="0.25">
      <c r="A300" t="str">
        <f>'RAW DATA'!A300</f>
        <v>B09HN7LD5L</v>
      </c>
      <c r="B300" t="str">
        <f>PROPER(LEFT('RAW DATA'!B300,FIND(" ",'RAW DATA'!B300,1)))</f>
        <v xml:space="preserve">Prolegend¬Æ </v>
      </c>
      <c r="C300" t="str">
        <f>SUBSTITUTE(LEFT('RAW DATA'!C300,FIND("|",'RAW DATA'!C300,1)-1),"&amp;"," &amp; ")</f>
        <v>Electronics</v>
      </c>
      <c r="D300" s="7">
        <f>'RAW DATA'!D300</f>
        <v>1850</v>
      </c>
      <c r="E300" s="7">
        <f>'RAW DATA'!E300</f>
        <v>4500</v>
      </c>
      <c r="F300" s="1">
        <f>'RAW DATA'!F300</f>
        <v>0.59</v>
      </c>
      <c r="G300" s="7">
        <f t="shared" si="20"/>
        <v>828000</v>
      </c>
      <c r="H300">
        <f>'RAW DATA'!G300</f>
        <v>4</v>
      </c>
      <c r="I300">
        <f>'RAW DATA'!H300</f>
        <v>184</v>
      </c>
      <c r="J300" s="11">
        <f>Table3[[#This Row],[Rating Count]]*Table3[[#This Row],[Rating]]</f>
        <v>736</v>
      </c>
      <c r="K300">
        <f t="shared" si="21"/>
        <v>3</v>
      </c>
      <c r="L300" t="str">
        <f>IF(Table3[[#This Row],[Price Bucket]]=1,"&lt;200",IF(Table3[[#This Row],[Price Bucket]]=2,"&lt;=500",IF(Table3[[#This Row],[Price Bucket]]=3,"&gt;500",0)))</f>
        <v>&gt;500</v>
      </c>
      <c r="M300">
        <f t="shared" si="22"/>
        <v>1</v>
      </c>
      <c r="N300" t="str">
        <f t="shared" si="23"/>
        <v>&gt;=50%</v>
      </c>
      <c r="O300">
        <f t="shared" si="24"/>
        <v>3</v>
      </c>
    </row>
    <row r="301" spans="1:15" x14ac:dyDescent="0.25">
      <c r="A301" t="str">
        <f>'RAW DATA'!A301</f>
        <v>B0BNDD9TN6</v>
      </c>
      <c r="B301" t="str">
        <f>PROPER(LEFT('RAW DATA'!B301,FIND(" ",'RAW DATA'!B301,1)))</f>
        <v xml:space="preserve">Wanbo </v>
      </c>
      <c r="C301" t="str">
        <f>SUBSTITUTE(LEFT('RAW DATA'!C301,FIND("|",'RAW DATA'!C301,1)-1),"&amp;"," &amp; ")</f>
        <v>Electronics</v>
      </c>
      <c r="D301" s="7">
        <f>'RAW DATA'!D301</f>
        <v>13990</v>
      </c>
      <c r="E301" s="7">
        <f>'RAW DATA'!E301</f>
        <v>28900</v>
      </c>
      <c r="F301" s="1">
        <f>'RAW DATA'!F301</f>
        <v>0.52</v>
      </c>
      <c r="G301" s="7">
        <f t="shared" si="20"/>
        <v>202300</v>
      </c>
      <c r="H301">
        <f>'RAW DATA'!G301</f>
        <v>4.5</v>
      </c>
      <c r="I301">
        <f>'RAW DATA'!H301</f>
        <v>7</v>
      </c>
      <c r="J301" s="11">
        <f>Table3[[#This Row],[Rating Count]]*Table3[[#This Row],[Rating]]</f>
        <v>31.5</v>
      </c>
      <c r="K301">
        <f t="shared" si="21"/>
        <v>3</v>
      </c>
      <c r="L301" t="str">
        <f>IF(Table3[[#This Row],[Price Bucket]]=1,"&lt;200",IF(Table3[[#This Row],[Price Bucket]]=2,"&lt;=500",IF(Table3[[#This Row],[Price Bucket]]=3,"&gt;500",0)))</f>
        <v>&gt;500</v>
      </c>
      <c r="M301">
        <f t="shared" si="22"/>
        <v>1</v>
      </c>
      <c r="N301" t="str">
        <f t="shared" si="23"/>
        <v>&gt;=50%</v>
      </c>
      <c r="O301">
        <f t="shared" si="24"/>
        <v>3</v>
      </c>
    </row>
    <row r="302" spans="1:15" x14ac:dyDescent="0.25">
      <c r="A302" t="str">
        <f>'RAW DATA'!A302</f>
        <v>B0941392C8</v>
      </c>
      <c r="B302" t="str">
        <f>PROPER(LEFT('RAW DATA'!B302,FIND(" ",'RAW DATA'!B302,1)))</f>
        <v xml:space="preserve">Lava </v>
      </c>
      <c r="C302" t="str">
        <f>SUBSTITUTE(LEFT('RAW DATA'!C302,FIND("|",'RAW DATA'!C302,1)-1),"&amp;"," &amp; ")</f>
        <v>Computers &amp; Accessories</v>
      </c>
      <c r="D302" s="7">
        <f>'RAW DATA'!D302</f>
        <v>129</v>
      </c>
      <c r="E302" s="7">
        <f>'RAW DATA'!E302</f>
        <v>449</v>
      </c>
      <c r="F302" s="1">
        <f>'RAW DATA'!F302</f>
        <v>0.71</v>
      </c>
      <c r="G302" s="7">
        <f t="shared" si="20"/>
        <v>18409</v>
      </c>
      <c r="H302">
        <f>'RAW DATA'!G302</f>
        <v>3.7</v>
      </c>
      <c r="I302">
        <f>'RAW DATA'!H302</f>
        <v>41</v>
      </c>
      <c r="J302" s="11">
        <f>Table3[[#This Row],[Rating Count]]*Table3[[#This Row],[Rating]]</f>
        <v>151.70000000000002</v>
      </c>
      <c r="K302">
        <f t="shared" si="21"/>
        <v>2</v>
      </c>
      <c r="L302" t="str">
        <f>IF(Table3[[#This Row],[Price Bucket]]=1,"&lt;200",IF(Table3[[#This Row],[Price Bucket]]=2,"&lt;=500",IF(Table3[[#This Row],[Price Bucket]]=3,"&gt;500",0)))</f>
        <v>&lt;=500</v>
      </c>
      <c r="M302">
        <f t="shared" si="22"/>
        <v>1</v>
      </c>
      <c r="N302" t="str">
        <f t="shared" si="23"/>
        <v>&gt;=50%</v>
      </c>
      <c r="O302">
        <f t="shared" si="24"/>
        <v>2</v>
      </c>
    </row>
    <row r="303" spans="1:15" x14ac:dyDescent="0.25">
      <c r="A303" t="str">
        <f>'RAW DATA'!A303</f>
        <v>B01M5967SY</v>
      </c>
      <c r="B303" t="str">
        <f>PROPER(LEFT('RAW DATA'!B303,FIND(" ",'RAW DATA'!B303,1)))</f>
        <v xml:space="preserve">Tizum </v>
      </c>
      <c r="C303" t="str">
        <f>SUBSTITUTE(LEFT('RAW DATA'!C303,FIND("|",'RAW DATA'!C303,1)-1),"&amp;"," &amp; ")</f>
        <v>Electronics</v>
      </c>
      <c r="D303" s="7">
        <f>'RAW DATA'!D303</f>
        <v>379</v>
      </c>
      <c r="E303" s="7">
        <f>'RAW DATA'!E303</f>
        <v>999</v>
      </c>
      <c r="F303" s="1">
        <f>'RAW DATA'!F303</f>
        <v>0.62</v>
      </c>
      <c r="G303" s="7">
        <f t="shared" si="20"/>
        <v>12140847</v>
      </c>
      <c r="H303">
        <f>'RAW DATA'!G303</f>
        <v>4.2</v>
      </c>
      <c r="I303">
        <f>'RAW DATA'!H303</f>
        <v>12153</v>
      </c>
      <c r="J303" s="11">
        <f>Table3[[#This Row],[Rating Count]]*Table3[[#This Row],[Rating]]</f>
        <v>51042.6</v>
      </c>
      <c r="K303">
        <f t="shared" si="21"/>
        <v>3</v>
      </c>
      <c r="L303" t="str">
        <f>IF(Table3[[#This Row],[Price Bucket]]=1,"&lt;200",IF(Table3[[#This Row],[Price Bucket]]=2,"&lt;=500",IF(Table3[[#This Row],[Price Bucket]]=3,"&gt;500",0)))</f>
        <v>&gt;500</v>
      </c>
      <c r="M303">
        <f t="shared" si="22"/>
        <v>1</v>
      </c>
      <c r="N303" t="str">
        <f t="shared" si="23"/>
        <v>&gt;=50%</v>
      </c>
      <c r="O303">
        <f t="shared" si="24"/>
        <v>3</v>
      </c>
    </row>
    <row r="304" spans="1:15" x14ac:dyDescent="0.25">
      <c r="A304" t="str">
        <f>'RAW DATA'!A304</f>
        <v>B016MDK4F4</v>
      </c>
      <c r="B304" t="str">
        <f>PROPER(LEFT('RAW DATA'!B304,FIND(" ",'RAW DATA'!B304,1)))</f>
        <v xml:space="preserve">Technotech </v>
      </c>
      <c r="C304" t="str">
        <f>SUBSTITUTE(LEFT('RAW DATA'!C304,FIND("|",'RAW DATA'!C304,1)-1),"&amp;"," &amp; ")</f>
        <v>Electronics</v>
      </c>
      <c r="D304" s="7">
        <f>'RAW DATA'!D304</f>
        <v>185</v>
      </c>
      <c r="E304" s="7">
        <f>'RAW DATA'!E304</f>
        <v>499</v>
      </c>
      <c r="F304" s="1">
        <f>'RAW DATA'!F304</f>
        <v>0.63</v>
      </c>
      <c r="G304" s="7">
        <f t="shared" si="20"/>
        <v>12475</v>
      </c>
      <c r="H304">
        <f>'RAW DATA'!G304</f>
        <v>4.2</v>
      </c>
      <c r="I304">
        <f>'RAW DATA'!H304</f>
        <v>25</v>
      </c>
      <c r="J304" s="11">
        <f>Table3[[#This Row],[Rating Count]]*Table3[[#This Row],[Rating]]</f>
        <v>105</v>
      </c>
      <c r="K304">
        <f t="shared" si="21"/>
        <v>2</v>
      </c>
      <c r="L304" t="str">
        <f>IF(Table3[[#This Row],[Price Bucket]]=1,"&lt;200",IF(Table3[[#This Row],[Price Bucket]]=2,"&lt;=500",IF(Table3[[#This Row],[Price Bucket]]=3,"&gt;500",0)))</f>
        <v>&lt;=500</v>
      </c>
      <c r="M304">
        <f t="shared" si="22"/>
        <v>1</v>
      </c>
      <c r="N304" t="str">
        <f t="shared" si="23"/>
        <v>&gt;=50%</v>
      </c>
      <c r="O304">
        <f t="shared" si="24"/>
        <v>3</v>
      </c>
    </row>
    <row r="305" spans="1:15" x14ac:dyDescent="0.25">
      <c r="A305" t="str">
        <f>'RAW DATA'!A305</f>
        <v>B08G43CCLC</v>
      </c>
      <c r="B305" t="str">
        <f>PROPER(LEFT('RAW DATA'!B305,FIND(" ",'RAW DATA'!B305,1)))</f>
        <v xml:space="preserve">Nk </v>
      </c>
      <c r="C305" t="str">
        <f>SUBSTITUTE(LEFT('RAW DATA'!C305,FIND("|",'RAW DATA'!C305,1)-1),"&amp;"," &amp; ")</f>
        <v>Computers &amp; Accessories</v>
      </c>
      <c r="D305" s="7">
        <f>'RAW DATA'!D305</f>
        <v>218</v>
      </c>
      <c r="E305" s="7">
        <f>'RAW DATA'!E305</f>
        <v>999</v>
      </c>
      <c r="F305" s="1">
        <f>'RAW DATA'!F305</f>
        <v>0.78</v>
      </c>
      <c r="G305" s="7">
        <f t="shared" si="20"/>
        <v>162837</v>
      </c>
      <c r="H305">
        <f>'RAW DATA'!G305</f>
        <v>4.2</v>
      </c>
      <c r="I305">
        <f>'RAW DATA'!H305</f>
        <v>163</v>
      </c>
      <c r="J305" s="11">
        <f>Table3[[#This Row],[Rating Count]]*Table3[[#This Row],[Rating]]</f>
        <v>684.6</v>
      </c>
      <c r="K305">
        <f t="shared" si="21"/>
        <v>3</v>
      </c>
      <c r="L305" t="str">
        <f>IF(Table3[[#This Row],[Price Bucket]]=1,"&lt;200",IF(Table3[[#This Row],[Price Bucket]]=2,"&lt;=500",IF(Table3[[#This Row],[Price Bucket]]=3,"&gt;500",0)))</f>
        <v>&gt;500</v>
      </c>
      <c r="M305">
        <f t="shared" si="22"/>
        <v>1</v>
      </c>
      <c r="N305" t="str">
        <f t="shared" si="23"/>
        <v>&gt;=50%</v>
      </c>
      <c r="O305">
        <f t="shared" si="24"/>
        <v>3</v>
      </c>
    </row>
    <row r="306" spans="1:15" x14ac:dyDescent="0.25">
      <c r="A306" t="str">
        <f>'RAW DATA'!A306</f>
        <v>B0B61GCHC1</v>
      </c>
      <c r="B306" t="str">
        <f>PROPER(LEFT('RAW DATA'!B306,FIND(" ",'RAW DATA'!B306,1)))</f>
        <v xml:space="preserve">Ls </v>
      </c>
      <c r="C306" t="str">
        <f>SUBSTITUTE(LEFT('RAW DATA'!C306,FIND("|",'RAW DATA'!C306,1)-1),"&amp;"," &amp; ")</f>
        <v>Computers &amp; Accessories</v>
      </c>
      <c r="D306" s="7">
        <f>'RAW DATA'!D306</f>
        <v>199</v>
      </c>
      <c r="E306" s="7">
        <f>'RAW DATA'!E306</f>
        <v>999</v>
      </c>
      <c r="F306" s="1">
        <f>'RAW DATA'!F306</f>
        <v>0.8</v>
      </c>
      <c r="G306" s="7">
        <f t="shared" si="20"/>
        <v>86913</v>
      </c>
      <c r="H306">
        <f>'RAW DATA'!G306</f>
        <v>4.3</v>
      </c>
      <c r="I306">
        <f>'RAW DATA'!H306</f>
        <v>87</v>
      </c>
      <c r="J306" s="11">
        <f>Table3[[#This Row],[Rating Count]]*Table3[[#This Row],[Rating]]</f>
        <v>374.09999999999997</v>
      </c>
      <c r="K306">
        <f t="shared" si="21"/>
        <v>3</v>
      </c>
      <c r="L306" t="str">
        <f>IF(Table3[[#This Row],[Price Bucket]]=1,"&lt;200",IF(Table3[[#This Row],[Price Bucket]]=2,"&lt;=500",IF(Table3[[#This Row],[Price Bucket]]=3,"&gt;500",0)))</f>
        <v>&gt;500</v>
      </c>
      <c r="M306">
        <f t="shared" si="22"/>
        <v>1</v>
      </c>
      <c r="N306" t="str">
        <f t="shared" si="23"/>
        <v>&gt;=50%</v>
      </c>
      <c r="O306">
        <f t="shared" si="24"/>
        <v>3</v>
      </c>
    </row>
    <row r="307" spans="1:15" x14ac:dyDescent="0.25">
      <c r="A307" t="str">
        <f>'RAW DATA'!A307</f>
        <v>B07RX14W1Q</v>
      </c>
      <c r="B307" t="str">
        <f>PROPER(LEFT('RAW DATA'!B307,FIND(" ",'RAW DATA'!B307,1)))</f>
        <v xml:space="preserve">Amazon </v>
      </c>
      <c r="C307" t="str">
        <f>SUBSTITUTE(LEFT('RAW DATA'!C307,FIND("|",'RAW DATA'!C307,1)-1),"&amp;"," &amp; ")</f>
        <v>Electronics</v>
      </c>
      <c r="D307" s="7">
        <f>'RAW DATA'!D307</f>
        <v>499</v>
      </c>
      <c r="E307" s="7">
        <f>'RAW DATA'!E307</f>
        <v>900</v>
      </c>
      <c r="F307" s="1">
        <f>'RAW DATA'!F307</f>
        <v>0.45</v>
      </c>
      <c r="G307" s="7">
        <f t="shared" si="20"/>
        <v>1948500</v>
      </c>
      <c r="H307">
        <f>'RAW DATA'!G307</f>
        <v>4.4000000000000004</v>
      </c>
      <c r="I307">
        <f>'RAW DATA'!H307</f>
        <v>2165</v>
      </c>
      <c r="J307" s="11">
        <f>Table3[[#This Row],[Rating Count]]*Table3[[#This Row],[Rating]]</f>
        <v>9526</v>
      </c>
      <c r="K307">
        <f t="shared" si="21"/>
        <v>3</v>
      </c>
      <c r="L307" t="str">
        <f>IF(Table3[[#This Row],[Price Bucket]]=1,"&lt;200",IF(Table3[[#This Row],[Price Bucket]]=2,"&lt;=500",IF(Table3[[#This Row],[Price Bucket]]=3,"&gt;500",0)))</f>
        <v>&gt;500</v>
      </c>
      <c r="M307">
        <f t="shared" si="22"/>
        <v>2</v>
      </c>
      <c r="N307" t="str">
        <f t="shared" si="23"/>
        <v>&lt;50%</v>
      </c>
      <c r="O307">
        <f t="shared" si="24"/>
        <v>3</v>
      </c>
    </row>
    <row r="308" spans="1:15" x14ac:dyDescent="0.25">
      <c r="A308" t="str">
        <f>'RAW DATA'!A308</f>
        <v>B09PLD9TCD</v>
      </c>
      <c r="B308" t="str">
        <f>PROPER(LEFT('RAW DATA'!B308,FIND(" ",'RAW DATA'!B308,1)))</f>
        <v xml:space="preserve">Kodak </v>
      </c>
      <c r="C308" t="str">
        <f>SUBSTITUTE(LEFT('RAW DATA'!C308,FIND("|",'RAW DATA'!C308,1)-1),"&amp;"," &amp; ")</f>
        <v>Electronics</v>
      </c>
      <c r="D308" s="7">
        <f>'RAW DATA'!D308</f>
        <v>26999</v>
      </c>
      <c r="E308" s="7">
        <f>'RAW DATA'!E308</f>
        <v>42999</v>
      </c>
      <c r="F308" s="1">
        <f>'RAW DATA'!F308</f>
        <v>0.37</v>
      </c>
      <c r="G308" s="7">
        <f t="shared" si="20"/>
        <v>64928490</v>
      </c>
      <c r="H308">
        <f>'RAW DATA'!G308</f>
        <v>4.2</v>
      </c>
      <c r="I308">
        <f>'RAW DATA'!H308</f>
        <v>1510</v>
      </c>
      <c r="J308" s="11">
        <f>Table3[[#This Row],[Rating Count]]*Table3[[#This Row],[Rating]]</f>
        <v>6342</v>
      </c>
      <c r="K308">
        <f t="shared" si="21"/>
        <v>3</v>
      </c>
      <c r="L308" t="str">
        <f>IF(Table3[[#This Row],[Price Bucket]]=1,"&lt;200",IF(Table3[[#This Row],[Price Bucket]]=2,"&lt;=500",IF(Table3[[#This Row],[Price Bucket]]=3,"&gt;500",0)))</f>
        <v>&gt;500</v>
      </c>
      <c r="M308">
        <f t="shared" si="22"/>
        <v>2</v>
      </c>
      <c r="N308" t="str">
        <f t="shared" si="23"/>
        <v>&lt;50%</v>
      </c>
      <c r="O308">
        <f t="shared" si="24"/>
        <v>3</v>
      </c>
    </row>
    <row r="309" spans="1:15" x14ac:dyDescent="0.25">
      <c r="A309" t="str">
        <f>'RAW DATA'!A309</f>
        <v>B0B8ZKWGKD</v>
      </c>
      <c r="B309" t="str">
        <f>PROPER(LEFT('RAW DATA'!B309,FIND(" ",'RAW DATA'!B309,1)))</f>
        <v xml:space="preserve">Zorbes¬Æ </v>
      </c>
      <c r="C309" t="str">
        <f>SUBSTITUTE(LEFT('RAW DATA'!C309,FIND("|",'RAW DATA'!C309,1)-1),"&amp;"," &amp; ")</f>
        <v>Electronics</v>
      </c>
      <c r="D309" s="7">
        <f>'RAW DATA'!D309</f>
        <v>893</v>
      </c>
      <c r="E309" s="7">
        <f>'RAW DATA'!E309</f>
        <v>1052</v>
      </c>
      <c r="F309" s="1">
        <f>'RAW DATA'!F309</f>
        <v>0.15</v>
      </c>
      <c r="G309" s="7">
        <f t="shared" si="20"/>
        <v>111512</v>
      </c>
      <c r="H309">
        <f>'RAW DATA'!G309</f>
        <v>4.3</v>
      </c>
      <c r="I309">
        <f>'RAW DATA'!H309</f>
        <v>106</v>
      </c>
      <c r="J309" s="11">
        <f>Table3[[#This Row],[Rating Count]]*Table3[[#This Row],[Rating]]</f>
        <v>455.79999999999995</v>
      </c>
      <c r="K309">
        <f t="shared" si="21"/>
        <v>3</v>
      </c>
      <c r="L309" t="str">
        <f>IF(Table3[[#This Row],[Price Bucket]]=1,"&lt;200",IF(Table3[[#This Row],[Price Bucket]]=2,"&lt;=500",IF(Table3[[#This Row],[Price Bucket]]=3,"&gt;500",0)))</f>
        <v>&gt;500</v>
      </c>
      <c r="M309">
        <f t="shared" si="22"/>
        <v>2</v>
      </c>
      <c r="N309" t="str">
        <f t="shared" si="23"/>
        <v>&lt;50%</v>
      </c>
      <c r="O309">
        <f t="shared" si="24"/>
        <v>3</v>
      </c>
    </row>
    <row r="310" spans="1:15" x14ac:dyDescent="0.25">
      <c r="A310" t="str">
        <f>'RAW DATA'!A310</f>
        <v>B09NNJ9WYM</v>
      </c>
      <c r="B310" t="str">
        <f>PROPER(LEFT('RAW DATA'!B310,FIND(" ",'RAW DATA'!B310,1)))</f>
        <v xml:space="preserve">Sansui </v>
      </c>
      <c r="C310" t="str">
        <f>SUBSTITUTE(LEFT('RAW DATA'!C310,FIND("|",'RAW DATA'!C310,1)-1),"&amp;"," &amp; ")</f>
        <v>Electronics</v>
      </c>
      <c r="D310" s="7">
        <f>'RAW DATA'!D310</f>
        <v>10990</v>
      </c>
      <c r="E310" s="7">
        <f>'RAW DATA'!E310</f>
        <v>19990</v>
      </c>
      <c r="F310" s="1">
        <f>'RAW DATA'!F310</f>
        <v>0.45</v>
      </c>
      <c r="G310" s="7">
        <f t="shared" si="20"/>
        <v>2578710</v>
      </c>
      <c r="H310">
        <f>'RAW DATA'!G310</f>
        <v>3.7</v>
      </c>
      <c r="I310">
        <f>'RAW DATA'!H310</f>
        <v>129</v>
      </c>
      <c r="J310" s="11">
        <f>Table3[[#This Row],[Rating Count]]*Table3[[#This Row],[Rating]]</f>
        <v>477.3</v>
      </c>
      <c r="K310">
        <f t="shared" si="21"/>
        <v>3</v>
      </c>
      <c r="L310" t="str">
        <f>IF(Table3[[#This Row],[Price Bucket]]=1,"&lt;200",IF(Table3[[#This Row],[Price Bucket]]=2,"&lt;=500",IF(Table3[[#This Row],[Price Bucket]]=3,"&gt;500",0)))</f>
        <v>&gt;500</v>
      </c>
      <c r="M310">
        <f t="shared" si="22"/>
        <v>2</v>
      </c>
      <c r="N310" t="str">
        <f t="shared" si="23"/>
        <v>&lt;50%</v>
      </c>
      <c r="O310">
        <f t="shared" si="24"/>
        <v>2</v>
      </c>
    </row>
    <row r="311" spans="1:15" x14ac:dyDescent="0.25">
      <c r="A311" t="str">
        <f>'RAW DATA'!A311</f>
        <v>B08H5L8V1L</v>
      </c>
      <c r="B311" t="str">
        <f>PROPER(LEFT('RAW DATA'!B311,FIND(" ",'RAW DATA'!B311,1)))</f>
        <v xml:space="preserve">Synqe </v>
      </c>
      <c r="C311" t="str">
        <f>SUBSTITUTE(LEFT('RAW DATA'!C311,FIND("|",'RAW DATA'!C311,1)-1),"&amp;"," &amp; ")</f>
        <v>Computers &amp; Accessories</v>
      </c>
      <c r="D311" s="7">
        <f>'RAW DATA'!D311</f>
        <v>379</v>
      </c>
      <c r="E311" s="7">
        <f>'RAW DATA'!E311</f>
        <v>1099</v>
      </c>
      <c r="F311" s="1">
        <f>'RAW DATA'!F311</f>
        <v>0.66</v>
      </c>
      <c r="G311" s="7">
        <f t="shared" si="20"/>
        <v>3350851</v>
      </c>
      <c r="H311">
        <f>'RAW DATA'!G311</f>
        <v>4.3</v>
      </c>
      <c r="I311">
        <f>'RAW DATA'!H311</f>
        <v>3049</v>
      </c>
      <c r="J311" s="11">
        <f>Table3[[#This Row],[Rating Count]]*Table3[[#This Row],[Rating]]</f>
        <v>13110.699999999999</v>
      </c>
      <c r="K311">
        <f t="shared" si="21"/>
        <v>3</v>
      </c>
      <c r="L311" t="str">
        <f>IF(Table3[[#This Row],[Price Bucket]]=1,"&lt;200",IF(Table3[[#This Row],[Price Bucket]]=2,"&lt;=500",IF(Table3[[#This Row],[Price Bucket]]=3,"&gt;500",0)))</f>
        <v>&gt;500</v>
      </c>
      <c r="M311">
        <f t="shared" si="22"/>
        <v>1</v>
      </c>
      <c r="N311" t="str">
        <f t="shared" si="23"/>
        <v>&gt;=50%</v>
      </c>
      <c r="O311">
        <f t="shared" si="24"/>
        <v>3</v>
      </c>
    </row>
    <row r="312" spans="1:15" x14ac:dyDescent="0.25">
      <c r="A312" t="str">
        <f>'RAW DATA'!A312</f>
        <v>B0B8CXTTG3</v>
      </c>
      <c r="B312" t="str">
        <f>PROPER(LEFT('RAW DATA'!B312,FIND(" ",'RAW DATA'!B312,1)))</f>
        <v xml:space="preserve">Mi </v>
      </c>
      <c r="C312" t="str">
        <f>SUBSTITUTE(LEFT('RAW DATA'!C312,FIND("|",'RAW DATA'!C312,1)-1),"&amp;"," &amp; ")</f>
        <v>Electronics</v>
      </c>
      <c r="D312" s="7">
        <f>'RAW DATA'!D312</f>
        <v>16999</v>
      </c>
      <c r="E312" s="7">
        <f>'RAW DATA'!E312</f>
        <v>25999</v>
      </c>
      <c r="F312" s="1">
        <f>'RAW DATA'!F312</f>
        <v>0.35</v>
      </c>
      <c r="G312" s="7">
        <f t="shared" si="20"/>
        <v>853807160</v>
      </c>
      <c r="H312">
        <f>'RAW DATA'!G312</f>
        <v>4.2</v>
      </c>
      <c r="I312">
        <f>'RAW DATA'!H312</f>
        <v>32840</v>
      </c>
      <c r="J312" s="11">
        <f>Table3[[#This Row],[Rating Count]]*Table3[[#This Row],[Rating]]</f>
        <v>137928</v>
      </c>
      <c r="K312">
        <f t="shared" si="21"/>
        <v>3</v>
      </c>
      <c r="L312" t="str">
        <f>IF(Table3[[#This Row],[Price Bucket]]=1,"&lt;200",IF(Table3[[#This Row],[Price Bucket]]=2,"&lt;=500",IF(Table3[[#This Row],[Price Bucket]]=3,"&gt;500",0)))</f>
        <v>&gt;500</v>
      </c>
      <c r="M312">
        <f t="shared" si="22"/>
        <v>2</v>
      </c>
      <c r="N312" t="str">
        <f t="shared" si="23"/>
        <v>&lt;50%</v>
      </c>
      <c r="O312">
        <f t="shared" si="24"/>
        <v>3</v>
      </c>
    </row>
    <row r="313" spans="1:15" x14ac:dyDescent="0.25">
      <c r="A313" t="str">
        <f>'RAW DATA'!A313</f>
        <v>B09HCH3JZG</v>
      </c>
      <c r="B313" t="str">
        <f>PROPER(LEFT('RAW DATA'!B313,FIND(" ",'RAW DATA'!B313,1)))</f>
        <v xml:space="preserve">Bestor </v>
      </c>
      <c r="C313" t="str">
        <f>SUBSTITUTE(LEFT('RAW DATA'!C313,FIND("|",'RAW DATA'!C313,1)-1),"&amp;"," &amp; ")</f>
        <v>Electronics</v>
      </c>
      <c r="D313" s="7">
        <f>'RAW DATA'!D313</f>
        <v>699</v>
      </c>
      <c r="E313" s="7">
        <f>'RAW DATA'!E313</f>
        <v>1899</v>
      </c>
      <c r="F313" s="1">
        <f>'RAW DATA'!F313</f>
        <v>0.63</v>
      </c>
      <c r="G313" s="7">
        <f t="shared" si="20"/>
        <v>740610</v>
      </c>
      <c r="H313">
        <f>'RAW DATA'!G313</f>
        <v>4.4000000000000004</v>
      </c>
      <c r="I313">
        <f>'RAW DATA'!H313</f>
        <v>390</v>
      </c>
      <c r="J313" s="11">
        <f>Table3[[#This Row],[Rating Count]]*Table3[[#This Row],[Rating]]</f>
        <v>1716.0000000000002</v>
      </c>
      <c r="K313">
        <f t="shared" si="21"/>
        <v>3</v>
      </c>
      <c r="L313" t="str">
        <f>IF(Table3[[#This Row],[Price Bucket]]=1,"&lt;200",IF(Table3[[#This Row],[Price Bucket]]=2,"&lt;=500",IF(Table3[[#This Row],[Price Bucket]]=3,"&gt;500",0)))</f>
        <v>&gt;500</v>
      </c>
      <c r="M313">
        <f t="shared" si="22"/>
        <v>1</v>
      </c>
      <c r="N313" t="str">
        <f t="shared" si="23"/>
        <v>&gt;=50%</v>
      </c>
      <c r="O313">
        <f t="shared" si="24"/>
        <v>3</v>
      </c>
    </row>
    <row r="314" spans="1:15" x14ac:dyDescent="0.25">
      <c r="A314" t="str">
        <f>'RAW DATA'!A314</f>
        <v>B097JVLW3L</v>
      </c>
      <c r="B314" t="str">
        <f>PROPER(LEFT('RAW DATA'!B314,FIND(" ",'RAW DATA'!B314,1)))</f>
        <v xml:space="preserve">Irusu </v>
      </c>
      <c r="C314" t="str">
        <f>SUBSTITUTE(LEFT('RAW DATA'!C314,FIND("|",'RAW DATA'!C314,1)-1),"&amp;"," &amp; ")</f>
        <v>Electronics</v>
      </c>
      <c r="D314" s="7">
        <f>'RAW DATA'!D314</f>
        <v>2699</v>
      </c>
      <c r="E314" s="7">
        <f>'RAW DATA'!E314</f>
        <v>3500</v>
      </c>
      <c r="F314" s="1">
        <f>'RAW DATA'!F314</f>
        <v>0.23</v>
      </c>
      <c r="G314" s="7">
        <f t="shared" si="20"/>
        <v>2173500</v>
      </c>
      <c r="H314">
        <f>'RAW DATA'!G314</f>
        <v>3.5</v>
      </c>
      <c r="I314">
        <f>'RAW DATA'!H314</f>
        <v>621</v>
      </c>
      <c r="J314" s="11">
        <f>Table3[[#This Row],[Rating Count]]*Table3[[#This Row],[Rating]]</f>
        <v>2173.5</v>
      </c>
      <c r="K314">
        <f t="shared" si="21"/>
        <v>3</v>
      </c>
      <c r="L314" t="str">
        <f>IF(Table3[[#This Row],[Price Bucket]]=1,"&lt;200",IF(Table3[[#This Row],[Price Bucket]]=2,"&lt;=500",IF(Table3[[#This Row],[Price Bucket]]=3,"&gt;500",0)))</f>
        <v>&gt;500</v>
      </c>
      <c r="M314">
        <f t="shared" si="22"/>
        <v>2</v>
      </c>
      <c r="N314" t="str">
        <f t="shared" si="23"/>
        <v>&lt;50%</v>
      </c>
      <c r="O314">
        <f t="shared" si="24"/>
        <v>2</v>
      </c>
    </row>
    <row r="315" spans="1:15" x14ac:dyDescent="0.25">
      <c r="A315" t="str">
        <f>'RAW DATA'!A315</f>
        <v>B09SB6SJB4</v>
      </c>
      <c r="B315" t="str">
        <f>PROPER(LEFT('RAW DATA'!B315,FIND(" ",'RAW DATA'!B315,1)))</f>
        <v xml:space="preserve">Amazon </v>
      </c>
      <c r="C315" t="str">
        <f>SUBSTITUTE(LEFT('RAW DATA'!C315,FIND("|",'RAW DATA'!C315,1)-1),"&amp;"," &amp; ")</f>
        <v>Computers &amp; Accessories</v>
      </c>
      <c r="D315" s="7">
        <f>'RAW DATA'!D315</f>
        <v>129</v>
      </c>
      <c r="E315" s="7">
        <f>'RAW DATA'!E315</f>
        <v>599</v>
      </c>
      <c r="F315" s="1">
        <f>'RAW DATA'!F315</f>
        <v>0.78</v>
      </c>
      <c r="G315" s="7">
        <f t="shared" si="20"/>
        <v>158735</v>
      </c>
      <c r="H315">
        <f>'RAW DATA'!G315</f>
        <v>4.0999999999999996</v>
      </c>
      <c r="I315">
        <f>'RAW DATA'!H315</f>
        <v>265</v>
      </c>
      <c r="J315" s="11">
        <f>Table3[[#This Row],[Rating Count]]*Table3[[#This Row],[Rating]]</f>
        <v>1086.5</v>
      </c>
      <c r="K315">
        <f t="shared" si="21"/>
        <v>3</v>
      </c>
      <c r="L315" t="str">
        <f>IF(Table3[[#This Row],[Price Bucket]]=1,"&lt;200",IF(Table3[[#This Row],[Price Bucket]]=2,"&lt;=500",IF(Table3[[#This Row],[Price Bucket]]=3,"&gt;500",0)))</f>
        <v>&gt;500</v>
      </c>
      <c r="M315">
        <f t="shared" si="22"/>
        <v>1</v>
      </c>
      <c r="N315" t="str">
        <f t="shared" si="23"/>
        <v>&gt;=50%</v>
      </c>
      <c r="O315">
        <f t="shared" si="24"/>
        <v>3</v>
      </c>
    </row>
    <row r="316" spans="1:15" x14ac:dyDescent="0.25">
      <c r="A316" t="str">
        <f>'RAW DATA'!A316</f>
        <v>B08NW8GHCJ</v>
      </c>
      <c r="B316" t="str">
        <f>PROPER(LEFT('RAW DATA'!B316,FIND(" ",'RAW DATA'!B316,1)))</f>
        <v xml:space="preserve">Synqe </v>
      </c>
      <c r="C316" t="str">
        <f>SUBSTITUTE(LEFT('RAW DATA'!C316,FIND("|",'RAW DATA'!C316,1)-1),"&amp;"," &amp; ")</f>
        <v>Computers &amp; Accessories</v>
      </c>
      <c r="D316" s="7">
        <f>'RAW DATA'!D316</f>
        <v>389</v>
      </c>
      <c r="E316" s="7">
        <f>'RAW DATA'!E316</f>
        <v>999</v>
      </c>
      <c r="F316" s="1">
        <f>'RAW DATA'!F316</f>
        <v>0.61</v>
      </c>
      <c r="G316" s="7">
        <f t="shared" si="20"/>
        <v>837162</v>
      </c>
      <c r="H316">
        <f>'RAW DATA'!G316</f>
        <v>4.3</v>
      </c>
      <c r="I316">
        <f>'RAW DATA'!H316</f>
        <v>838</v>
      </c>
      <c r="J316" s="11">
        <f>Table3[[#This Row],[Rating Count]]*Table3[[#This Row],[Rating]]</f>
        <v>3603.3999999999996</v>
      </c>
      <c r="K316">
        <f t="shared" si="21"/>
        <v>3</v>
      </c>
      <c r="L316" t="str">
        <f>IF(Table3[[#This Row],[Price Bucket]]=1,"&lt;200",IF(Table3[[#This Row],[Price Bucket]]=2,"&lt;=500",IF(Table3[[#This Row],[Price Bucket]]=3,"&gt;500",0)))</f>
        <v>&gt;500</v>
      </c>
      <c r="M316">
        <f t="shared" si="22"/>
        <v>1</v>
      </c>
      <c r="N316" t="str">
        <f t="shared" si="23"/>
        <v>&gt;=50%</v>
      </c>
      <c r="O316">
        <f t="shared" si="24"/>
        <v>3</v>
      </c>
    </row>
    <row r="317" spans="1:15" x14ac:dyDescent="0.25">
      <c r="A317" t="str">
        <f>'RAW DATA'!A317</f>
        <v>B09YHLPQYT</v>
      </c>
      <c r="B317" t="str">
        <f>PROPER(LEFT('RAW DATA'!B317,FIND(" ",'RAW DATA'!B317,1)))</f>
        <v xml:space="preserve">Shopoflux </v>
      </c>
      <c r="C317" t="str">
        <f>SUBSTITUTE(LEFT('RAW DATA'!C317,FIND("|",'RAW DATA'!C317,1)-1),"&amp;"," &amp; ")</f>
        <v>Electronics</v>
      </c>
      <c r="D317" s="7">
        <f>'RAW DATA'!D317</f>
        <v>246</v>
      </c>
      <c r="E317" s="7">
        <f>'RAW DATA'!E317</f>
        <v>600</v>
      </c>
      <c r="F317" s="1">
        <f>'RAW DATA'!F317</f>
        <v>0.59</v>
      </c>
      <c r="G317" s="7">
        <f t="shared" si="20"/>
        <v>85800</v>
      </c>
      <c r="H317">
        <f>'RAW DATA'!G317</f>
        <v>4.2</v>
      </c>
      <c r="I317">
        <f>'RAW DATA'!H317</f>
        <v>143</v>
      </c>
      <c r="J317" s="11">
        <f>Table3[[#This Row],[Rating Count]]*Table3[[#This Row],[Rating]]</f>
        <v>600.6</v>
      </c>
      <c r="K317">
        <f t="shared" si="21"/>
        <v>3</v>
      </c>
      <c r="L317" t="str">
        <f>IF(Table3[[#This Row],[Price Bucket]]=1,"&lt;200",IF(Table3[[#This Row],[Price Bucket]]=2,"&lt;=500",IF(Table3[[#This Row],[Price Bucket]]=3,"&gt;500",0)))</f>
        <v>&gt;500</v>
      </c>
      <c r="M317">
        <f t="shared" si="22"/>
        <v>1</v>
      </c>
      <c r="N317" t="str">
        <f t="shared" si="23"/>
        <v>&gt;=50%</v>
      </c>
      <c r="O317">
        <f t="shared" si="24"/>
        <v>3</v>
      </c>
    </row>
    <row r="318" spans="1:15" x14ac:dyDescent="0.25">
      <c r="A318" t="str">
        <f>'RAW DATA'!A318</f>
        <v>B08G1RW2Q3</v>
      </c>
      <c r="B318" t="str">
        <f>PROPER(LEFT('RAW DATA'!B318,FIND(" ",'RAW DATA'!B318,1)))</f>
        <v xml:space="preserve">Eynk </v>
      </c>
      <c r="C318" t="str">
        <f>SUBSTITUTE(LEFT('RAW DATA'!C318,FIND("|",'RAW DATA'!C318,1)-1),"&amp;"," &amp; ")</f>
        <v>Computers &amp; Accessories</v>
      </c>
      <c r="D318" s="7">
        <f>'RAW DATA'!D318</f>
        <v>299</v>
      </c>
      <c r="E318" s="7">
        <f>'RAW DATA'!E318</f>
        <v>799</v>
      </c>
      <c r="F318" s="1">
        <f>'RAW DATA'!F318</f>
        <v>0.63</v>
      </c>
      <c r="G318" s="7">
        <f t="shared" si="20"/>
        <v>120649</v>
      </c>
      <c r="H318">
        <f>'RAW DATA'!G318</f>
        <v>4</v>
      </c>
      <c r="I318">
        <f>'RAW DATA'!H318</f>
        <v>151</v>
      </c>
      <c r="J318" s="11">
        <f>Table3[[#This Row],[Rating Count]]*Table3[[#This Row],[Rating]]</f>
        <v>604</v>
      </c>
      <c r="K318">
        <f t="shared" si="21"/>
        <v>3</v>
      </c>
      <c r="L318" t="str">
        <f>IF(Table3[[#This Row],[Price Bucket]]=1,"&lt;200",IF(Table3[[#This Row],[Price Bucket]]=2,"&lt;=500",IF(Table3[[#This Row],[Price Bucket]]=3,"&gt;500",0)))</f>
        <v>&gt;500</v>
      </c>
      <c r="M318">
        <f t="shared" si="22"/>
        <v>1</v>
      </c>
      <c r="N318" t="str">
        <f t="shared" si="23"/>
        <v>&gt;=50%</v>
      </c>
      <c r="O318">
        <f t="shared" si="24"/>
        <v>3</v>
      </c>
    </row>
    <row r="319" spans="1:15" x14ac:dyDescent="0.25">
      <c r="A319" t="str">
        <f>'RAW DATA'!A319</f>
        <v>B08YXJJW8H</v>
      </c>
      <c r="B319" t="str">
        <f>PROPER(LEFT('RAW DATA'!B319,FIND(" ",'RAW DATA'!B319,1)))</f>
        <v xml:space="preserve">Lunagariya¬Æ, </v>
      </c>
      <c r="C319" t="str">
        <f>SUBSTITUTE(LEFT('RAW DATA'!C319,FIND("|",'RAW DATA'!C319,1)-1),"&amp;"," &amp; ")</f>
        <v>Electronics</v>
      </c>
      <c r="D319" s="7">
        <f>'RAW DATA'!D319</f>
        <v>247</v>
      </c>
      <c r="E319" s="7">
        <f>'RAW DATA'!E319</f>
        <v>399</v>
      </c>
      <c r="F319" s="1">
        <f>'RAW DATA'!F319</f>
        <v>0.38</v>
      </c>
      <c r="G319" s="7">
        <f t="shared" si="20"/>
        <v>79800</v>
      </c>
      <c r="H319">
        <f>'RAW DATA'!G319</f>
        <v>3.9</v>
      </c>
      <c r="I319">
        <f>'RAW DATA'!H319</f>
        <v>200</v>
      </c>
      <c r="J319" s="11">
        <f>Table3[[#This Row],[Rating Count]]*Table3[[#This Row],[Rating]]</f>
        <v>780</v>
      </c>
      <c r="K319">
        <f t="shared" si="21"/>
        <v>2</v>
      </c>
      <c r="L319" t="str">
        <f>IF(Table3[[#This Row],[Price Bucket]]=1,"&lt;200",IF(Table3[[#This Row],[Price Bucket]]=2,"&lt;=500",IF(Table3[[#This Row],[Price Bucket]]=3,"&gt;500",0)))</f>
        <v>&lt;=500</v>
      </c>
      <c r="M319">
        <f t="shared" si="22"/>
        <v>2</v>
      </c>
      <c r="N319" t="str">
        <f t="shared" si="23"/>
        <v>&lt;50%</v>
      </c>
      <c r="O319">
        <f t="shared" si="24"/>
        <v>2</v>
      </c>
    </row>
    <row r="320" spans="1:15" x14ac:dyDescent="0.25">
      <c r="A320" t="str">
        <f>'RAW DATA'!A320</f>
        <v>B09P8M18QM</v>
      </c>
      <c r="B320" t="str">
        <f>PROPER(LEFT('RAW DATA'!B320,FIND(" ",'RAW DATA'!B320,1)))</f>
        <v xml:space="preserve">7Seven¬Æ </v>
      </c>
      <c r="C320" t="str">
        <f>SUBSTITUTE(LEFT('RAW DATA'!C320,FIND("|",'RAW DATA'!C320,1)-1),"&amp;"," &amp; ")</f>
        <v>Electronics</v>
      </c>
      <c r="D320" s="7">
        <f>'RAW DATA'!D320</f>
        <v>1369</v>
      </c>
      <c r="E320" s="7">
        <f>'RAW DATA'!E320</f>
        <v>2999</v>
      </c>
      <c r="F320" s="1">
        <f>'RAW DATA'!F320</f>
        <v>0.54</v>
      </c>
      <c r="G320" s="7">
        <f t="shared" si="20"/>
        <v>680773</v>
      </c>
      <c r="H320">
        <f>'RAW DATA'!G320</f>
        <v>3.3</v>
      </c>
      <c r="I320">
        <f>'RAW DATA'!H320</f>
        <v>227</v>
      </c>
      <c r="J320" s="11">
        <f>Table3[[#This Row],[Rating Count]]*Table3[[#This Row],[Rating]]</f>
        <v>749.09999999999991</v>
      </c>
      <c r="K320">
        <f t="shared" si="21"/>
        <v>3</v>
      </c>
      <c r="L320" t="str">
        <f>IF(Table3[[#This Row],[Price Bucket]]=1,"&lt;200",IF(Table3[[#This Row],[Price Bucket]]=2,"&lt;=500",IF(Table3[[#This Row],[Price Bucket]]=3,"&gt;500",0)))</f>
        <v>&gt;500</v>
      </c>
      <c r="M320">
        <f t="shared" si="22"/>
        <v>1</v>
      </c>
      <c r="N320" t="str">
        <f t="shared" si="23"/>
        <v>&gt;=50%</v>
      </c>
      <c r="O320">
        <f t="shared" si="24"/>
        <v>2</v>
      </c>
    </row>
    <row r="321" spans="1:15" x14ac:dyDescent="0.25">
      <c r="A321" t="str">
        <f>'RAW DATA'!A321</f>
        <v>B08BG4M4N7</v>
      </c>
      <c r="B321" t="str">
        <f>PROPER(LEFT('RAW DATA'!B321,FIND(" ",'RAW DATA'!B321,1)))</f>
        <v xml:space="preserve">Prushti </v>
      </c>
      <c r="C321" t="str">
        <f>SUBSTITUTE(LEFT('RAW DATA'!C321,FIND("|",'RAW DATA'!C321,1)-1),"&amp;"," &amp; ")</f>
        <v>Electronics</v>
      </c>
      <c r="D321" s="7">
        <f>'RAW DATA'!D321</f>
        <v>199</v>
      </c>
      <c r="E321" s="7">
        <f>'RAW DATA'!E321</f>
        <v>499</v>
      </c>
      <c r="F321" s="1">
        <f>'RAW DATA'!F321</f>
        <v>0.6</v>
      </c>
      <c r="G321" s="7">
        <f t="shared" si="20"/>
        <v>268462</v>
      </c>
      <c r="H321">
        <f>'RAW DATA'!G321</f>
        <v>3.8</v>
      </c>
      <c r="I321">
        <f>'RAW DATA'!H321</f>
        <v>538</v>
      </c>
      <c r="J321" s="11">
        <f>Table3[[#This Row],[Rating Count]]*Table3[[#This Row],[Rating]]</f>
        <v>2044.3999999999999</v>
      </c>
      <c r="K321">
        <f t="shared" si="21"/>
        <v>2</v>
      </c>
      <c r="L321" t="str">
        <f>IF(Table3[[#This Row],[Price Bucket]]=1,"&lt;200",IF(Table3[[#This Row],[Price Bucket]]=2,"&lt;=500",IF(Table3[[#This Row],[Price Bucket]]=3,"&gt;500",0)))</f>
        <v>&lt;=500</v>
      </c>
      <c r="M321">
        <f t="shared" si="22"/>
        <v>1</v>
      </c>
      <c r="N321" t="str">
        <f t="shared" si="23"/>
        <v>&gt;=50%</v>
      </c>
      <c r="O321">
        <f t="shared" si="24"/>
        <v>2</v>
      </c>
    </row>
    <row r="322" spans="1:15" x14ac:dyDescent="0.25">
      <c r="A322" t="str">
        <f>'RAW DATA'!A322</f>
        <v>B07VJ9ZTXS</v>
      </c>
      <c r="B322" t="str">
        <f>PROPER(LEFT('RAW DATA'!B322,FIND(" ",'RAW DATA'!B322,1)))</f>
        <v xml:space="preserve">Aine </v>
      </c>
      <c r="C322" t="str">
        <f>SUBSTITUTE(LEFT('RAW DATA'!C322,FIND("|",'RAW DATA'!C322,1)-1),"&amp;"," &amp; ")</f>
        <v>Electronics</v>
      </c>
      <c r="D322" s="7">
        <f>'RAW DATA'!D322</f>
        <v>299</v>
      </c>
      <c r="E322" s="7">
        <f>'RAW DATA'!E322</f>
        <v>599</v>
      </c>
      <c r="F322" s="1">
        <f>'RAW DATA'!F322</f>
        <v>0.5</v>
      </c>
      <c r="G322" s="7">
        <f t="shared" ref="G322:G385" si="25">E322*I322</f>
        <v>102429</v>
      </c>
      <c r="H322">
        <f>'RAW DATA'!G322</f>
        <v>4</v>
      </c>
      <c r="I322">
        <f>'RAW DATA'!H322</f>
        <v>171</v>
      </c>
      <c r="J322" s="11">
        <f>Table3[[#This Row],[Rating Count]]*Table3[[#This Row],[Rating]]</f>
        <v>684</v>
      </c>
      <c r="K322">
        <f t="shared" ref="K322:K385" si="26">IF(E322&lt;=200,1,IF(E322&lt;=500,2,IF(E322&gt;500,3," ")))</f>
        <v>3</v>
      </c>
      <c r="L322" t="str">
        <f>IF(Table3[[#This Row],[Price Bucket]]=1,"&lt;200",IF(Table3[[#This Row],[Price Bucket]]=2,"&lt;=500",IF(Table3[[#This Row],[Price Bucket]]=3,"&gt;500",0)))</f>
        <v>&gt;500</v>
      </c>
      <c r="M322">
        <f t="shared" si="22"/>
        <v>1</v>
      </c>
      <c r="N322" t="str">
        <f t="shared" si="23"/>
        <v>&gt;=50%</v>
      </c>
      <c r="O322">
        <f t="shared" si="24"/>
        <v>3</v>
      </c>
    </row>
    <row r="323" spans="1:15" x14ac:dyDescent="0.25">
      <c r="A323" t="str">
        <f>'RAW DATA'!A323</f>
        <v>B084872DQY</v>
      </c>
      <c r="B323" t="str">
        <f>PROPER(LEFT('RAW DATA'!B323,FIND(" ",'RAW DATA'!B323,1)))</f>
        <v xml:space="preserve">Mi </v>
      </c>
      <c r="C323" t="str">
        <f>SUBSTITUTE(LEFT('RAW DATA'!C323,FIND("|",'RAW DATA'!C323,1)-1),"&amp;"," &amp; ")</f>
        <v>Electronics</v>
      </c>
      <c r="D323" s="7">
        <f>'RAW DATA'!D323</f>
        <v>14999</v>
      </c>
      <c r="E323" s="7">
        <f>'RAW DATA'!E323</f>
        <v>14999</v>
      </c>
      <c r="F323" s="1">
        <f>'RAW DATA'!F323</f>
        <v>0</v>
      </c>
      <c r="G323" s="7">
        <f t="shared" si="25"/>
        <v>412592492</v>
      </c>
      <c r="H323">
        <f>'RAW DATA'!G323</f>
        <v>4.3</v>
      </c>
      <c r="I323">
        <f>'RAW DATA'!H323</f>
        <v>27508</v>
      </c>
      <c r="J323" s="11">
        <f>Table3[[#This Row],[Rating Count]]*Table3[[#This Row],[Rating]]</f>
        <v>118284.4</v>
      </c>
      <c r="K323">
        <f t="shared" si="26"/>
        <v>3</v>
      </c>
      <c r="L323" t="str">
        <f>IF(Table3[[#This Row],[Price Bucket]]=1,"&lt;200",IF(Table3[[#This Row],[Price Bucket]]=2,"&lt;=500",IF(Table3[[#This Row],[Price Bucket]]=3,"&gt;500",0)))</f>
        <v>&gt;500</v>
      </c>
      <c r="M323">
        <f t="shared" ref="M323:M386" si="27">IF(F323&gt;=50%,1,IF(F323&lt;50%,2,0))</f>
        <v>2</v>
      </c>
      <c r="N323" t="str">
        <f t="shared" ref="N323:N386" si="28">IF(M323=1,"&gt;=50%","&lt;50%")</f>
        <v>&lt;50%</v>
      </c>
      <c r="O323">
        <f t="shared" ref="O323:O386" si="29">IF(H323&lt;=2.9,1,IF(H323&lt;=3.9,2,IF(H323&lt;=4.9,3,IF(H323=5,4," "))))</f>
        <v>3</v>
      </c>
    </row>
    <row r="324" spans="1:15" x14ac:dyDescent="0.25">
      <c r="A324" t="str">
        <f>'RAW DATA'!A324</f>
        <v>B00GGGOYEU</v>
      </c>
      <c r="B324" t="str">
        <f>PROPER(LEFT('RAW DATA'!B324,FIND(" ",'RAW DATA'!B324,1)))</f>
        <v xml:space="preserve">Storite </v>
      </c>
      <c r="C324" t="str">
        <f>SUBSTITUTE(LEFT('RAW DATA'!C324,FIND("|",'RAW DATA'!C324,1)-1),"&amp;"," &amp; ")</f>
        <v>Computers &amp; Accessories</v>
      </c>
      <c r="D324" s="7">
        <f>'RAW DATA'!D324</f>
        <v>299</v>
      </c>
      <c r="E324" s="7">
        <f>'RAW DATA'!E324</f>
        <v>699</v>
      </c>
      <c r="F324" s="1">
        <f>'RAW DATA'!F324</f>
        <v>0.56999999999999995</v>
      </c>
      <c r="G324" s="7">
        <f t="shared" si="25"/>
        <v>1016346</v>
      </c>
      <c r="H324">
        <f>'RAW DATA'!G324</f>
        <v>3.9</v>
      </c>
      <c r="I324">
        <f>'RAW DATA'!H324</f>
        <v>1454</v>
      </c>
      <c r="J324" s="11">
        <f>Table3[[#This Row],[Rating Count]]*Table3[[#This Row],[Rating]]</f>
        <v>5670.5999999999995</v>
      </c>
      <c r="K324">
        <f t="shared" si="26"/>
        <v>3</v>
      </c>
      <c r="L324" t="str">
        <f>IF(Table3[[#This Row],[Price Bucket]]=1,"&lt;200",IF(Table3[[#This Row],[Price Bucket]]=2,"&lt;=500",IF(Table3[[#This Row],[Price Bucket]]=3,"&gt;500",0)))</f>
        <v>&gt;500</v>
      </c>
      <c r="M324">
        <f t="shared" si="27"/>
        <v>1</v>
      </c>
      <c r="N324" t="str">
        <f t="shared" si="28"/>
        <v>&gt;=50%</v>
      </c>
      <c r="O324">
        <f t="shared" si="29"/>
        <v>2</v>
      </c>
    </row>
    <row r="325" spans="1:15" x14ac:dyDescent="0.25">
      <c r="A325" t="str">
        <f>'RAW DATA'!A325</f>
        <v>B08FD2VSD9</v>
      </c>
      <c r="B325" t="str">
        <f>PROPER(LEFT('RAW DATA'!B325,FIND(" ",'RAW DATA'!B325,1)))</f>
        <v xml:space="preserve">Tcl </v>
      </c>
      <c r="C325" t="str">
        <f>SUBSTITUTE(LEFT('RAW DATA'!C325,FIND("|",'RAW DATA'!C325,1)-1),"&amp;"," &amp; ")</f>
        <v>Electronics</v>
      </c>
      <c r="D325" s="7">
        <f>'RAW DATA'!D325</f>
        <v>24990</v>
      </c>
      <c r="E325" s="7">
        <f>'RAW DATA'!E325</f>
        <v>51990</v>
      </c>
      <c r="F325" s="1">
        <f>'RAW DATA'!F325</f>
        <v>0.52</v>
      </c>
      <c r="G325" s="7">
        <f t="shared" si="25"/>
        <v>153422490</v>
      </c>
      <c r="H325">
        <f>'RAW DATA'!G325</f>
        <v>4.2</v>
      </c>
      <c r="I325">
        <f>'RAW DATA'!H325</f>
        <v>2951</v>
      </c>
      <c r="J325" s="11">
        <f>Table3[[#This Row],[Rating Count]]*Table3[[#This Row],[Rating]]</f>
        <v>12394.2</v>
      </c>
      <c r="K325">
        <f t="shared" si="26"/>
        <v>3</v>
      </c>
      <c r="L325" t="str">
        <f>IF(Table3[[#This Row],[Price Bucket]]=1,"&lt;200",IF(Table3[[#This Row],[Price Bucket]]=2,"&lt;=500",IF(Table3[[#This Row],[Price Bucket]]=3,"&gt;500",0)))</f>
        <v>&gt;500</v>
      </c>
      <c r="M325">
        <f t="shared" si="27"/>
        <v>1</v>
      </c>
      <c r="N325" t="str">
        <f t="shared" si="28"/>
        <v>&gt;=50%</v>
      </c>
      <c r="O325">
        <f t="shared" si="29"/>
        <v>3</v>
      </c>
    </row>
    <row r="326" spans="1:15" x14ac:dyDescent="0.25">
      <c r="A326" t="str">
        <f>'RAW DATA'!A326</f>
        <v>B0BQRJ3C47</v>
      </c>
      <c r="B326" t="str">
        <f>PROPER(LEFT('RAW DATA'!B326,FIND(" ",'RAW DATA'!B326,1)))</f>
        <v xml:space="preserve">Redtech </v>
      </c>
      <c r="C326" t="str">
        <f>SUBSTITUTE(LEFT('RAW DATA'!C326,FIND("|",'RAW DATA'!C326,1)-1),"&amp;"," &amp; ")</f>
        <v>Computers &amp; Accessories</v>
      </c>
      <c r="D326" s="7">
        <f>'RAW DATA'!D326</f>
        <v>249</v>
      </c>
      <c r="E326" s="7">
        <f>'RAW DATA'!E326</f>
        <v>999</v>
      </c>
      <c r="F326" s="1">
        <f>'RAW DATA'!F326</f>
        <v>0.75</v>
      </c>
      <c r="G326" s="7">
        <f t="shared" si="25"/>
        <v>0</v>
      </c>
      <c r="H326">
        <f>'RAW DATA'!G326</f>
        <v>5</v>
      </c>
      <c r="I326">
        <f>'RAW DATA'!H326</f>
        <v>0</v>
      </c>
      <c r="J326" s="11">
        <f>Table3[[#This Row],[Rating Count]]*Table3[[#This Row],[Rating]]</f>
        <v>0</v>
      </c>
      <c r="K326">
        <f t="shared" si="26"/>
        <v>3</v>
      </c>
      <c r="L326" t="str">
        <f>IF(Table3[[#This Row],[Price Bucket]]=1,"&lt;200",IF(Table3[[#This Row],[Price Bucket]]=2,"&lt;=500",IF(Table3[[#This Row],[Price Bucket]]=3,"&gt;500",0)))</f>
        <v>&gt;500</v>
      </c>
      <c r="M326">
        <f t="shared" si="27"/>
        <v>1</v>
      </c>
      <c r="N326" t="str">
        <f t="shared" si="28"/>
        <v>&gt;=50%</v>
      </c>
      <c r="O326">
        <f t="shared" si="29"/>
        <v>4</v>
      </c>
    </row>
    <row r="327" spans="1:15" x14ac:dyDescent="0.25">
      <c r="A327" t="str">
        <f>'RAW DATA'!A327</f>
        <v>B095JPKPH3</v>
      </c>
      <c r="B327" t="str">
        <f>PROPER(LEFT('RAW DATA'!B327,FIND(" ",'RAW DATA'!B327,1)))</f>
        <v xml:space="preserve">Oneplus </v>
      </c>
      <c r="C327" t="str">
        <f>SUBSTITUTE(LEFT('RAW DATA'!C327,FIND("|",'RAW DATA'!C327,1)-1),"&amp;"," &amp; ")</f>
        <v>Electronics</v>
      </c>
      <c r="D327" s="7">
        <f>'RAW DATA'!D327</f>
        <v>61999</v>
      </c>
      <c r="E327" s="7">
        <f>'RAW DATA'!E327</f>
        <v>69999</v>
      </c>
      <c r="F327" s="1">
        <f>'RAW DATA'!F327</f>
        <v>0.11</v>
      </c>
      <c r="G327" s="7">
        <f t="shared" si="25"/>
        <v>472703247</v>
      </c>
      <c r="H327">
        <f>'RAW DATA'!G327</f>
        <v>4.0999999999999996</v>
      </c>
      <c r="I327">
        <f>'RAW DATA'!H327</f>
        <v>6753</v>
      </c>
      <c r="J327" s="11">
        <f>Table3[[#This Row],[Rating Count]]*Table3[[#This Row],[Rating]]</f>
        <v>27687.3</v>
      </c>
      <c r="K327">
        <f t="shared" si="26"/>
        <v>3</v>
      </c>
      <c r="L327" t="str">
        <f>IF(Table3[[#This Row],[Price Bucket]]=1,"&lt;200",IF(Table3[[#This Row],[Price Bucket]]=2,"&lt;=500",IF(Table3[[#This Row],[Price Bucket]]=3,"&gt;500",0)))</f>
        <v>&gt;500</v>
      </c>
      <c r="M327">
        <f t="shared" si="27"/>
        <v>2</v>
      </c>
      <c r="N327" t="str">
        <f t="shared" si="28"/>
        <v>&lt;50%</v>
      </c>
      <c r="O327">
        <f t="shared" si="29"/>
        <v>3</v>
      </c>
    </row>
    <row r="328" spans="1:15" x14ac:dyDescent="0.25">
      <c r="A328" t="str">
        <f>'RAW DATA'!A328</f>
        <v>B087JWLZ2K</v>
      </c>
      <c r="B328" t="str">
        <f>PROPER(LEFT('RAW DATA'!B328,FIND(" ",'RAW DATA'!B328,1)))</f>
        <v xml:space="preserve">Amazonbasics </v>
      </c>
      <c r="C328" t="str">
        <f>SUBSTITUTE(LEFT('RAW DATA'!C328,FIND("|",'RAW DATA'!C328,1)-1),"&amp;"," &amp; ")</f>
        <v>Electronics</v>
      </c>
      <c r="D328" s="7">
        <f>'RAW DATA'!D328</f>
        <v>24499</v>
      </c>
      <c r="E328" s="7">
        <f>'RAW DATA'!E328</f>
        <v>50000</v>
      </c>
      <c r="F328" s="1">
        <f>'RAW DATA'!F328</f>
        <v>0.51</v>
      </c>
      <c r="G328" s="7">
        <f t="shared" si="25"/>
        <v>175900000</v>
      </c>
      <c r="H328">
        <f>'RAW DATA'!G328</f>
        <v>3.9</v>
      </c>
      <c r="I328">
        <f>'RAW DATA'!H328</f>
        <v>3518</v>
      </c>
      <c r="J328" s="11">
        <f>Table3[[#This Row],[Rating Count]]*Table3[[#This Row],[Rating]]</f>
        <v>13720.199999999999</v>
      </c>
      <c r="K328">
        <f t="shared" si="26"/>
        <v>3</v>
      </c>
      <c r="L328" t="str">
        <f>IF(Table3[[#This Row],[Price Bucket]]=1,"&lt;200",IF(Table3[[#This Row],[Price Bucket]]=2,"&lt;=500",IF(Table3[[#This Row],[Price Bucket]]=3,"&gt;500",0)))</f>
        <v>&gt;500</v>
      </c>
      <c r="M328">
        <f t="shared" si="27"/>
        <v>1</v>
      </c>
      <c r="N328" t="str">
        <f t="shared" si="28"/>
        <v>&gt;=50%</v>
      </c>
      <c r="O328">
        <f t="shared" si="29"/>
        <v>2</v>
      </c>
    </row>
    <row r="329" spans="1:15" x14ac:dyDescent="0.25">
      <c r="A329" t="str">
        <f>'RAW DATA'!A329</f>
        <v>B09DSXK8JX</v>
      </c>
      <c r="B329" t="str">
        <f>PROPER(LEFT('RAW DATA'!B329,FIND(" ",'RAW DATA'!B329,1)))</f>
        <v xml:space="preserve">Kodak </v>
      </c>
      <c r="C329" t="str">
        <f>SUBSTITUTE(LEFT('RAW DATA'!C329,FIND("|",'RAW DATA'!C329,1)-1),"&amp;"," &amp; ")</f>
        <v>Electronics</v>
      </c>
      <c r="D329" s="7">
        <f>'RAW DATA'!D329</f>
        <v>10499</v>
      </c>
      <c r="E329" s="7">
        <f>'RAW DATA'!E329</f>
        <v>19499</v>
      </c>
      <c r="F329" s="1">
        <f>'RAW DATA'!F329</f>
        <v>0.46</v>
      </c>
      <c r="G329" s="7">
        <f t="shared" si="25"/>
        <v>29443490</v>
      </c>
      <c r="H329">
        <f>'RAW DATA'!G329</f>
        <v>4.2</v>
      </c>
      <c r="I329">
        <f>'RAW DATA'!H329</f>
        <v>1510</v>
      </c>
      <c r="J329" s="11">
        <f>Table3[[#This Row],[Rating Count]]*Table3[[#This Row],[Rating]]</f>
        <v>6342</v>
      </c>
      <c r="K329">
        <f t="shared" si="26"/>
        <v>3</v>
      </c>
      <c r="L329" t="str">
        <f>IF(Table3[[#This Row],[Price Bucket]]=1,"&lt;200",IF(Table3[[#This Row],[Price Bucket]]=2,"&lt;=500",IF(Table3[[#This Row],[Price Bucket]]=3,"&gt;500",0)))</f>
        <v>&gt;500</v>
      </c>
      <c r="M329">
        <f t="shared" si="27"/>
        <v>2</v>
      </c>
      <c r="N329" t="str">
        <f t="shared" si="28"/>
        <v>&lt;50%</v>
      </c>
      <c r="O329">
        <f t="shared" si="29"/>
        <v>3</v>
      </c>
    </row>
    <row r="330" spans="1:15" x14ac:dyDescent="0.25">
      <c r="A330" t="str">
        <f>'RAW DATA'!A330</f>
        <v>B08V9C4B1J</v>
      </c>
      <c r="B330" t="str">
        <f>PROPER(LEFT('RAW DATA'!B330,FIND(" ",'RAW DATA'!B330,1)))</f>
        <v xml:space="preserve">Synqe </v>
      </c>
      <c r="C330" t="str">
        <f>SUBSTITUTE(LEFT('RAW DATA'!C330,FIND("|",'RAW DATA'!C330,1)-1),"&amp;"," &amp; ")</f>
        <v>Computers &amp; Accessories</v>
      </c>
      <c r="D330" s="7">
        <f>'RAW DATA'!D330</f>
        <v>349</v>
      </c>
      <c r="E330" s="7">
        <f>'RAW DATA'!E330</f>
        <v>999</v>
      </c>
      <c r="F330" s="1">
        <f>'RAW DATA'!F330</f>
        <v>0.65</v>
      </c>
      <c r="G330" s="7">
        <f t="shared" si="25"/>
        <v>837162</v>
      </c>
      <c r="H330">
        <f>'RAW DATA'!G330</f>
        <v>4.3</v>
      </c>
      <c r="I330">
        <f>'RAW DATA'!H330</f>
        <v>838</v>
      </c>
      <c r="J330" s="11">
        <f>Table3[[#This Row],[Rating Count]]*Table3[[#This Row],[Rating]]</f>
        <v>3603.3999999999996</v>
      </c>
      <c r="K330">
        <f t="shared" si="26"/>
        <v>3</v>
      </c>
      <c r="L330" t="str">
        <f>IF(Table3[[#This Row],[Price Bucket]]=1,"&lt;200",IF(Table3[[#This Row],[Price Bucket]]=2,"&lt;=500",IF(Table3[[#This Row],[Price Bucket]]=3,"&gt;500",0)))</f>
        <v>&gt;500</v>
      </c>
      <c r="M330">
        <f t="shared" si="27"/>
        <v>1</v>
      </c>
      <c r="N330" t="str">
        <f t="shared" si="28"/>
        <v>&gt;=50%</v>
      </c>
      <c r="O330">
        <f t="shared" si="29"/>
        <v>3</v>
      </c>
    </row>
    <row r="331" spans="1:15" x14ac:dyDescent="0.25">
      <c r="A331" t="str">
        <f>'RAW DATA'!A331</f>
        <v>B08PKBMJKS</v>
      </c>
      <c r="B331" t="str">
        <f>PROPER(LEFT('RAW DATA'!B331,FIND(" ",'RAW DATA'!B331,1)))</f>
        <v xml:space="preserve">Airtel </v>
      </c>
      <c r="C331" t="str">
        <f>SUBSTITUTE(LEFT('RAW DATA'!C331,FIND("|",'RAW DATA'!C331,1)-1),"&amp;"," &amp; ")</f>
        <v>Electronics</v>
      </c>
      <c r="D331" s="7">
        <f>'RAW DATA'!D331</f>
        <v>197</v>
      </c>
      <c r="E331" s="7">
        <f>'RAW DATA'!E331</f>
        <v>499</v>
      </c>
      <c r="F331" s="1">
        <f>'RAW DATA'!F331</f>
        <v>0.61</v>
      </c>
      <c r="G331" s="7">
        <f t="shared" si="25"/>
        <v>67864</v>
      </c>
      <c r="H331">
        <f>'RAW DATA'!G331</f>
        <v>3.8</v>
      </c>
      <c r="I331">
        <f>'RAW DATA'!H331</f>
        <v>136</v>
      </c>
      <c r="J331" s="11">
        <f>Table3[[#This Row],[Rating Count]]*Table3[[#This Row],[Rating]]</f>
        <v>516.79999999999995</v>
      </c>
      <c r="K331">
        <f t="shared" si="26"/>
        <v>2</v>
      </c>
      <c r="L331" t="str">
        <f>IF(Table3[[#This Row],[Price Bucket]]=1,"&lt;200",IF(Table3[[#This Row],[Price Bucket]]=2,"&lt;=500",IF(Table3[[#This Row],[Price Bucket]]=3,"&gt;500",0)))</f>
        <v>&lt;=500</v>
      </c>
      <c r="M331">
        <f t="shared" si="27"/>
        <v>1</v>
      </c>
      <c r="N331" t="str">
        <f t="shared" si="28"/>
        <v>&gt;=50%</v>
      </c>
      <c r="O331">
        <f t="shared" si="29"/>
        <v>2</v>
      </c>
    </row>
    <row r="332" spans="1:15" x14ac:dyDescent="0.25">
      <c r="A332" t="str">
        <f>'RAW DATA'!A332</f>
        <v>B0B8VQ7KDS</v>
      </c>
      <c r="B332" t="str">
        <f>PROPER(LEFT('RAW DATA'!B332,FIND(" ",'RAW DATA'!B332,1)))</f>
        <v xml:space="preserve">Airtel </v>
      </c>
      <c r="C332" t="str">
        <f>SUBSTITUTE(LEFT('RAW DATA'!C332,FIND("|",'RAW DATA'!C332,1)-1),"&amp;"," &amp; ")</f>
        <v>Electronics</v>
      </c>
      <c r="D332" s="7">
        <f>'RAW DATA'!D332</f>
        <v>1299</v>
      </c>
      <c r="E332" s="7">
        <f>'RAW DATA'!E332</f>
        <v>2499</v>
      </c>
      <c r="F332" s="1">
        <f>'RAW DATA'!F332</f>
        <v>0.48</v>
      </c>
      <c r="G332" s="7">
        <f t="shared" si="25"/>
        <v>752199</v>
      </c>
      <c r="H332">
        <f>'RAW DATA'!G332</f>
        <v>4.3</v>
      </c>
      <c r="I332">
        <f>'RAW DATA'!H332</f>
        <v>301</v>
      </c>
      <c r="J332" s="11">
        <f>Table3[[#This Row],[Rating Count]]*Table3[[#This Row],[Rating]]</f>
        <v>1294.3</v>
      </c>
      <c r="K332">
        <f t="shared" si="26"/>
        <v>3</v>
      </c>
      <c r="L332" t="str">
        <f>IF(Table3[[#This Row],[Price Bucket]]=1,"&lt;200",IF(Table3[[#This Row],[Price Bucket]]=2,"&lt;=500",IF(Table3[[#This Row],[Price Bucket]]=3,"&gt;500",0)))</f>
        <v>&gt;500</v>
      </c>
      <c r="M332">
        <f t="shared" si="27"/>
        <v>2</v>
      </c>
      <c r="N332" t="str">
        <f t="shared" si="28"/>
        <v>&lt;50%</v>
      </c>
      <c r="O332">
        <f t="shared" si="29"/>
        <v>3</v>
      </c>
    </row>
    <row r="333" spans="1:15" x14ac:dyDescent="0.25">
      <c r="A333" t="str">
        <f>'RAW DATA'!A333</f>
        <v>B086JTMRYL</v>
      </c>
      <c r="B333" t="str">
        <f>PROPER(LEFT('RAW DATA'!B333,FIND(" ",'RAW DATA'!B333,1)))</f>
        <v xml:space="preserve">Esr </v>
      </c>
      <c r="C333" t="str">
        <f>SUBSTITUTE(LEFT('RAW DATA'!C333,FIND("|",'RAW DATA'!C333,1)-1),"&amp;"," &amp; ")</f>
        <v>Computers &amp; Accessories</v>
      </c>
      <c r="D333" s="7">
        <f>'RAW DATA'!D333</f>
        <v>1519</v>
      </c>
      <c r="E333" s="7">
        <f>'RAW DATA'!E333</f>
        <v>1899</v>
      </c>
      <c r="F333" s="1">
        <f>'RAW DATA'!F333</f>
        <v>0.2</v>
      </c>
      <c r="G333" s="7">
        <f t="shared" si="25"/>
        <v>37529937</v>
      </c>
      <c r="H333">
        <f>'RAW DATA'!G333</f>
        <v>4.4000000000000004</v>
      </c>
      <c r="I333">
        <f>'RAW DATA'!H333</f>
        <v>19763</v>
      </c>
      <c r="J333" s="11">
        <f>Table3[[#This Row],[Rating Count]]*Table3[[#This Row],[Rating]]</f>
        <v>86957.200000000012</v>
      </c>
      <c r="K333">
        <f t="shared" si="26"/>
        <v>3</v>
      </c>
      <c r="L333" t="str">
        <f>IF(Table3[[#This Row],[Price Bucket]]=1,"&lt;200",IF(Table3[[#This Row],[Price Bucket]]=2,"&lt;=500",IF(Table3[[#This Row],[Price Bucket]]=3,"&gt;500",0)))</f>
        <v>&gt;500</v>
      </c>
      <c r="M333">
        <f t="shared" si="27"/>
        <v>2</v>
      </c>
      <c r="N333" t="str">
        <f t="shared" si="28"/>
        <v>&lt;50%</v>
      </c>
      <c r="O333">
        <f t="shared" si="29"/>
        <v>3</v>
      </c>
    </row>
    <row r="334" spans="1:15" x14ac:dyDescent="0.25">
      <c r="A334" t="str">
        <f>'RAW DATA'!A334</f>
        <v>B09RWQ7YR6</v>
      </c>
      <c r="B334" t="str">
        <f>PROPER(LEFT('RAW DATA'!B334,FIND(" ",'RAW DATA'!B334,1)))</f>
        <v xml:space="preserve">Mi </v>
      </c>
      <c r="C334" t="str">
        <f>SUBSTITUTE(LEFT('RAW DATA'!C334,FIND("|",'RAW DATA'!C334,1)-1),"&amp;"," &amp; ")</f>
        <v>Electronics</v>
      </c>
      <c r="D334" s="7">
        <f>'RAW DATA'!D334</f>
        <v>46999</v>
      </c>
      <c r="E334" s="7">
        <f>'RAW DATA'!E334</f>
        <v>69999</v>
      </c>
      <c r="F334" s="1">
        <f>'RAW DATA'!F334</f>
        <v>0.33</v>
      </c>
      <c r="G334" s="7">
        <f t="shared" si="25"/>
        <v>1487618748</v>
      </c>
      <c r="H334">
        <f>'RAW DATA'!G334</f>
        <v>4.3</v>
      </c>
      <c r="I334">
        <f>'RAW DATA'!H334</f>
        <v>21252</v>
      </c>
      <c r="J334" s="11">
        <f>Table3[[#This Row],[Rating Count]]*Table3[[#This Row],[Rating]]</f>
        <v>91383.599999999991</v>
      </c>
      <c r="K334">
        <f t="shared" si="26"/>
        <v>3</v>
      </c>
      <c r="L334" t="str">
        <f>IF(Table3[[#This Row],[Price Bucket]]=1,"&lt;200",IF(Table3[[#This Row],[Price Bucket]]=2,"&lt;=500",IF(Table3[[#This Row],[Price Bucket]]=3,"&gt;500",0)))</f>
        <v>&gt;500</v>
      </c>
      <c r="M334">
        <f t="shared" si="27"/>
        <v>2</v>
      </c>
      <c r="N334" t="str">
        <f t="shared" si="28"/>
        <v>&lt;50%</v>
      </c>
      <c r="O334">
        <f t="shared" si="29"/>
        <v>3</v>
      </c>
    </row>
    <row r="335" spans="1:15" x14ac:dyDescent="0.25">
      <c r="A335" t="str">
        <f>'RAW DATA'!A335</f>
        <v>B00OFM6PEO</v>
      </c>
      <c r="B335" t="str">
        <f>PROPER(LEFT('RAW DATA'!B335,FIND(" ",'RAW DATA'!B335,1)))</f>
        <v xml:space="preserve">Storite </v>
      </c>
      <c r="C335" t="str">
        <f>SUBSTITUTE(LEFT('RAW DATA'!C335,FIND("|",'RAW DATA'!C335,1)-1),"&amp;"," &amp; ")</f>
        <v>Computers &amp; Accessories</v>
      </c>
      <c r="D335" s="7">
        <f>'RAW DATA'!D335</f>
        <v>299</v>
      </c>
      <c r="E335" s="7">
        <f>'RAW DATA'!E335</f>
        <v>799</v>
      </c>
      <c r="F335" s="1">
        <f>'RAW DATA'!F335</f>
        <v>0.63</v>
      </c>
      <c r="G335" s="7">
        <f t="shared" si="25"/>
        <v>1519698</v>
      </c>
      <c r="H335">
        <f>'RAW DATA'!G335</f>
        <v>4.3</v>
      </c>
      <c r="I335">
        <f>'RAW DATA'!H335</f>
        <v>1902</v>
      </c>
      <c r="J335" s="11">
        <f>Table3[[#This Row],[Rating Count]]*Table3[[#This Row],[Rating]]</f>
        <v>8178.5999999999995</v>
      </c>
      <c r="K335">
        <f t="shared" si="26"/>
        <v>3</v>
      </c>
      <c r="L335" t="str">
        <f>IF(Table3[[#This Row],[Price Bucket]]=1,"&lt;200",IF(Table3[[#This Row],[Price Bucket]]=2,"&lt;=500",IF(Table3[[#This Row],[Price Bucket]]=3,"&gt;500",0)))</f>
        <v>&gt;500</v>
      </c>
      <c r="M335">
        <f t="shared" si="27"/>
        <v>1</v>
      </c>
      <c r="N335" t="str">
        <f t="shared" si="28"/>
        <v>&gt;=50%</v>
      </c>
      <c r="O335">
        <f t="shared" si="29"/>
        <v>3</v>
      </c>
    </row>
    <row r="336" spans="1:15" x14ac:dyDescent="0.25">
      <c r="A336" t="str">
        <f>'RAW DATA'!A336</f>
        <v>B0BF57RN3K</v>
      </c>
      <c r="B336" t="str">
        <f>PROPER(LEFT('RAW DATA'!B336,FIND(" ",'RAW DATA'!B336,1)))</f>
        <v xml:space="preserve">Fire-Boltt </v>
      </c>
      <c r="C336" t="str">
        <f>SUBSTITUTE(LEFT('RAW DATA'!C336,FIND("|",'RAW DATA'!C336,1)-1),"&amp;"," &amp; ")</f>
        <v>Electronics</v>
      </c>
      <c r="D336" s="7">
        <f>'RAW DATA'!D336</f>
        <v>1799</v>
      </c>
      <c r="E336" s="7">
        <f>'RAW DATA'!E336</f>
        <v>19999</v>
      </c>
      <c r="F336" s="1">
        <f>'RAW DATA'!F336</f>
        <v>0.91</v>
      </c>
      <c r="G336" s="7">
        <f t="shared" si="25"/>
        <v>278726063</v>
      </c>
      <c r="H336">
        <f>'RAW DATA'!G336</f>
        <v>4.2</v>
      </c>
      <c r="I336">
        <f>'RAW DATA'!H336</f>
        <v>13937</v>
      </c>
      <c r="J336" s="11">
        <f>Table3[[#This Row],[Rating Count]]*Table3[[#This Row],[Rating]]</f>
        <v>58535.4</v>
      </c>
      <c r="K336">
        <f t="shared" si="26"/>
        <v>3</v>
      </c>
      <c r="L336" t="str">
        <f>IF(Table3[[#This Row],[Price Bucket]]=1,"&lt;200",IF(Table3[[#This Row],[Price Bucket]]=2,"&lt;=500",IF(Table3[[#This Row],[Price Bucket]]=3,"&gt;500",0)))</f>
        <v>&gt;500</v>
      </c>
      <c r="M336">
        <f t="shared" si="27"/>
        <v>1</v>
      </c>
      <c r="N336" t="str">
        <f t="shared" si="28"/>
        <v>&gt;=50%</v>
      </c>
      <c r="O336">
        <f t="shared" si="29"/>
        <v>3</v>
      </c>
    </row>
    <row r="337" spans="1:15" x14ac:dyDescent="0.25">
      <c r="A337" t="str">
        <f>'RAW DATA'!A337</f>
        <v>B0B3RRWSF6</v>
      </c>
      <c r="B337" t="str">
        <f>PROPER(LEFT('RAW DATA'!B337,FIND(" ",'RAW DATA'!B337,1)))</f>
        <v xml:space="preserve">Fire-Boltt </v>
      </c>
      <c r="C337" t="str">
        <f>SUBSTITUTE(LEFT('RAW DATA'!C337,FIND("|",'RAW DATA'!C337,1)-1),"&amp;"," &amp; ")</f>
        <v>Electronics</v>
      </c>
      <c r="D337" s="7">
        <f>'RAW DATA'!D337</f>
        <v>1998</v>
      </c>
      <c r="E337" s="7">
        <f>'RAW DATA'!E337</f>
        <v>9999</v>
      </c>
      <c r="F337" s="1">
        <f>'RAW DATA'!F337</f>
        <v>0.8</v>
      </c>
      <c r="G337" s="7">
        <f t="shared" si="25"/>
        <v>276932304</v>
      </c>
      <c r="H337">
        <f>'RAW DATA'!G337</f>
        <v>4.3</v>
      </c>
      <c r="I337">
        <f>'RAW DATA'!H337</f>
        <v>27696</v>
      </c>
      <c r="J337" s="11">
        <f>Table3[[#This Row],[Rating Count]]*Table3[[#This Row],[Rating]]</f>
        <v>119092.79999999999</v>
      </c>
      <c r="K337">
        <f t="shared" si="26"/>
        <v>3</v>
      </c>
      <c r="L337" t="str">
        <f>IF(Table3[[#This Row],[Price Bucket]]=1,"&lt;200",IF(Table3[[#This Row],[Price Bucket]]=2,"&lt;=500",IF(Table3[[#This Row],[Price Bucket]]=3,"&gt;500",0)))</f>
        <v>&gt;500</v>
      </c>
      <c r="M337">
        <f t="shared" si="27"/>
        <v>1</v>
      </c>
      <c r="N337" t="str">
        <f t="shared" si="28"/>
        <v>&gt;=50%</v>
      </c>
      <c r="O337">
        <f t="shared" si="29"/>
        <v>3</v>
      </c>
    </row>
    <row r="338" spans="1:15" x14ac:dyDescent="0.25">
      <c r="A338" t="str">
        <f>'RAW DATA'!A338</f>
        <v>B0B5B6PQCT</v>
      </c>
      <c r="B338" t="str">
        <f>PROPER(LEFT('RAW DATA'!B338,FIND(" ",'RAW DATA'!B338,1)))</f>
        <v xml:space="preserve">Boat </v>
      </c>
      <c r="C338" t="str">
        <f>SUBSTITUTE(LEFT('RAW DATA'!C338,FIND("|",'RAW DATA'!C338,1)-1),"&amp;"," &amp; ")</f>
        <v>Electronics</v>
      </c>
      <c r="D338" s="7">
        <f>'RAW DATA'!D338</f>
        <v>1999</v>
      </c>
      <c r="E338" s="7">
        <f>'RAW DATA'!E338</f>
        <v>7990</v>
      </c>
      <c r="F338" s="1">
        <f>'RAW DATA'!F338</f>
        <v>0.75</v>
      </c>
      <c r="G338" s="7">
        <f t="shared" si="25"/>
        <v>142469690</v>
      </c>
      <c r="H338">
        <f>'RAW DATA'!G338</f>
        <v>3.8</v>
      </c>
      <c r="I338">
        <f>'RAW DATA'!H338</f>
        <v>17831</v>
      </c>
      <c r="J338" s="11">
        <f>Table3[[#This Row],[Rating Count]]*Table3[[#This Row],[Rating]]</f>
        <v>67757.8</v>
      </c>
      <c r="K338">
        <f t="shared" si="26"/>
        <v>3</v>
      </c>
      <c r="L338" t="str">
        <f>IF(Table3[[#This Row],[Price Bucket]]=1,"&lt;200",IF(Table3[[#This Row],[Price Bucket]]=2,"&lt;=500",IF(Table3[[#This Row],[Price Bucket]]=3,"&gt;500",0)))</f>
        <v>&gt;500</v>
      </c>
      <c r="M338">
        <f t="shared" si="27"/>
        <v>1</v>
      </c>
      <c r="N338" t="str">
        <f t="shared" si="28"/>
        <v>&gt;=50%</v>
      </c>
      <c r="O338">
        <f t="shared" si="29"/>
        <v>2</v>
      </c>
    </row>
    <row r="339" spans="1:15" x14ac:dyDescent="0.25">
      <c r="A339" t="str">
        <f>'RAW DATA'!A339</f>
        <v>B08HV83HL3</v>
      </c>
      <c r="B339" t="str">
        <f>PROPER(LEFT('RAW DATA'!B339,FIND(" ",'RAW DATA'!B339,1)))</f>
        <v xml:space="preserve">Mi </v>
      </c>
      <c r="C339" t="str">
        <f>SUBSTITUTE(LEFT('RAW DATA'!C339,FIND("|",'RAW DATA'!C339,1)-1),"&amp;"," &amp; ")</f>
        <v>Electronics</v>
      </c>
      <c r="D339" s="7">
        <f>'RAW DATA'!D339</f>
        <v>2049</v>
      </c>
      <c r="E339" s="7">
        <f>'RAW DATA'!E339</f>
        <v>2199</v>
      </c>
      <c r="F339" s="1">
        <f>'RAW DATA'!F339</f>
        <v>7.0000000000000007E-2</v>
      </c>
      <c r="G339" s="7">
        <f t="shared" si="25"/>
        <v>393427488</v>
      </c>
      <c r="H339">
        <f>'RAW DATA'!G339</f>
        <v>4.3</v>
      </c>
      <c r="I339">
        <f>'RAW DATA'!H339</f>
        <v>178912</v>
      </c>
      <c r="J339" s="11">
        <f>Table3[[#This Row],[Rating Count]]*Table3[[#This Row],[Rating]]</f>
        <v>769321.6</v>
      </c>
      <c r="K339">
        <f t="shared" si="26"/>
        <v>3</v>
      </c>
      <c r="L339" t="str">
        <f>IF(Table3[[#This Row],[Price Bucket]]=1,"&lt;200",IF(Table3[[#This Row],[Price Bucket]]=2,"&lt;=500",IF(Table3[[#This Row],[Price Bucket]]=3,"&gt;500",0)))</f>
        <v>&gt;500</v>
      </c>
      <c r="M339">
        <f t="shared" si="27"/>
        <v>2</v>
      </c>
      <c r="N339" t="str">
        <f t="shared" si="28"/>
        <v>&lt;50%</v>
      </c>
      <c r="O339">
        <f t="shared" si="29"/>
        <v>3</v>
      </c>
    </row>
    <row r="340" spans="1:15" x14ac:dyDescent="0.25">
      <c r="A340" t="str">
        <f>'RAW DATA'!A340</f>
        <v>B0BBN4DZBD</v>
      </c>
      <c r="B340" t="str">
        <f>PROPER(LEFT('RAW DATA'!B340,FIND(" ",'RAW DATA'!B340,1)))</f>
        <v xml:space="preserve">Redmi </v>
      </c>
      <c r="C340" t="str">
        <f>SUBSTITUTE(LEFT('RAW DATA'!C340,FIND("|",'RAW DATA'!C340,1)-1),"&amp;"," &amp; ")</f>
        <v>Electronics</v>
      </c>
      <c r="D340" s="7">
        <f>'RAW DATA'!D340</f>
        <v>6499</v>
      </c>
      <c r="E340" s="7">
        <f>'RAW DATA'!E340</f>
        <v>8999</v>
      </c>
      <c r="F340" s="1">
        <f>'RAW DATA'!F340</f>
        <v>0.28000000000000003</v>
      </c>
      <c r="G340" s="7">
        <f t="shared" si="25"/>
        <v>70255193</v>
      </c>
      <c r="H340">
        <f>'RAW DATA'!G340</f>
        <v>4</v>
      </c>
      <c r="I340">
        <f>'RAW DATA'!H340</f>
        <v>7807</v>
      </c>
      <c r="J340" s="11">
        <f>Table3[[#This Row],[Rating Count]]*Table3[[#This Row],[Rating]]</f>
        <v>31228</v>
      </c>
      <c r="K340">
        <f t="shared" si="26"/>
        <v>3</v>
      </c>
      <c r="L340" t="str">
        <f>IF(Table3[[#This Row],[Price Bucket]]=1,"&lt;200",IF(Table3[[#This Row],[Price Bucket]]=2,"&lt;=500",IF(Table3[[#This Row],[Price Bucket]]=3,"&gt;500",0)))</f>
        <v>&gt;500</v>
      </c>
      <c r="M340">
        <f t="shared" si="27"/>
        <v>2</v>
      </c>
      <c r="N340" t="str">
        <f t="shared" si="28"/>
        <v>&lt;50%</v>
      </c>
      <c r="O340">
        <f t="shared" si="29"/>
        <v>3</v>
      </c>
    </row>
    <row r="341" spans="1:15" x14ac:dyDescent="0.25">
      <c r="A341" t="str">
        <f>'RAW DATA'!A341</f>
        <v>B0B3CPQ5PF</v>
      </c>
      <c r="B341" t="str">
        <f>PROPER(LEFT('RAW DATA'!B341,FIND(" ",'RAW DATA'!B341,1)))</f>
        <v xml:space="preserve">Oneplus </v>
      </c>
      <c r="C341" t="str">
        <f>SUBSTITUTE(LEFT('RAW DATA'!C341,FIND("|",'RAW DATA'!C341,1)-1),"&amp;"," &amp; ")</f>
        <v>Electronics</v>
      </c>
      <c r="D341" s="7">
        <f>'RAW DATA'!D341</f>
        <v>28999</v>
      </c>
      <c r="E341" s="7">
        <f>'RAW DATA'!E341</f>
        <v>28999</v>
      </c>
      <c r="F341" s="1">
        <f>'RAW DATA'!F341</f>
        <v>0</v>
      </c>
      <c r="G341" s="7">
        <f t="shared" si="25"/>
        <v>505017585</v>
      </c>
      <c r="H341">
        <f>'RAW DATA'!G341</f>
        <v>4.3</v>
      </c>
      <c r="I341">
        <f>'RAW DATA'!H341</f>
        <v>17415</v>
      </c>
      <c r="J341" s="11">
        <f>Table3[[#This Row],[Rating Count]]*Table3[[#This Row],[Rating]]</f>
        <v>74884.5</v>
      </c>
      <c r="K341">
        <f t="shared" si="26"/>
        <v>3</v>
      </c>
      <c r="L341" t="str">
        <f>IF(Table3[[#This Row],[Price Bucket]]=1,"&lt;200",IF(Table3[[#This Row],[Price Bucket]]=2,"&lt;=500",IF(Table3[[#This Row],[Price Bucket]]=3,"&gt;500",0)))</f>
        <v>&gt;500</v>
      </c>
      <c r="M341">
        <f t="shared" si="27"/>
        <v>2</v>
      </c>
      <c r="N341" t="str">
        <f t="shared" si="28"/>
        <v>&lt;50%</v>
      </c>
      <c r="O341">
        <f t="shared" si="29"/>
        <v>3</v>
      </c>
    </row>
    <row r="342" spans="1:15" x14ac:dyDescent="0.25">
      <c r="A342" t="str">
        <f>'RAW DATA'!A342</f>
        <v>B0B3CQBRB4</v>
      </c>
      <c r="B342" t="str">
        <f>PROPER(LEFT('RAW DATA'!B342,FIND(" ",'RAW DATA'!B342,1)))</f>
        <v xml:space="preserve">Oneplus </v>
      </c>
      <c r="C342" t="str">
        <f>SUBSTITUTE(LEFT('RAW DATA'!C342,FIND("|",'RAW DATA'!C342,1)-1),"&amp;"," &amp; ")</f>
        <v>Electronics</v>
      </c>
      <c r="D342" s="7">
        <f>'RAW DATA'!D342</f>
        <v>28999</v>
      </c>
      <c r="E342" s="7">
        <f>'RAW DATA'!E342</f>
        <v>28999</v>
      </c>
      <c r="F342" s="1">
        <f>'RAW DATA'!F342</f>
        <v>0</v>
      </c>
      <c r="G342" s="7">
        <f t="shared" si="25"/>
        <v>505017585</v>
      </c>
      <c r="H342">
        <f>'RAW DATA'!G342</f>
        <v>4.3</v>
      </c>
      <c r="I342">
        <f>'RAW DATA'!H342</f>
        <v>17415</v>
      </c>
      <c r="J342" s="11">
        <f>Table3[[#This Row],[Rating Count]]*Table3[[#This Row],[Rating]]</f>
        <v>74884.5</v>
      </c>
      <c r="K342">
        <f t="shared" si="26"/>
        <v>3</v>
      </c>
      <c r="L342" t="str">
        <f>IF(Table3[[#This Row],[Price Bucket]]=1,"&lt;200",IF(Table3[[#This Row],[Price Bucket]]=2,"&lt;=500",IF(Table3[[#This Row],[Price Bucket]]=3,"&gt;500",0)))</f>
        <v>&gt;500</v>
      </c>
      <c r="M342">
        <f t="shared" si="27"/>
        <v>2</v>
      </c>
      <c r="N342" t="str">
        <f t="shared" si="28"/>
        <v>&lt;50%</v>
      </c>
      <c r="O342">
        <f t="shared" si="29"/>
        <v>3</v>
      </c>
    </row>
    <row r="343" spans="1:15" x14ac:dyDescent="0.25">
      <c r="A343" t="str">
        <f>'RAW DATA'!A343</f>
        <v>B0BBN56J5H</v>
      </c>
      <c r="B343" t="str">
        <f>PROPER(LEFT('RAW DATA'!B343,FIND(" ",'RAW DATA'!B343,1)))</f>
        <v xml:space="preserve">Redmi </v>
      </c>
      <c r="C343" t="str">
        <f>SUBSTITUTE(LEFT('RAW DATA'!C343,FIND("|",'RAW DATA'!C343,1)-1),"&amp;"," &amp; ")</f>
        <v>Electronics</v>
      </c>
      <c r="D343" s="7">
        <f>'RAW DATA'!D343</f>
        <v>6499</v>
      </c>
      <c r="E343" s="7">
        <f>'RAW DATA'!E343</f>
        <v>8999</v>
      </c>
      <c r="F343" s="1">
        <f>'RAW DATA'!F343</f>
        <v>0.28000000000000003</v>
      </c>
      <c r="G343" s="7">
        <f t="shared" si="25"/>
        <v>70255193</v>
      </c>
      <c r="H343">
        <f>'RAW DATA'!G343</f>
        <v>4</v>
      </c>
      <c r="I343">
        <f>'RAW DATA'!H343</f>
        <v>7807</v>
      </c>
      <c r="J343" s="11">
        <f>Table3[[#This Row],[Rating Count]]*Table3[[#This Row],[Rating]]</f>
        <v>31228</v>
      </c>
      <c r="K343">
        <f t="shared" si="26"/>
        <v>3</v>
      </c>
      <c r="L343" t="str">
        <f>IF(Table3[[#This Row],[Price Bucket]]=1,"&lt;200",IF(Table3[[#This Row],[Price Bucket]]=2,"&lt;=500",IF(Table3[[#This Row],[Price Bucket]]=3,"&gt;500",0)))</f>
        <v>&gt;500</v>
      </c>
      <c r="M343">
        <f t="shared" si="27"/>
        <v>2</v>
      </c>
      <c r="N343" t="str">
        <f t="shared" si="28"/>
        <v>&lt;50%</v>
      </c>
      <c r="O343">
        <f t="shared" si="29"/>
        <v>3</v>
      </c>
    </row>
    <row r="344" spans="1:15" x14ac:dyDescent="0.25">
      <c r="A344" t="str">
        <f>'RAW DATA'!A344</f>
        <v>B0BBN3WF7V</v>
      </c>
      <c r="B344" t="str">
        <f>PROPER(LEFT('RAW DATA'!B344,FIND(" ",'RAW DATA'!B344,1)))</f>
        <v xml:space="preserve">Redmi </v>
      </c>
      <c r="C344" t="str">
        <f>SUBSTITUTE(LEFT('RAW DATA'!C344,FIND("|",'RAW DATA'!C344,1)-1),"&amp;"," &amp; ")</f>
        <v>Electronics</v>
      </c>
      <c r="D344" s="7">
        <f>'RAW DATA'!D344</f>
        <v>6499</v>
      </c>
      <c r="E344" s="7">
        <f>'RAW DATA'!E344</f>
        <v>8999</v>
      </c>
      <c r="F344" s="1">
        <f>'RAW DATA'!F344</f>
        <v>0.28000000000000003</v>
      </c>
      <c r="G344" s="7">
        <f t="shared" si="25"/>
        <v>70255193</v>
      </c>
      <c r="H344">
        <f>'RAW DATA'!G344</f>
        <v>4</v>
      </c>
      <c r="I344">
        <f>'RAW DATA'!H344</f>
        <v>7807</v>
      </c>
      <c r="J344" s="11">
        <f>Table3[[#This Row],[Rating Count]]*Table3[[#This Row],[Rating]]</f>
        <v>31228</v>
      </c>
      <c r="K344">
        <f t="shared" si="26"/>
        <v>3</v>
      </c>
      <c r="L344" t="str">
        <f>IF(Table3[[#This Row],[Price Bucket]]=1,"&lt;200",IF(Table3[[#This Row],[Price Bucket]]=2,"&lt;=500",IF(Table3[[#This Row],[Price Bucket]]=3,"&gt;500",0)))</f>
        <v>&gt;500</v>
      </c>
      <c r="M344">
        <f t="shared" si="27"/>
        <v>2</v>
      </c>
      <c r="N344" t="str">
        <f t="shared" si="28"/>
        <v>&lt;50%</v>
      </c>
      <c r="O344">
        <f t="shared" si="29"/>
        <v>3</v>
      </c>
    </row>
    <row r="345" spans="1:15" x14ac:dyDescent="0.25">
      <c r="A345" t="str">
        <f>'RAW DATA'!A345</f>
        <v>B0BDRVFDKP</v>
      </c>
      <c r="B345" t="str">
        <f>PROPER(LEFT('RAW DATA'!B345,FIND(" ",'RAW DATA'!B345,1)))</f>
        <v xml:space="preserve">Sandisk </v>
      </c>
      <c r="C345" t="str">
        <f>SUBSTITUTE(LEFT('RAW DATA'!C345,FIND("|",'RAW DATA'!C345,1)-1),"&amp;"," &amp; ")</f>
        <v>Electronics</v>
      </c>
      <c r="D345" s="7">
        <f>'RAW DATA'!D345</f>
        <v>569</v>
      </c>
      <c r="E345" s="7">
        <f>'RAW DATA'!E345</f>
        <v>1000</v>
      </c>
      <c r="F345" s="1">
        <f>'RAW DATA'!F345</f>
        <v>0.43</v>
      </c>
      <c r="G345" s="7">
        <f t="shared" si="25"/>
        <v>67259000</v>
      </c>
      <c r="H345">
        <f>'RAW DATA'!G345</f>
        <v>4.4000000000000004</v>
      </c>
      <c r="I345">
        <f>'RAW DATA'!H345</f>
        <v>67259</v>
      </c>
      <c r="J345" s="11">
        <f>Table3[[#This Row],[Rating Count]]*Table3[[#This Row],[Rating]]</f>
        <v>295939.60000000003</v>
      </c>
      <c r="K345">
        <f t="shared" si="26"/>
        <v>3</v>
      </c>
      <c r="L345" t="str">
        <f>IF(Table3[[#This Row],[Price Bucket]]=1,"&lt;200",IF(Table3[[#This Row],[Price Bucket]]=2,"&lt;=500",IF(Table3[[#This Row],[Price Bucket]]=3,"&gt;500",0)))</f>
        <v>&gt;500</v>
      </c>
      <c r="M345">
        <f t="shared" si="27"/>
        <v>2</v>
      </c>
      <c r="N345" t="str">
        <f t="shared" si="28"/>
        <v>&lt;50%</v>
      </c>
      <c r="O345">
        <f t="shared" si="29"/>
        <v>3</v>
      </c>
    </row>
    <row r="346" spans="1:15" x14ac:dyDescent="0.25">
      <c r="A346" t="str">
        <f>'RAW DATA'!A346</f>
        <v>B0B5LVS732</v>
      </c>
      <c r="B346" t="str">
        <f>PROPER(LEFT('RAW DATA'!B346,FIND(" ",'RAW DATA'!B346,1)))</f>
        <v xml:space="preserve">Noise </v>
      </c>
      <c r="C346" t="str">
        <f>SUBSTITUTE(LEFT('RAW DATA'!C346,FIND("|",'RAW DATA'!C346,1)-1),"&amp;"," &amp; ")</f>
        <v>Electronics</v>
      </c>
      <c r="D346" s="7">
        <f>'RAW DATA'!D346</f>
        <v>1898</v>
      </c>
      <c r="E346" s="7">
        <f>'RAW DATA'!E346</f>
        <v>4999</v>
      </c>
      <c r="F346" s="1">
        <f>'RAW DATA'!F346</f>
        <v>0.62</v>
      </c>
      <c r="G346" s="7">
        <f t="shared" si="25"/>
        <v>53434311</v>
      </c>
      <c r="H346">
        <f>'RAW DATA'!G346</f>
        <v>4.0999999999999996</v>
      </c>
      <c r="I346">
        <f>'RAW DATA'!H346</f>
        <v>10689</v>
      </c>
      <c r="J346" s="11">
        <f>Table3[[#This Row],[Rating Count]]*Table3[[#This Row],[Rating]]</f>
        <v>43824.899999999994</v>
      </c>
      <c r="K346">
        <f t="shared" si="26"/>
        <v>3</v>
      </c>
      <c r="L346" t="str">
        <f>IF(Table3[[#This Row],[Price Bucket]]=1,"&lt;200",IF(Table3[[#This Row],[Price Bucket]]=2,"&lt;=500",IF(Table3[[#This Row],[Price Bucket]]=3,"&gt;500",0)))</f>
        <v>&gt;500</v>
      </c>
      <c r="M346">
        <f t="shared" si="27"/>
        <v>1</v>
      </c>
      <c r="N346" t="str">
        <f t="shared" si="28"/>
        <v>&gt;=50%</v>
      </c>
      <c r="O346">
        <f t="shared" si="29"/>
        <v>3</v>
      </c>
    </row>
    <row r="347" spans="1:15" x14ac:dyDescent="0.25">
      <c r="A347" t="str">
        <f>'RAW DATA'!A347</f>
        <v>B09V2Q4QVQ</v>
      </c>
      <c r="B347" t="str">
        <f>PROPER(LEFT('RAW DATA'!B347,FIND(" ",'RAW DATA'!B347,1)))</f>
        <v xml:space="preserve">Nokia </v>
      </c>
      <c r="C347" t="str">
        <f>SUBSTITUTE(LEFT('RAW DATA'!C347,FIND("|",'RAW DATA'!C347,1)-1),"&amp;"," &amp; ")</f>
        <v>Electronics</v>
      </c>
      <c r="D347" s="7">
        <f>'RAW DATA'!D347</f>
        <v>1299</v>
      </c>
      <c r="E347" s="7">
        <f>'RAW DATA'!E347</f>
        <v>1599</v>
      </c>
      <c r="F347" s="1">
        <f>'RAW DATA'!F347</f>
        <v>0.19</v>
      </c>
      <c r="G347" s="7">
        <f t="shared" si="25"/>
        <v>205169289</v>
      </c>
      <c r="H347">
        <f>'RAW DATA'!G347</f>
        <v>4</v>
      </c>
      <c r="I347">
        <f>'RAW DATA'!H347</f>
        <v>128311</v>
      </c>
      <c r="J347" s="11">
        <f>Table3[[#This Row],[Rating Count]]*Table3[[#This Row],[Rating]]</f>
        <v>513244</v>
      </c>
      <c r="K347">
        <f t="shared" si="26"/>
        <v>3</v>
      </c>
      <c r="L347" t="str">
        <f>IF(Table3[[#This Row],[Price Bucket]]=1,"&lt;200",IF(Table3[[#This Row],[Price Bucket]]=2,"&lt;=500",IF(Table3[[#This Row],[Price Bucket]]=3,"&gt;500",0)))</f>
        <v>&gt;500</v>
      </c>
      <c r="M347">
        <f t="shared" si="27"/>
        <v>2</v>
      </c>
      <c r="N347" t="str">
        <f t="shared" si="28"/>
        <v>&lt;50%</v>
      </c>
      <c r="O347">
        <f t="shared" si="29"/>
        <v>3</v>
      </c>
    </row>
    <row r="348" spans="1:15" x14ac:dyDescent="0.25">
      <c r="A348" t="str">
        <f>'RAW DATA'!A348</f>
        <v>B09V12K8NT</v>
      </c>
      <c r="B348" t="str">
        <f>PROPER(LEFT('RAW DATA'!B348,FIND(" ",'RAW DATA'!B348,1)))</f>
        <v xml:space="preserve">Boat </v>
      </c>
      <c r="C348" t="str">
        <f>SUBSTITUTE(LEFT('RAW DATA'!C348,FIND("|",'RAW DATA'!C348,1)-1),"&amp;"," &amp; ")</f>
        <v>Electronics</v>
      </c>
      <c r="D348" s="7">
        <f>'RAW DATA'!D348</f>
        <v>1499</v>
      </c>
      <c r="E348" s="7">
        <f>'RAW DATA'!E348</f>
        <v>6990</v>
      </c>
      <c r="F348" s="1">
        <f>'RAW DATA'!F348</f>
        <v>0.79</v>
      </c>
      <c r="G348" s="7">
        <f t="shared" si="25"/>
        <v>152354040</v>
      </c>
      <c r="H348">
        <f>'RAW DATA'!G348</f>
        <v>3.9</v>
      </c>
      <c r="I348">
        <f>'RAW DATA'!H348</f>
        <v>21796</v>
      </c>
      <c r="J348" s="11">
        <f>Table3[[#This Row],[Rating Count]]*Table3[[#This Row],[Rating]]</f>
        <v>85004.4</v>
      </c>
      <c r="K348">
        <f t="shared" si="26"/>
        <v>3</v>
      </c>
      <c r="L348" t="str">
        <f>IF(Table3[[#This Row],[Price Bucket]]=1,"&lt;200",IF(Table3[[#This Row],[Price Bucket]]=2,"&lt;=500",IF(Table3[[#This Row],[Price Bucket]]=3,"&gt;500",0)))</f>
        <v>&gt;500</v>
      </c>
      <c r="M348">
        <f t="shared" si="27"/>
        <v>1</v>
      </c>
      <c r="N348" t="str">
        <f t="shared" si="28"/>
        <v>&gt;=50%</v>
      </c>
      <c r="O348">
        <f t="shared" si="29"/>
        <v>2</v>
      </c>
    </row>
    <row r="349" spans="1:15" x14ac:dyDescent="0.25">
      <c r="A349" t="str">
        <f>'RAW DATA'!A349</f>
        <v>B01DEWVZ2C</v>
      </c>
      <c r="B349" t="str">
        <f>PROPER(LEFT('RAW DATA'!B349,FIND(" ",'RAW DATA'!B349,1)))</f>
        <v xml:space="preserve">Jbl </v>
      </c>
      <c r="C349" t="str">
        <f>SUBSTITUTE(LEFT('RAW DATA'!C349,FIND("|",'RAW DATA'!C349,1)-1),"&amp;"," &amp; ")</f>
        <v>Electronics</v>
      </c>
      <c r="D349" s="7">
        <f>'RAW DATA'!D349</f>
        <v>599</v>
      </c>
      <c r="E349" s="7">
        <f>'RAW DATA'!E349</f>
        <v>999</v>
      </c>
      <c r="F349" s="1">
        <f>'RAW DATA'!F349</f>
        <v>0.4</v>
      </c>
      <c r="G349" s="7">
        <f t="shared" si="25"/>
        <v>192397410</v>
      </c>
      <c r="H349">
        <f>'RAW DATA'!G349</f>
        <v>4.0999999999999996</v>
      </c>
      <c r="I349">
        <f>'RAW DATA'!H349</f>
        <v>192590</v>
      </c>
      <c r="J349" s="11">
        <f>Table3[[#This Row],[Rating Count]]*Table3[[#This Row],[Rating]]</f>
        <v>789618.99999999988</v>
      </c>
      <c r="K349">
        <f t="shared" si="26"/>
        <v>3</v>
      </c>
      <c r="L349" t="str">
        <f>IF(Table3[[#This Row],[Price Bucket]]=1,"&lt;200",IF(Table3[[#This Row],[Price Bucket]]=2,"&lt;=500",IF(Table3[[#This Row],[Price Bucket]]=3,"&gt;500",0)))</f>
        <v>&gt;500</v>
      </c>
      <c r="M349">
        <f t="shared" si="27"/>
        <v>2</v>
      </c>
      <c r="N349" t="str">
        <f t="shared" si="28"/>
        <v>&lt;50%</v>
      </c>
      <c r="O349">
        <f t="shared" si="29"/>
        <v>3</v>
      </c>
    </row>
    <row r="350" spans="1:15" x14ac:dyDescent="0.25">
      <c r="A350" t="str">
        <f>'RAW DATA'!A350</f>
        <v>B0BMGB3CH9</v>
      </c>
      <c r="B350" t="str">
        <f>PROPER(LEFT('RAW DATA'!B350,FIND(" ",'RAW DATA'!B350,1)))</f>
        <v xml:space="preserve">Samsung </v>
      </c>
      <c r="C350" t="str">
        <f>SUBSTITUTE(LEFT('RAW DATA'!C350,FIND("|",'RAW DATA'!C350,1)-1),"&amp;"," &amp; ")</f>
        <v>Electronics</v>
      </c>
      <c r="D350" s="7">
        <f>'RAW DATA'!D350</f>
        <v>9499</v>
      </c>
      <c r="E350" s="7">
        <f>'RAW DATA'!E350</f>
        <v>11999</v>
      </c>
      <c r="F350" s="1">
        <f>'RAW DATA'!F350</f>
        <v>0.21</v>
      </c>
      <c r="G350" s="7">
        <f t="shared" si="25"/>
        <v>3407716</v>
      </c>
      <c r="H350">
        <f>'RAW DATA'!G350</f>
        <v>4.2</v>
      </c>
      <c r="I350">
        <f>'RAW DATA'!H350</f>
        <v>284</v>
      </c>
      <c r="J350" s="11">
        <f>Table3[[#This Row],[Rating Count]]*Table3[[#This Row],[Rating]]</f>
        <v>1192.8</v>
      </c>
      <c r="K350">
        <f t="shared" si="26"/>
        <v>3</v>
      </c>
      <c r="L350" t="str">
        <f>IF(Table3[[#This Row],[Price Bucket]]=1,"&lt;200",IF(Table3[[#This Row],[Price Bucket]]=2,"&lt;=500",IF(Table3[[#This Row],[Price Bucket]]=3,"&gt;500",0)))</f>
        <v>&gt;500</v>
      </c>
      <c r="M350">
        <f t="shared" si="27"/>
        <v>2</v>
      </c>
      <c r="N350" t="str">
        <f t="shared" si="28"/>
        <v>&lt;50%</v>
      </c>
      <c r="O350">
        <f t="shared" si="29"/>
        <v>3</v>
      </c>
    </row>
    <row r="351" spans="1:15" x14ac:dyDescent="0.25">
      <c r="A351" t="str">
        <f>'RAW DATA'!A351</f>
        <v>B08D77XZX5</v>
      </c>
      <c r="B351" t="str">
        <f>PROPER(LEFT('RAW DATA'!B351,FIND(" ",'RAW DATA'!B351,1)))</f>
        <v xml:space="preserve">Ptron </v>
      </c>
      <c r="C351" t="str">
        <f>SUBSTITUTE(LEFT('RAW DATA'!C351,FIND("|",'RAW DATA'!C351,1)-1),"&amp;"," &amp; ")</f>
        <v>Electronics</v>
      </c>
      <c r="D351" s="7">
        <f>'RAW DATA'!D351</f>
        <v>599</v>
      </c>
      <c r="E351" s="7">
        <f>'RAW DATA'!E351</f>
        <v>2499</v>
      </c>
      <c r="F351" s="1">
        <f>'RAW DATA'!F351</f>
        <v>0.76</v>
      </c>
      <c r="G351" s="7">
        <f t="shared" si="25"/>
        <v>145346838</v>
      </c>
      <c r="H351">
        <f>'RAW DATA'!G351</f>
        <v>3.9</v>
      </c>
      <c r="I351">
        <f>'RAW DATA'!H351</f>
        <v>58162</v>
      </c>
      <c r="J351" s="11">
        <f>Table3[[#This Row],[Rating Count]]*Table3[[#This Row],[Rating]]</f>
        <v>226831.8</v>
      </c>
      <c r="K351">
        <f t="shared" si="26"/>
        <v>3</v>
      </c>
      <c r="L351" t="str">
        <f>IF(Table3[[#This Row],[Price Bucket]]=1,"&lt;200",IF(Table3[[#This Row],[Price Bucket]]=2,"&lt;=500",IF(Table3[[#This Row],[Price Bucket]]=3,"&gt;500",0)))</f>
        <v>&gt;500</v>
      </c>
      <c r="M351">
        <f t="shared" si="27"/>
        <v>1</v>
      </c>
      <c r="N351" t="str">
        <f t="shared" si="28"/>
        <v>&gt;=50%</v>
      </c>
      <c r="O351">
        <f t="shared" si="29"/>
        <v>2</v>
      </c>
    </row>
    <row r="352" spans="1:15" x14ac:dyDescent="0.25">
      <c r="A352" t="str">
        <f>'RAW DATA'!A352</f>
        <v>B09XB8GFBQ</v>
      </c>
      <c r="B352" t="str">
        <f>PROPER(LEFT('RAW DATA'!B352,FIND(" ",'RAW DATA'!B352,1)))</f>
        <v xml:space="preserve">Redmi </v>
      </c>
      <c r="C352" t="str">
        <f>SUBSTITUTE(LEFT('RAW DATA'!C352,FIND("|",'RAW DATA'!C352,1)-1),"&amp;"," &amp; ")</f>
        <v>Electronics</v>
      </c>
      <c r="D352" s="7">
        <f>'RAW DATA'!D352</f>
        <v>8999</v>
      </c>
      <c r="E352" s="7">
        <f>'RAW DATA'!E352</f>
        <v>11999</v>
      </c>
      <c r="F352" s="1">
        <f>'RAW DATA'!F352</f>
        <v>0.25</v>
      </c>
      <c r="G352" s="7">
        <f t="shared" si="25"/>
        <v>153539204</v>
      </c>
      <c r="H352">
        <f>'RAW DATA'!G352</f>
        <v>4</v>
      </c>
      <c r="I352">
        <f>'RAW DATA'!H352</f>
        <v>12796</v>
      </c>
      <c r="J352" s="11">
        <f>Table3[[#This Row],[Rating Count]]*Table3[[#This Row],[Rating]]</f>
        <v>51184</v>
      </c>
      <c r="K352">
        <f t="shared" si="26"/>
        <v>3</v>
      </c>
      <c r="L352" t="str">
        <f>IF(Table3[[#This Row],[Price Bucket]]=1,"&lt;200",IF(Table3[[#This Row],[Price Bucket]]=2,"&lt;=500",IF(Table3[[#This Row],[Price Bucket]]=3,"&gt;500",0)))</f>
        <v>&gt;500</v>
      </c>
      <c r="M352">
        <f t="shared" si="27"/>
        <v>2</v>
      </c>
      <c r="N352" t="str">
        <f t="shared" si="28"/>
        <v>&lt;50%</v>
      </c>
      <c r="O352">
        <f t="shared" si="29"/>
        <v>3</v>
      </c>
    </row>
    <row r="353" spans="1:15" x14ac:dyDescent="0.25">
      <c r="A353" t="str">
        <f>'RAW DATA'!A353</f>
        <v>B07WG8PDCW</v>
      </c>
      <c r="B353" t="str">
        <f>PROPER(LEFT('RAW DATA'!B353,FIND(" ",'RAW DATA'!B353,1)))</f>
        <v xml:space="preserve">Ptron </v>
      </c>
      <c r="C353" t="str">
        <f>SUBSTITUTE(LEFT('RAW DATA'!C353,FIND("|",'RAW DATA'!C353,1)-1),"&amp;"," &amp; ")</f>
        <v>Electronics</v>
      </c>
      <c r="D353" s="7">
        <f>'RAW DATA'!D353</f>
        <v>349</v>
      </c>
      <c r="E353" s="7">
        <f>'RAW DATA'!E353</f>
        <v>1299</v>
      </c>
      <c r="F353" s="1">
        <f>'RAW DATA'!F353</f>
        <v>0.73</v>
      </c>
      <c r="G353" s="7">
        <f t="shared" si="25"/>
        <v>18552318</v>
      </c>
      <c r="H353">
        <f>'RAW DATA'!G353</f>
        <v>4</v>
      </c>
      <c r="I353">
        <f>'RAW DATA'!H353</f>
        <v>14282</v>
      </c>
      <c r="J353" s="11">
        <f>Table3[[#This Row],[Rating Count]]*Table3[[#This Row],[Rating]]</f>
        <v>57128</v>
      </c>
      <c r="K353">
        <f t="shared" si="26"/>
        <v>3</v>
      </c>
      <c r="L353" t="str">
        <f>IF(Table3[[#This Row],[Price Bucket]]=1,"&lt;200",IF(Table3[[#This Row],[Price Bucket]]=2,"&lt;=500",IF(Table3[[#This Row],[Price Bucket]]=3,"&gt;500",0)))</f>
        <v>&gt;500</v>
      </c>
      <c r="M353">
        <f t="shared" si="27"/>
        <v>1</v>
      </c>
      <c r="N353" t="str">
        <f t="shared" si="28"/>
        <v>&gt;=50%</v>
      </c>
      <c r="O353">
        <f t="shared" si="29"/>
        <v>3</v>
      </c>
    </row>
    <row r="354" spans="1:15" x14ac:dyDescent="0.25">
      <c r="A354" t="str">
        <f>'RAW DATA'!A354</f>
        <v>B07GPXXNNG</v>
      </c>
      <c r="B354" t="str">
        <f>PROPER(LEFT('RAW DATA'!B354,FIND(" ",'RAW DATA'!B354,1)))</f>
        <v xml:space="preserve">Boat </v>
      </c>
      <c r="C354" t="str">
        <f>SUBSTITUTE(LEFT('RAW DATA'!C354,FIND("|",'RAW DATA'!C354,1)-1),"&amp;"," &amp; ")</f>
        <v>Electronics</v>
      </c>
      <c r="D354" s="7">
        <f>'RAW DATA'!D354</f>
        <v>349</v>
      </c>
      <c r="E354" s="7">
        <f>'RAW DATA'!E354</f>
        <v>999</v>
      </c>
      <c r="F354" s="1">
        <f>'RAW DATA'!F354</f>
        <v>0.65</v>
      </c>
      <c r="G354" s="7">
        <f t="shared" si="25"/>
        <v>363349287</v>
      </c>
      <c r="H354">
        <f>'RAW DATA'!G354</f>
        <v>4.0999999999999996</v>
      </c>
      <c r="I354">
        <f>'RAW DATA'!H354</f>
        <v>363713</v>
      </c>
      <c r="J354" s="11">
        <f>Table3[[#This Row],[Rating Count]]*Table3[[#This Row],[Rating]]</f>
        <v>1491223.2999999998</v>
      </c>
      <c r="K354">
        <f t="shared" si="26"/>
        <v>3</v>
      </c>
      <c r="L354" t="str">
        <f>IF(Table3[[#This Row],[Price Bucket]]=1,"&lt;200",IF(Table3[[#This Row],[Price Bucket]]=2,"&lt;=500",IF(Table3[[#This Row],[Price Bucket]]=3,"&gt;500",0)))</f>
        <v>&gt;500</v>
      </c>
      <c r="M354">
        <f t="shared" si="27"/>
        <v>1</v>
      </c>
      <c r="N354" t="str">
        <f t="shared" si="28"/>
        <v>&gt;=50%</v>
      </c>
      <c r="O354">
        <f t="shared" si="29"/>
        <v>3</v>
      </c>
    </row>
    <row r="355" spans="1:15" x14ac:dyDescent="0.25">
      <c r="A355" t="str">
        <f>'RAW DATA'!A355</f>
        <v>B0BDYVC5TD</v>
      </c>
      <c r="B355" t="str">
        <f>PROPER(LEFT('RAW DATA'!B355,FIND(" ",'RAW DATA'!B355,1)))</f>
        <v xml:space="preserve">Sandisk </v>
      </c>
      <c r="C355" t="str">
        <f>SUBSTITUTE(LEFT('RAW DATA'!C355,FIND("|",'RAW DATA'!C355,1)-1),"&amp;"," &amp; ")</f>
        <v>Electronics</v>
      </c>
      <c r="D355" s="7">
        <f>'RAW DATA'!D355</f>
        <v>959</v>
      </c>
      <c r="E355" s="7">
        <f>'RAW DATA'!E355</f>
        <v>1800</v>
      </c>
      <c r="F355" s="1">
        <f>'RAW DATA'!F355</f>
        <v>0.47</v>
      </c>
      <c r="G355" s="7">
        <f t="shared" si="25"/>
        <v>121066200</v>
      </c>
      <c r="H355">
        <f>'RAW DATA'!G355</f>
        <v>4.4000000000000004</v>
      </c>
      <c r="I355">
        <f>'RAW DATA'!H355</f>
        <v>67259</v>
      </c>
      <c r="J355" s="11">
        <f>Table3[[#This Row],[Rating Count]]*Table3[[#This Row],[Rating]]</f>
        <v>295939.60000000003</v>
      </c>
      <c r="K355">
        <f t="shared" si="26"/>
        <v>3</v>
      </c>
      <c r="L355" t="str">
        <f>IF(Table3[[#This Row],[Price Bucket]]=1,"&lt;200",IF(Table3[[#This Row],[Price Bucket]]=2,"&lt;=500",IF(Table3[[#This Row],[Price Bucket]]=3,"&gt;500",0)))</f>
        <v>&gt;500</v>
      </c>
      <c r="M355">
        <f t="shared" si="27"/>
        <v>2</v>
      </c>
      <c r="N355" t="str">
        <f t="shared" si="28"/>
        <v>&lt;50%</v>
      </c>
      <c r="O355">
        <f t="shared" si="29"/>
        <v>3</v>
      </c>
    </row>
    <row r="356" spans="1:15" x14ac:dyDescent="0.25">
      <c r="A356" t="str">
        <f>'RAW DATA'!A356</f>
        <v>B0BMGB2TPR</v>
      </c>
      <c r="B356" t="str">
        <f>PROPER(LEFT('RAW DATA'!B356,FIND(" ",'RAW DATA'!B356,1)))</f>
        <v xml:space="preserve">Samsung </v>
      </c>
      <c r="C356" t="str">
        <f>SUBSTITUTE(LEFT('RAW DATA'!C356,FIND("|",'RAW DATA'!C356,1)-1),"&amp;"," &amp; ")</f>
        <v>Electronics</v>
      </c>
      <c r="D356" s="7">
        <f>'RAW DATA'!D356</f>
        <v>9499</v>
      </c>
      <c r="E356" s="7">
        <f>'RAW DATA'!E356</f>
        <v>11999</v>
      </c>
      <c r="F356" s="1">
        <f>'RAW DATA'!F356</f>
        <v>0.21</v>
      </c>
      <c r="G356" s="7">
        <f t="shared" si="25"/>
        <v>3407716</v>
      </c>
      <c r="H356">
        <f>'RAW DATA'!G356</f>
        <v>4.2</v>
      </c>
      <c r="I356">
        <f>'RAW DATA'!H356</f>
        <v>284</v>
      </c>
      <c r="J356" s="11">
        <f>Table3[[#This Row],[Rating Count]]*Table3[[#This Row],[Rating]]</f>
        <v>1192.8</v>
      </c>
      <c r="K356">
        <f t="shared" si="26"/>
        <v>3</v>
      </c>
      <c r="L356" t="str">
        <f>IF(Table3[[#This Row],[Price Bucket]]=1,"&lt;200",IF(Table3[[#This Row],[Price Bucket]]=2,"&lt;=500",IF(Table3[[#This Row],[Price Bucket]]=3,"&gt;500",0)))</f>
        <v>&gt;500</v>
      </c>
      <c r="M356">
        <f t="shared" si="27"/>
        <v>2</v>
      </c>
      <c r="N356" t="str">
        <f t="shared" si="28"/>
        <v>&lt;50%</v>
      </c>
      <c r="O356">
        <f t="shared" si="29"/>
        <v>3</v>
      </c>
    </row>
    <row r="357" spans="1:15" x14ac:dyDescent="0.25">
      <c r="A357" t="str">
        <f>'RAW DATA'!A357</f>
        <v>B08MC57J31</v>
      </c>
      <c r="B357" t="str">
        <f>PROPER(LEFT('RAW DATA'!B357,FIND(" ",'RAW DATA'!B357,1)))</f>
        <v xml:space="preserve">Mi </v>
      </c>
      <c r="C357" t="str">
        <f>SUBSTITUTE(LEFT('RAW DATA'!C357,FIND("|",'RAW DATA'!C357,1)-1),"&amp;"," &amp; ")</f>
        <v>Electronics</v>
      </c>
      <c r="D357" s="7">
        <f>'RAW DATA'!D357</f>
        <v>1499</v>
      </c>
      <c r="E357" s="7">
        <f>'RAW DATA'!E357</f>
        <v>2499</v>
      </c>
      <c r="F357" s="1">
        <f>'RAW DATA'!F357</f>
        <v>0.4</v>
      </c>
      <c r="G357" s="7">
        <f t="shared" si="25"/>
        <v>39909030</v>
      </c>
      <c r="H357">
        <f>'RAW DATA'!G357</f>
        <v>4.3</v>
      </c>
      <c r="I357">
        <f>'RAW DATA'!H357</f>
        <v>15970</v>
      </c>
      <c r="J357" s="11">
        <f>Table3[[#This Row],[Rating Count]]*Table3[[#This Row],[Rating]]</f>
        <v>68671</v>
      </c>
      <c r="K357">
        <f t="shared" si="26"/>
        <v>3</v>
      </c>
      <c r="L357" t="str">
        <f>IF(Table3[[#This Row],[Price Bucket]]=1,"&lt;200",IF(Table3[[#This Row],[Price Bucket]]=2,"&lt;=500",IF(Table3[[#This Row],[Price Bucket]]=3,"&gt;500",0)))</f>
        <v>&gt;500</v>
      </c>
      <c r="M357">
        <f t="shared" si="27"/>
        <v>2</v>
      </c>
      <c r="N357" t="str">
        <f t="shared" si="28"/>
        <v>&lt;50%</v>
      </c>
      <c r="O357">
        <f t="shared" si="29"/>
        <v>3</v>
      </c>
    </row>
    <row r="358" spans="1:15" x14ac:dyDescent="0.25">
      <c r="A358" t="str">
        <f>'RAW DATA'!A358</f>
        <v>B08HVL8QN3</v>
      </c>
      <c r="B358" t="str">
        <f>PROPER(LEFT('RAW DATA'!B358,FIND(" ",'RAW DATA'!B358,1)))</f>
        <v xml:space="preserve">Mi </v>
      </c>
      <c r="C358" t="str">
        <f>SUBSTITUTE(LEFT('RAW DATA'!C358,FIND("|",'RAW DATA'!C358,1)-1),"&amp;"," &amp; ")</f>
        <v>Electronics</v>
      </c>
      <c r="D358" s="7">
        <f>'RAW DATA'!D358</f>
        <v>1149</v>
      </c>
      <c r="E358" s="7">
        <f>'RAW DATA'!E358</f>
        <v>2199</v>
      </c>
      <c r="F358" s="1">
        <f>'RAW DATA'!F358</f>
        <v>0.48</v>
      </c>
      <c r="G358" s="7">
        <f t="shared" si="25"/>
        <v>393427488</v>
      </c>
      <c r="H358">
        <f>'RAW DATA'!G358</f>
        <v>4.3</v>
      </c>
      <c r="I358">
        <f>'RAW DATA'!H358</f>
        <v>178912</v>
      </c>
      <c r="J358" s="11">
        <f>Table3[[#This Row],[Rating Count]]*Table3[[#This Row],[Rating]]</f>
        <v>769321.6</v>
      </c>
      <c r="K358">
        <f t="shared" si="26"/>
        <v>3</v>
      </c>
      <c r="L358" t="str">
        <f>IF(Table3[[#This Row],[Price Bucket]]=1,"&lt;200",IF(Table3[[#This Row],[Price Bucket]]=2,"&lt;=500",IF(Table3[[#This Row],[Price Bucket]]=3,"&gt;500",0)))</f>
        <v>&gt;500</v>
      </c>
      <c r="M358">
        <f t="shared" si="27"/>
        <v>2</v>
      </c>
      <c r="N358" t="str">
        <f t="shared" si="28"/>
        <v>&lt;50%</v>
      </c>
      <c r="O358">
        <f t="shared" si="29"/>
        <v>3</v>
      </c>
    </row>
    <row r="359" spans="1:15" x14ac:dyDescent="0.25">
      <c r="A359" t="str">
        <f>'RAW DATA'!A359</f>
        <v>B0746JGVDS</v>
      </c>
      <c r="B359" t="str">
        <f>PROPER(LEFT('RAW DATA'!B359,FIND(" ",'RAW DATA'!B359,1)))</f>
        <v xml:space="preserve">Elv </v>
      </c>
      <c r="C359" t="str">
        <f>SUBSTITUTE(LEFT('RAW DATA'!C359,FIND("|",'RAW DATA'!C359,1)-1),"&amp;"," &amp; ")</f>
        <v>Electronics</v>
      </c>
      <c r="D359" s="7">
        <f>'RAW DATA'!D359</f>
        <v>349</v>
      </c>
      <c r="E359" s="7">
        <f>'RAW DATA'!E359</f>
        <v>999</v>
      </c>
      <c r="F359" s="1">
        <f>'RAW DATA'!F359</f>
        <v>0.65</v>
      </c>
      <c r="G359" s="7">
        <f t="shared" si="25"/>
        <v>46352601</v>
      </c>
      <c r="H359">
        <f>'RAW DATA'!G359</f>
        <v>3.9</v>
      </c>
      <c r="I359">
        <f>'RAW DATA'!H359</f>
        <v>46399</v>
      </c>
      <c r="J359" s="11">
        <f>Table3[[#This Row],[Rating Count]]*Table3[[#This Row],[Rating]]</f>
        <v>180956.1</v>
      </c>
      <c r="K359">
        <f t="shared" si="26"/>
        <v>3</v>
      </c>
      <c r="L359" t="str">
        <f>IF(Table3[[#This Row],[Price Bucket]]=1,"&lt;200",IF(Table3[[#This Row],[Price Bucket]]=2,"&lt;=500",IF(Table3[[#This Row],[Price Bucket]]=3,"&gt;500",0)))</f>
        <v>&gt;500</v>
      </c>
      <c r="M359">
        <f t="shared" si="27"/>
        <v>1</v>
      </c>
      <c r="N359" t="str">
        <f t="shared" si="28"/>
        <v>&gt;=50%</v>
      </c>
      <c r="O359">
        <f t="shared" si="29"/>
        <v>2</v>
      </c>
    </row>
    <row r="360" spans="1:15" x14ac:dyDescent="0.25">
      <c r="A360" t="str">
        <f>'RAW DATA'!A360</f>
        <v>B08VFF6JQ8</v>
      </c>
      <c r="B360" t="str">
        <f>PROPER(LEFT('RAW DATA'!B360,FIND(" ",'RAW DATA'!B360,1)))</f>
        <v xml:space="preserve">Samsung </v>
      </c>
      <c r="C360" t="str">
        <f>SUBSTITUTE(LEFT('RAW DATA'!C360,FIND("|",'RAW DATA'!C360,1)-1),"&amp;"," &amp; ")</f>
        <v>Electronics</v>
      </c>
      <c r="D360" s="7">
        <f>'RAW DATA'!D360</f>
        <v>1219</v>
      </c>
      <c r="E360" s="7">
        <f>'RAW DATA'!E360</f>
        <v>1699</v>
      </c>
      <c r="F360" s="1">
        <f>'RAW DATA'!F360</f>
        <v>0.28000000000000003</v>
      </c>
      <c r="G360" s="7">
        <f t="shared" si="25"/>
        <v>15105809</v>
      </c>
      <c r="H360">
        <f>'RAW DATA'!G360</f>
        <v>4.4000000000000004</v>
      </c>
      <c r="I360">
        <f>'RAW DATA'!H360</f>
        <v>8891</v>
      </c>
      <c r="J360" s="11">
        <f>Table3[[#This Row],[Rating Count]]*Table3[[#This Row],[Rating]]</f>
        <v>39120.400000000001</v>
      </c>
      <c r="K360">
        <f t="shared" si="26"/>
        <v>3</v>
      </c>
      <c r="L360" t="str">
        <f>IF(Table3[[#This Row],[Price Bucket]]=1,"&lt;200",IF(Table3[[#This Row],[Price Bucket]]=2,"&lt;=500",IF(Table3[[#This Row],[Price Bucket]]=3,"&gt;500",0)))</f>
        <v>&gt;500</v>
      </c>
      <c r="M360">
        <f t="shared" si="27"/>
        <v>2</v>
      </c>
      <c r="N360" t="str">
        <f t="shared" si="28"/>
        <v>&lt;50%</v>
      </c>
      <c r="O360">
        <f t="shared" si="29"/>
        <v>3</v>
      </c>
    </row>
    <row r="361" spans="1:15" x14ac:dyDescent="0.25">
      <c r="A361" t="str">
        <f>'RAW DATA'!A361</f>
        <v>B09NVPSCQT</v>
      </c>
      <c r="B361" t="str">
        <f>PROPER(LEFT('RAW DATA'!B361,FIND(" ",'RAW DATA'!B361,1)))</f>
        <v xml:space="preserve">Noise </v>
      </c>
      <c r="C361" t="str">
        <f>SUBSTITUTE(LEFT('RAW DATA'!C361,FIND("|",'RAW DATA'!C361,1)-1),"&amp;"," &amp; ")</f>
        <v>Electronics</v>
      </c>
      <c r="D361" s="7">
        <f>'RAW DATA'!D361</f>
        <v>1599</v>
      </c>
      <c r="E361" s="7">
        <f>'RAW DATA'!E361</f>
        <v>3999</v>
      </c>
      <c r="F361" s="1">
        <f>'RAW DATA'!F361</f>
        <v>0.6</v>
      </c>
      <c r="G361" s="7">
        <f t="shared" si="25"/>
        <v>120985746</v>
      </c>
      <c r="H361">
        <f>'RAW DATA'!G361</f>
        <v>4</v>
      </c>
      <c r="I361">
        <f>'RAW DATA'!H361</f>
        <v>30254</v>
      </c>
      <c r="J361" s="11">
        <f>Table3[[#This Row],[Rating Count]]*Table3[[#This Row],[Rating]]</f>
        <v>121016</v>
      </c>
      <c r="K361">
        <f t="shared" si="26"/>
        <v>3</v>
      </c>
      <c r="L361" t="str">
        <f>IF(Table3[[#This Row],[Price Bucket]]=1,"&lt;200",IF(Table3[[#This Row],[Price Bucket]]=2,"&lt;=500",IF(Table3[[#This Row],[Price Bucket]]=3,"&gt;500",0)))</f>
        <v>&gt;500</v>
      </c>
      <c r="M361">
        <f t="shared" si="27"/>
        <v>1</v>
      </c>
      <c r="N361" t="str">
        <f t="shared" si="28"/>
        <v>&gt;=50%</v>
      </c>
      <c r="O361">
        <f t="shared" si="29"/>
        <v>3</v>
      </c>
    </row>
    <row r="362" spans="1:15" x14ac:dyDescent="0.25">
      <c r="A362" t="str">
        <f>'RAW DATA'!A362</f>
        <v>B09YV4RG4D</v>
      </c>
      <c r="B362" t="str">
        <f>PROPER(LEFT('RAW DATA'!B362,FIND(" ",'RAW DATA'!B362,1)))</f>
        <v xml:space="preserve">Fire-Boltt </v>
      </c>
      <c r="C362" t="str">
        <f>SUBSTITUTE(LEFT('RAW DATA'!C362,FIND("|",'RAW DATA'!C362,1)-1),"&amp;"," &amp; ")</f>
        <v>Electronics</v>
      </c>
      <c r="D362" s="7">
        <f>'RAW DATA'!D362</f>
        <v>1499</v>
      </c>
      <c r="E362" s="7">
        <f>'RAW DATA'!E362</f>
        <v>7999</v>
      </c>
      <c r="F362" s="1">
        <f>'RAW DATA'!F362</f>
        <v>0.81</v>
      </c>
      <c r="G362" s="7">
        <f t="shared" si="25"/>
        <v>181065364</v>
      </c>
      <c r="H362">
        <f>'RAW DATA'!G362</f>
        <v>4.2</v>
      </c>
      <c r="I362">
        <f>'RAW DATA'!H362</f>
        <v>22636</v>
      </c>
      <c r="J362" s="11">
        <f>Table3[[#This Row],[Rating Count]]*Table3[[#This Row],[Rating]]</f>
        <v>95071.2</v>
      </c>
      <c r="K362">
        <f t="shared" si="26"/>
        <v>3</v>
      </c>
      <c r="L362" t="str">
        <f>IF(Table3[[#This Row],[Price Bucket]]=1,"&lt;200",IF(Table3[[#This Row],[Price Bucket]]=2,"&lt;=500",IF(Table3[[#This Row],[Price Bucket]]=3,"&gt;500",0)))</f>
        <v>&gt;500</v>
      </c>
      <c r="M362">
        <f t="shared" si="27"/>
        <v>1</v>
      </c>
      <c r="N362" t="str">
        <f t="shared" si="28"/>
        <v>&gt;=50%</v>
      </c>
      <c r="O362">
        <f t="shared" si="29"/>
        <v>3</v>
      </c>
    </row>
    <row r="363" spans="1:15" x14ac:dyDescent="0.25">
      <c r="A363" t="str">
        <f>'RAW DATA'!A363</f>
        <v>B09TWHTBKQ</v>
      </c>
      <c r="B363" t="str">
        <f>PROPER(LEFT('RAW DATA'!B363,FIND(" ",'RAW DATA'!B363,1)))</f>
        <v xml:space="preserve">Samsung </v>
      </c>
      <c r="C363" t="str">
        <f>SUBSTITUTE(LEFT('RAW DATA'!C363,FIND("|",'RAW DATA'!C363,1)-1),"&amp;"," &amp; ")</f>
        <v>Electronics</v>
      </c>
      <c r="D363" s="7">
        <f>'RAW DATA'!D363</f>
        <v>18499</v>
      </c>
      <c r="E363" s="7">
        <f>'RAW DATA'!E363</f>
        <v>25999</v>
      </c>
      <c r="F363" s="1">
        <f>'RAW DATA'!F363</f>
        <v>0.28999999999999998</v>
      </c>
      <c r="G363" s="7">
        <f t="shared" si="25"/>
        <v>580245682</v>
      </c>
      <c r="H363">
        <f>'RAW DATA'!G363</f>
        <v>4.0999999999999996</v>
      </c>
      <c r="I363">
        <f>'RAW DATA'!H363</f>
        <v>22318</v>
      </c>
      <c r="J363" s="11">
        <f>Table3[[#This Row],[Rating Count]]*Table3[[#This Row],[Rating]]</f>
        <v>91503.799999999988</v>
      </c>
      <c r="K363">
        <f t="shared" si="26"/>
        <v>3</v>
      </c>
      <c r="L363" t="str">
        <f>IF(Table3[[#This Row],[Price Bucket]]=1,"&lt;200",IF(Table3[[#This Row],[Price Bucket]]=2,"&lt;=500",IF(Table3[[#This Row],[Price Bucket]]=3,"&gt;500",0)))</f>
        <v>&gt;500</v>
      </c>
      <c r="M363">
        <f t="shared" si="27"/>
        <v>2</v>
      </c>
      <c r="N363" t="str">
        <f t="shared" si="28"/>
        <v>&lt;50%</v>
      </c>
      <c r="O363">
        <f t="shared" si="29"/>
        <v>3</v>
      </c>
    </row>
    <row r="364" spans="1:15" x14ac:dyDescent="0.25">
      <c r="A364" t="str">
        <f>'RAW DATA'!A364</f>
        <v>B08L5HMJVW</v>
      </c>
      <c r="B364" t="str">
        <f>PROPER(LEFT('RAW DATA'!B364,FIND(" ",'RAW DATA'!B364,1)))</f>
        <v xml:space="preserve">Sandisk </v>
      </c>
      <c r="C364" t="str">
        <f>SUBSTITUTE(LEFT('RAW DATA'!C364,FIND("|",'RAW DATA'!C364,1)-1),"&amp;"," &amp; ")</f>
        <v>Electronics</v>
      </c>
      <c r="D364" s="7">
        <f>'RAW DATA'!D364</f>
        <v>369</v>
      </c>
      <c r="E364" s="7">
        <f>'RAW DATA'!E364</f>
        <v>700</v>
      </c>
      <c r="F364" s="1">
        <f>'RAW DATA'!F364</f>
        <v>0.47</v>
      </c>
      <c r="G364" s="7">
        <f t="shared" si="25"/>
        <v>47081300</v>
      </c>
      <c r="H364">
        <f>'RAW DATA'!G364</f>
        <v>4.4000000000000004</v>
      </c>
      <c r="I364">
        <f>'RAW DATA'!H364</f>
        <v>67259</v>
      </c>
      <c r="J364" s="11">
        <f>Table3[[#This Row],[Rating Count]]*Table3[[#This Row],[Rating]]</f>
        <v>295939.60000000003</v>
      </c>
      <c r="K364">
        <f t="shared" si="26"/>
        <v>3</v>
      </c>
      <c r="L364" t="str">
        <f>IF(Table3[[#This Row],[Price Bucket]]=1,"&lt;200",IF(Table3[[#This Row],[Price Bucket]]=2,"&lt;=500",IF(Table3[[#This Row],[Price Bucket]]=3,"&gt;500",0)))</f>
        <v>&gt;500</v>
      </c>
      <c r="M364">
        <f t="shared" si="27"/>
        <v>2</v>
      </c>
      <c r="N364" t="str">
        <f t="shared" si="28"/>
        <v>&lt;50%</v>
      </c>
      <c r="O364">
        <f t="shared" si="29"/>
        <v>3</v>
      </c>
    </row>
    <row r="365" spans="1:15" x14ac:dyDescent="0.25">
      <c r="A365" t="str">
        <f>'RAW DATA'!A365</f>
        <v>B0B4F2XCK3</v>
      </c>
      <c r="B365" t="str">
        <f>PROPER(LEFT('RAW DATA'!B365,FIND(" ",'RAW DATA'!B365,1)))</f>
        <v xml:space="preserve">Samsung </v>
      </c>
      <c r="C365" t="str">
        <f>SUBSTITUTE(LEFT('RAW DATA'!C365,FIND("|",'RAW DATA'!C365,1)-1),"&amp;"," &amp; ")</f>
        <v>Electronics</v>
      </c>
      <c r="D365" s="7">
        <f>'RAW DATA'!D365</f>
        <v>12999</v>
      </c>
      <c r="E365" s="7">
        <f>'RAW DATA'!E365</f>
        <v>17999</v>
      </c>
      <c r="F365" s="1">
        <f>'RAW DATA'!F365</f>
        <v>0.28000000000000003</v>
      </c>
      <c r="G365" s="7">
        <f t="shared" si="25"/>
        <v>341945002</v>
      </c>
      <c r="H365">
        <f>'RAW DATA'!G365</f>
        <v>4.0999999999999996</v>
      </c>
      <c r="I365">
        <f>'RAW DATA'!H365</f>
        <v>18998</v>
      </c>
      <c r="J365" s="11">
        <f>Table3[[#This Row],[Rating Count]]*Table3[[#This Row],[Rating]]</f>
        <v>77891.799999999988</v>
      </c>
      <c r="K365">
        <f t="shared" si="26"/>
        <v>3</v>
      </c>
      <c r="L365" t="str">
        <f>IF(Table3[[#This Row],[Price Bucket]]=1,"&lt;200",IF(Table3[[#This Row],[Price Bucket]]=2,"&lt;=500",IF(Table3[[#This Row],[Price Bucket]]=3,"&gt;500",0)))</f>
        <v>&gt;500</v>
      </c>
      <c r="M365">
        <f t="shared" si="27"/>
        <v>2</v>
      </c>
      <c r="N365" t="str">
        <f t="shared" si="28"/>
        <v>&lt;50%</v>
      </c>
      <c r="O365">
        <f t="shared" si="29"/>
        <v>3</v>
      </c>
    </row>
    <row r="366" spans="1:15" x14ac:dyDescent="0.25">
      <c r="A366" t="str">
        <f>'RAW DATA'!A366</f>
        <v>B0BF54972T</v>
      </c>
      <c r="B366" t="str">
        <f>PROPER(LEFT('RAW DATA'!B366,FIND(" ",'RAW DATA'!B366,1)))</f>
        <v xml:space="preserve">Fire-Boltt </v>
      </c>
      <c r="C366" t="str">
        <f>SUBSTITUTE(LEFT('RAW DATA'!C366,FIND("|",'RAW DATA'!C366,1)-1),"&amp;"," &amp; ")</f>
        <v>Electronics</v>
      </c>
      <c r="D366" s="7">
        <f>'RAW DATA'!D366</f>
        <v>1799</v>
      </c>
      <c r="E366" s="7">
        <f>'RAW DATA'!E366</f>
        <v>19999</v>
      </c>
      <c r="F366" s="1">
        <f>'RAW DATA'!F366</f>
        <v>0.91</v>
      </c>
      <c r="G366" s="7">
        <f t="shared" si="25"/>
        <v>278726063</v>
      </c>
      <c r="H366">
        <f>'RAW DATA'!G366</f>
        <v>4.2</v>
      </c>
      <c r="I366">
        <f>'RAW DATA'!H366</f>
        <v>13937</v>
      </c>
      <c r="J366" s="11">
        <f>Table3[[#This Row],[Rating Count]]*Table3[[#This Row],[Rating]]</f>
        <v>58535.4</v>
      </c>
      <c r="K366">
        <f t="shared" si="26"/>
        <v>3</v>
      </c>
      <c r="L366" t="str">
        <f>IF(Table3[[#This Row],[Price Bucket]]=1,"&lt;200",IF(Table3[[#This Row],[Price Bucket]]=2,"&lt;=500",IF(Table3[[#This Row],[Price Bucket]]=3,"&gt;500",0)))</f>
        <v>&gt;500</v>
      </c>
      <c r="M366">
        <f t="shared" si="27"/>
        <v>1</v>
      </c>
      <c r="N366" t="str">
        <f t="shared" si="28"/>
        <v>&gt;=50%</v>
      </c>
      <c r="O366">
        <f t="shared" si="29"/>
        <v>3</v>
      </c>
    </row>
    <row r="367" spans="1:15" x14ac:dyDescent="0.25">
      <c r="A367" t="str">
        <f>'RAW DATA'!A367</f>
        <v>B09YV4MW2T</v>
      </c>
      <c r="B367" t="str">
        <f>PROPER(LEFT('RAW DATA'!B367,FIND(" ",'RAW DATA'!B367,1)))</f>
        <v xml:space="preserve">Fire-Boltt </v>
      </c>
      <c r="C367" t="str">
        <f>SUBSTITUTE(LEFT('RAW DATA'!C367,FIND("|",'RAW DATA'!C367,1)-1),"&amp;"," &amp; ")</f>
        <v>Electronics</v>
      </c>
      <c r="D367" s="7">
        <f>'RAW DATA'!D367</f>
        <v>2199</v>
      </c>
      <c r="E367" s="7">
        <f>'RAW DATA'!E367</f>
        <v>9999</v>
      </c>
      <c r="F367" s="1">
        <f>'RAW DATA'!F367</f>
        <v>0.78</v>
      </c>
      <c r="G367" s="7">
        <f t="shared" si="25"/>
        <v>294680529</v>
      </c>
      <c r="H367">
        <f>'RAW DATA'!G367</f>
        <v>4.2</v>
      </c>
      <c r="I367">
        <f>'RAW DATA'!H367</f>
        <v>29471</v>
      </c>
      <c r="J367" s="11">
        <f>Table3[[#This Row],[Rating Count]]*Table3[[#This Row],[Rating]]</f>
        <v>123778.20000000001</v>
      </c>
      <c r="K367">
        <f t="shared" si="26"/>
        <v>3</v>
      </c>
      <c r="L367" t="str">
        <f>IF(Table3[[#This Row],[Price Bucket]]=1,"&lt;200",IF(Table3[[#This Row],[Price Bucket]]=2,"&lt;=500",IF(Table3[[#This Row],[Price Bucket]]=3,"&gt;500",0)))</f>
        <v>&gt;500</v>
      </c>
      <c r="M367">
        <f t="shared" si="27"/>
        <v>1</v>
      </c>
      <c r="N367" t="str">
        <f t="shared" si="28"/>
        <v>&gt;=50%</v>
      </c>
      <c r="O367">
        <f t="shared" si="29"/>
        <v>3</v>
      </c>
    </row>
    <row r="368" spans="1:15" x14ac:dyDescent="0.25">
      <c r="A368" t="str">
        <f>'RAW DATA'!A368</f>
        <v>B09TWH8YHM</v>
      </c>
      <c r="B368" t="str">
        <f>PROPER(LEFT('RAW DATA'!B368,FIND(" ",'RAW DATA'!B368,1)))</f>
        <v xml:space="preserve">Samsung </v>
      </c>
      <c r="C368" t="str">
        <f>SUBSTITUTE(LEFT('RAW DATA'!C368,FIND("|",'RAW DATA'!C368,1)-1),"&amp;"," &amp; ")</f>
        <v>Electronics</v>
      </c>
      <c r="D368" s="7">
        <f>'RAW DATA'!D368</f>
        <v>16999</v>
      </c>
      <c r="E368" s="7">
        <f>'RAW DATA'!E368</f>
        <v>24999</v>
      </c>
      <c r="F368" s="1">
        <f>'RAW DATA'!F368</f>
        <v>0.32</v>
      </c>
      <c r="G368" s="7">
        <f t="shared" si="25"/>
        <v>557927682</v>
      </c>
      <c r="H368">
        <f>'RAW DATA'!G368</f>
        <v>4.0999999999999996</v>
      </c>
      <c r="I368">
        <f>'RAW DATA'!H368</f>
        <v>22318</v>
      </c>
      <c r="J368" s="11">
        <f>Table3[[#This Row],[Rating Count]]*Table3[[#This Row],[Rating]]</f>
        <v>91503.799999999988</v>
      </c>
      <c r="K368">
        <f t="shared" si="26"/>
        <v>3</v>
      </c>
      <c r="L368" t="str">
        <f>IF(Table3[[#This Row],[Price Bucket]]=1,"&lt;200",IF(Table3[[#This Row],[Price Bucket]]=2,"&lt;=500",IF(Table3[[#This Row],[Price Bucket]]=3,"&gt;500",0)))</f>
        <v>&gt;500</v>
      </c>
      <c r="M368">
        <f t="shared" si="27"/>
        <v>2</v>
      </c>
      <c r="N368" t="str">
        <f t="shared" si="28"/>
        <v>&lt;50%</v>
      </c>
      <c r="O368">
        <f t="shared" si="29"/>
        <v>3</v>
      </c>
    </row>
    <row r="369" spans="1:15" x14ac:dyDescent="0.25">
      <c r="A369" t="str">
        <f>'RAW DATA'!A369</f>
        <v>B07WGMMQGP</v>
      </c>
      <c r="B369" t="str">
        <f>PROPER(LEFT('RAW DATA'!B369,FIND(" ",'RAW DATA'!B369,1)))</f>
        <v xml:space="preserve">Iqoo </v>
      </c>
      <c r="C369" t="str">
        <f>SUBSTITUTE(LEFT('RAW DATA'!C369,FIND("|",'RAW DATA'!C369,1)-1),"&amp;"," &amp; ")</f>
        <v>Electronics</v>
      </c>
      <c r="D369" s="7">
        <f>'RAW DATA'!D369</f>
        <v>16499</v>
      </c>
      <c r="E369" s="7">
        <f>'RAW DATA'!E369</f>
        <v>20999</v>
      </c>
      <c r="F369" s="1">
        <f>'RAW DATA'!F369</f>
        <v>0.21</v>
      </c>
      <c r="G369" s="7">
        <f t="shared" si="25"/>
        <v>448328650</v>
      </c>
      <c r="H369">
        <f>'RAW DATA'!G369</f>
        <v>4</v>
      </c>
      <c r="I369">
        <f>'RAW DATA'!H369</f>
        <v>21350</v>
      </c>
      <c r="J369" s="11">
        <f>Table3[[#This Row],[Rating Count]]*Table3[[#This Row],[Rating]]</f>
        <v>85400</v>
      </c>
      <c r="K369">
        <f t="shared" si="26"/>
        <v>3</v>
      </c>
      <c r="L369" t="str">
        <f>IF(Table3[[#This Row],[Price Bucket]]=1,"&lt;200",IF(Table3[[#This Row],[Price Bucket]]=2,"&lt;=500",IF(Table3[[#This Row],[Price Bucket]]=3,"&gt;500",0)))</f>
        <v>&gt;500</v>
      </c>
      <c r="M369">
        <f t="shared" si="27"/>
        <v>2</v>
      </c>
      <c r="N369" t="str">
        <f t="shared" si="28"/>
        <v>&lt;50%</v>
      </c>
      <c r="O369">
        <f t="shared" si="29"/>
        <v>3</v>
      </c>
    </row>
    <row r="370" spans="1:15" x14ac:dyDescent="0.25">
      <c r="A370" t="str">
        <f>'RAW DATA'!A370</f>
        <v>B0BF563HB4</v>
      </c>
      <c r="B370" t="str">
        <f>PROPER(LEFT('RAW DATA'!B370,FIND(" ",'RAW DATA'!B370,1)))</f>
        <v xml:space="preserve">Fire-Boltt </v>
      </c>
      <c r="C370" t="str">
        <f>SUBSTITUTE(LEFT('RAW DATA'!C370,FIND("|",'RAW DATA'!C370,1)-1),"&amp;"," &amp; ")</f>
        <v>Electronics</v>
      </c>
      <c r="D370" s="7">
        <f>'RAW DATA'!D370</f>
        <v>1799</v>
      </c>
      <c r="E370" s="7">
        <f>'RAW DATA'!E370</f>
        <v>19999</v>
      </c>
      <c r="F370" s="1">
        <f>'RAW DATA'!F370</f>
        <v>0.91</v>
      </c>
      <c r="G370" s="7">
        <f t="shared" si="25"/>
        <v>278726063</v>
      </c>
      <c r="H370">
        <f>'RAW DATA'!G370</f>
        <v>4.2</v>
      </c>
      <c r="I370">
        <f>'RAW DATA'!H370</f>
        <v>13937</v>
      </c>
      <c r="J370" s="11">
        <f>Table3[[#This Row],[Rating Count]]*Table3[[#This Row],[Rating]]</f>
        <v>58535.4</v>
      </c>
      <c r="K370">
        <f t="shared" si="26"/>
        <v>3</v>
      </c>
      <c r="L370" t="str">
        <f>IF(Table3[[#This Row],[Price Bucket]]=1,"&lt;200",IF(Table3[[#This Row],[Price Bucket]]=2,"&lt;=500",IF(Table3[[#This Row],[Price Bucket]]=3,"&gt;500",0)))</f>
        <v>&gt;500</v>
      </c>
      <c r="M370">
        <f t="shared" si="27"/>
        <v>1</v>
      </c>
      <c r="N370" t="str">
        <f t="shared" si="28"/>
        <v>&gt;=50%</v>
      </c>
      <c r="O370">
        <f t="shared" si="29"/>
        <v>3</v>
      </c>
    </row>
    <row r="371" spans="1:15" x14ac:dyDescent="0.25">
      <c r="A371" t="str">
        <f>'RAW DATA'!A371</f>
        <v>B07JW9H4J1</v>
      </c>
      <c r="B371" t="str">
        <f>PROPER(LEFT('RAW DATA'!B371,FIND(" ",'RAW DATA'!B371,1)))</f>
        <v xml:space="preserve">Wayona </v>
      </c>
      <c r="C371" t="str">
        <f>SUBSTITUTE(LEFT('RAW DATA'!C371,FIND("|",'RAW DATA'!C371,1)-1),"&amp;"," &amp; ")</f>
        <v>Computers &amp; Accessories</v>
      </c>
      <c r="D371" s="7">
        <f>'RAW DATA'!D371</f>
        <v>399</v>
      </c>
      <c r="E371" s="7">
        <f>'RAW DATA'!E371</f>
        <v>1099</v>
      </c>
      <c r="F371" s="1">
        <f>'RAW DATA'!F371</f>
        <v>0.64</v>
      </c>
      <c r="G371" s="7">
        <f t="shared" si="25"/>
        <v>26672730</v>
      </c>
      <c r="H371">
        <f>'RAW DATA'!G371</f>
        <v>4.2</v>
      </c>
      <c r="I371">
        <f>'RAW DATA'!H371</f>
        <v>24270</v>
      </c>
      <c r="J371" s="11">
        <f>Table3[[#This Row],[Rating Count]]*Table3[[#This Row],[Rating]]</f>
        <v>101934</v>
      </c>
      <c r="K371">
        <f t="shared" si="26"/>
        <v>3</v>
      </c>
      <c r="L371" t="str">
        <f>IF(Table3[[#This Row],[Price Bucket]]=1,"&lt;200",IF(Table3[[#This Row],[Price Bucket]]=2,"&lt;=500",IF(Table3[[#This Row],[Price Bucket]]=3,"&gt;500",0)))</f>
        <v>&gt;500</v>
      </c>
      <c r="M371">
        <f t="shared" si="27"/>
        <v>1</v>
      </c>
      <c r="N371" t="str">
        <f t="shared" si="28"/>
        <v>&gt;=50%</v>
      </c>
      <c r="O371">
        <f t="shared" si="29"/>
        <v>3</v>
      </c>
    </row>
    <row r="372" spans="1:15" x14ac:dyDescent="0.25">
      <c r="A372" t="str">
        <f>'RAW DATA'!A372</f>
        <v>B09GFPVD9Y</v>
      </c>
      <c r="B372" t="str">
        <f>PROPER(LEFT('RAW DATA'!B372,FIND(" ",'RAW DATA'!B372,1)))</f>
        <v xml:space="preserve">Redmi </v>
      </c>
      <c r="C372" t="str">
        <f>SUBSTITUTE(LEFT('RAW DATA'!C372,FIND("|",'RAW DATA'!C372,1)-1),"&amp;"," &amp; ")</f>
        <v>Electronics</v>
      </c>
      <c r="D372" s="7">
        <f>'RAW DATA'!D372</f>
        <v>8499</v>
      </c>
      <c r="E372" s="7">
        <f>'RAW DATA'!E372</f>
        <v>10999</v>
      </c>
      <c r="F372" s="1">
        <f>'RAW DATA'!F372</f>
        <v>0.23</v>
      </c>
      <c r="G372" s="7">
        <f t="shared" si="25"/>
        <v>3451882164</v>
      </c>
      <c r="H372">
        <f>'RAW DATA'!G372</f>
        <v>4.0999999999999996</v>
      </c>
      <c r="I372">
        <f>'RAW DATA'!H372</f>
        <v>313836</v>
      </c>
      <c r="J372" s="11">
        <f>Table3[[#This Row],[Rating Count]]*Table3[[#This Row],[Rating]]</f>
        <v>1286727.5999999999</v>
      </c>
      <c r="K372">
        <f t="shared" si="26"/>
        <v>3</v>
      </c>
      <c r="L372" t="str">
        <f>IF(Table3[[#This Row],[Price Bucket]]=1,"&lt;200",IF(Table3[[#This Row],[Price Bucket]]=2,"&lt;=500",IF(Table3[[#This Row],[Price Bucket]]=3,"&gt;500",0)))</f>
        <v>&gt;500</v>
      </c>
      <c r="M372">
        <f t="shared" si="27"/>
        <v>2</v>
      </c>
      <c r="N372" t="str">
        <f t="shared" si="28"/>
        <v>&lt;50%</v>
      </c>
      <c r="O372">
        <f t="shared" si="29"/>
        <v>3</v>
      </c>
    </row>
    <row r="373" spans="1:15" x14ac:dyDescent="0.25">
      <c r="A373" t="str">
        <f>'RAW DATA'!A373</f>
        <v>B09GFLXVH9</v>
      </c>
      <c r="B373" t="str">
        <f>PROPER(LEFT('RAW DATA'!B373,FIND(" ",'RAW DATA'!B373,1)))</f>
        <v xml:space="preserve">Redmi </v>
      </c>
      <c r="C373" t="str">
        <f>SUBSTITUTE(LEFT('RAW DATA'!C373,FIND("|",'RAW DATA'!C373,1)-1),"&amp;"," &amp; ")</f>
        <v>Electronics</v>
      </c>
      <c r="D373" s="7">
        <f>'RAW DATA'!D373</f>
        <v>6499</v>
      </c>
      <c r="E373" s="7">
        <f>'RAW DATA'!E373</f>
        <v>8499</v>
      </c>
      <c r="F373" s="1">
        <f>'RAW DATA'!F373</f>
        <v>0.24</v>
      </c>
      <c r="G373" s="7">
        <f t="shared" si="25"/>
        <v>2667292164</v>
      </c>
      <c r="H373">
        <f>'RAW DATA'!G373</f>
        <v>4.0999999999999996</v>
      </c>
      <c r="I373">
        <f>'RAW DATA'!H373</f>
        <v>313836</v>
      </c>
      <c r="J373" s="11">
        <f>Table3[[#This Row],[Rating Count]]*Table3[[#This Row],[Rating]]</f>
        <v>1286727.5999999999</v>
      </c>
      <c r="K373">
        <f t="shared" si="26"/>
        <v>3</v>
      </c>
      <c r="L373" t="str">
        <f>IF(Table3[[#This Row],[Price Bucket]]=1,"&lt;200",IF(Table3[[#This Row],[Price Bucket]]=2,"&lt;=500",IF(Table3[[#This Row],[Price Bucket]]=3,"&gt;500",0)))</f>
        <v>&gt;500</v>
      </c>
      <c r="M373">
        <f t="shared" si="27"/>
        <v>2</v>
      </c>
      <c r="N373" t="str">
        <f t="shared" si="28"/>
        <v>&lt;50%</v>
      </c>
      <c r="O373">
        <f t="shared" si="29"/>
        <v>3</v>
      </c>
    </row>
    <row r="374" spans="1:15" x14ac:dyDescent="0.25">
      <c r="A374" t="str">
        <f>'RAW DATA'!A374</f>
        <v>B0BF4YBLPX</v>
      </c>
      <c r="B374" t="str">
        <f>PROPER(LEFT('RAW DATA'!B374,FIND(" ",'RAW DATA'!B374,1)))</f>
        <v xml:space="preserve">Fire-Boltt </v>
      </c>
      <c r="C374" t="str">
        <f>SUBSTITUTE(LEFT('RAW DATA'!C374,FIND("|",'RAW DATA'!C374,1)-1),"&amp;"," &amp; ")</f>
        <v>Electronics</v>
      </c>
      <c r="D374" s="7">
        <f>'RAW DATA'!D374</f>
        <v>1799</v>
      </c>
      <c r="E374" s="7">
        <f>'RAW DATA'!E374</f>
        <v>19999</v>
      </c>
      <c r="F374" s="1">
        <f>'RAW DATA'!F374</f>
        <v>0.91</v>
      </c>
      <c r="G374" s="7">
        <f t="shared" si="25"/>
        <v>278726063</v>
      </c>
      <c r="H374">
        <f>'RAW DATA'!G374</f>
        <v>4.2</v>
      </c>
      <c r="I374">
        <f>'RAW DATA'!H374</f>
        <v>13937</v>
      </c>
      <c r="J374" s="11">
        <f>Table3[[#This Row],[Rating Count]]*Table3[[#This Row],[Rating]]</f>
        <v>58535.4</v>
      </c>
      <c r="K374">
        <f t="shared" si="26"/>
        <v>3</v>
      </c>
      <c r="L374" t="str">
        <f>IF(Table3[[#This Row],[Price Bucket]]=1,"&lt;200",IF(Table3[[#This Row],[Price Bucket]]=2,"&lt;=500",IF(Table3[[#This Row],[Price Bucket]]=3,"&gt;500",0)))</f>
        <v>&gt;500</v>
      </c>
      <c r="M374">
        <f t="shared" si="27"/>
        <v>1</v>
      </c>
      <c r="N374" t="str">
        <f t="shared" si="28"/>
        <v>&gt;=50%</v>
      </c>
      <c r="O374">
        <f t="shared" si="29"/>
        <v>3</v>
      </c>
    </row>
    <row r="375" spans="1:15" x14ac:dyDescent="0.25">
      <c r="A375" t="str">
        <f>'RAW DATA'!A375</f>
        <v>B09XB7DPW1</v>
      </c>
      <c r="B375" t="str">
        <f>PROPER(LEFT('RAW DATA'!B375,FIND(" ",'RAW DATA'!B375,1)))</f>
        <v xml:space="preserve">Redmi </v>
      </c>
      <c r="C375" t="str">
        <f>SUBSTITUTE(LEFT('RAW DATA'!C375,FIND("|",'RAW DATA'!C375,1)-1),"&amp;"," &amp; ")</f>
        <v>Electronics</v>
      </c>
      <c r="D375" s="7">
        <f>'RAW DATA'!D375</f>
        <v>8999</v>
      </c>
      <c r="E375" s="7">
        <f>'RAW DATA'!E375</f>
        <v>11999</v>
      </c>
      <c r="F375" s="1">
        <f>'RAW DATA'!F375</f>
        <v>0.25</v>
      </c>
      <c r="G375" s="7">
        <f t="shared" si="25"/>
        <v>153539204</v>
      </c>
      <c r="H375">
        <f>'RAW DATA'!G375</f>
        <v>4</v>
      </c>
      <c r="I375">
        <f>'RAW DATA'!H375</f>
        <v>12796</v>
      </c>
      <c r="J375" s="11">
        <f>Table3[[#This Row],[Rating Count]]*Table3[[#This Row],[Rating]]</f>
        <v>51184</v>
      </c>
      <c r="K375">
        <f t="shared" si="26"/>
        <v>3</v>
      </c>
      <c r="L375" t="str">
        <f>IF(Table3[[#This Row],[Price Bucket]]=1,"&lt;200",IF(Table3[[#This Row],[Price Bucket]]=2,"&lt;=500",IF(Table3[[#This Row],[Price Bucket]]=3,"&gt;500",0)))</f>
        <v>&gt;500</v>
      </c>
      <c r="M375">
        <f t="shared" si="27"/>
        <v>2</v>
      </c>
      <c r="N375" t="str">
        <f t="shared" si="28"/>
        <v>&lt;50%</v>
      </c>
      <c r="O375">
        <f t="shared" si="29"/>
        <v>3</v>
      </c>
    </row>
    <row r="376" spans="1:15" x14ac:dyDescent="0.25">
      <c r="A376" t="str">
        <f>'RAW DATA'!A376</f>
        <v>B07PFJ5W31</v>
      </c>
      <c r="B376" t="str">
        <f>PROPER(LEFT('RAW DATA'!B376,FIND(" ",'RAW DATA'!B376,1)))</f>
        <v xml:space="preserve">Agaro </v>
      </c>
      <c r="C376" t="str">
        <f>SUBSTITUTE(LEFT('RAW DATA'!C376,FIND("|",'RAW DATA'!C376,1)-1),"&amp;"," &amp; ")</f>
        <v>Electronics</v>
      </c>
      <c r="D376" s="7">
        <f>'RAW DATA'!D376</f>
        <v>139</v>
      </c>
      <c r="E376" s="7">
        <f>'RAW DATA'!E376</f>
        <v>495</v>
      </c>
      <c r="F376" s="1">
        <f>'RAW DATA'!F376</f>
        <v>0.72</v>
      </c>
      <c r="G376" s="7">
        <f t="shared" si="25"/>
        <v>7021575</v>
      </c>
      <c r="H376">
        <f>'RAW DATA'!G376</f>
        <v>4.3</v>
      </c>
      <c r="I376">
        <f>'RAW DATA'!H376</f>
        <v>14185</v>
      </c>
      <c r="J376" s="11">
        <f>Table3[[#This Row],[Rating Count]]*Table3[[#This Row],[Rating]]</f>
        <v>60995.5</v>
      </c>
      <c r="K376">
        <f t="shared" si="26"/>
        <v>2</v>
      </c>
      <c r="L376" t="str">
        <f>IF(Table3[[#This Row],[Price Bucket]]=1,"&lt;200",IF(Table3[[#This Row],[Price Bucket]]=2,"&lt;=500",IF(Table3[[#This Row],[Price Bucket]]=3,"&gt;500",0)))</f>
        <v>&lt;=500</v>
      </c>
      <c r="M376">
        <f t="shared" si="27"/>
        <v>1</v>
      </c>
      <c r="N376" t="str">
        <f t="shared" si="28"/>
        <v>&gt;=50%</v>
      </c>
      <c r="O376">
        <f t="shared" si="29"/>
        <v>3</v>
      </c>
    </row>
    <row r="377" spans="1:15" x14ac:dyDescent="0.25">
      <c r="A377" t="str">
        <f>'RAW DATA'!A377</f>
        <v>B0B3N7LR6K</v>
      </c>
      <c r="B377" t="str">
        <f>PROPER(LEFT('RAW DATA'!B377,FIND(" ",'RAW DATA'!B377,1)))</f>
        <v xml:space="preserve">Fire-Boltt </v>
      </c>
      <c r="C377" t="str">
        <f>SUBSTITUTE(LEFT('RAW DATA'!C377,FIND("|",'RAW DATA'!C377,1)-1),"&amp;"," &amp; ")</f>
        <v>Electronics</v>
      </c>
      <c r="D377" s="7">
        <f>'RAW DATA'!D377</f>
        <v>3999</v>
      </c>
      <c r="E377" s="7">
        <f>'RAW DATA'!E377</f>
        <v>16999</v>
      </c>
      <c r="F377" s="1">
        <f>'RAW DATA'!F377</f>
        <v>0.76</v>
      </c>
      <c r="G377" s="7">
        <f t="shared" si="25"/>
        <v>291685841</v>
      </c>
      <c r="H377">
        <f>'RAW DATA'!G377</f>
        <v>4.3</v>
      </c>
      <c r="I377">
        <f>'RAW DATA'!H377</f>
        <v>17159</v>
      </c>
      <c r="J377" s="11">
        <f>Table3[[#This Row],[Rating Count]]*Table3[[#This Row],[Rating]]</f>
        <v>73783.7</v>
      </c>
      <c r="K377">
        <f t="shared" si="26"/>
        <v>3</v>
      </c>
      <c r="L377" t="str">
        <f>IF(Table3[[#This Row],[Price Bucket]]=1,"&lt;200",IF(Table3[[#This Row],[Price Bucket]]=2,"&lt;=500",IF(Table3[[#This Row],[Price Bucket]]=3,"&gt;500",0)))</f>
        <v>&gt;500</v>
      </c>
      <c r="M377">
        <f t="shared" si="27"/>
        <v>1</v>
      </c>
      <c r="N377" t="str">
        <f t="shared" si="28"/>
        <v>&gt;=50%</v>
      </c>
      <c r="O377">
        <f t="shared" si="29"/>
        <v>3</v>
      </c>
    </row>
    <row r="378" spans="1:15" x14ac:dyDescent="0.25">
      <c r="A378" t="str">
        <f>'RAW DATA'!A378</f>
        <v>B09ZQK9X8G</v>
      </c>
      <c r="B378" t="str">
        <f>PROPER(LEFT('RAW DATA'!B378,FIND(" ",'RAW DATA'!B378,1)))</f>
        <v xml:space="preserve">Noise </v>
      </c>
      <c r="C378" t="str">
        <f>SUBSTITUTE(LEFT('RAW DATA'!C378,FIND("|",'RAW DATA'!C378,1)-1),"&amp;"," &amp; ")</f>
        <v>Electronics</v>
      </c>
      <c r="D378" s="7">
        <f>'RAW DATA'!D378</f>
        <v>2998</v>
      </c>
      <c r="E378" s="7">
        <f>'RAW DATA'!E378</f>
        <v>5999</v>
      </c>
      <c r="F378" s="1">
        <f>'RAW DATA'!F378</f>
        <v>0.5</v>
      </c>
      <c r="G378" s="7">
        <f t="shared" si="25"/>
        <v>31068821</v>
      </c>
      <c r="H378">
        <f>'RAW DATA'!G378</f>
        <v>4.0999999999999996</v>
      </c>
      <c r="I378">
        <f>'RAW DATA'!H378</f>
        <v>5179</v>
      </c>
      <c r="J378" s="11">
        <f>Table3[[#This Row],[Rating Count]]*Table3[[#This Row],[Rating]]</f>
        <v>21233.899999999998</v>
      </c>
      <c r="K378">
        <f t="shared" si="26"/>
        <v>3</v>
      </c>
      <c r="L378" t="str">
        <f>IF(Table3[[#This Row],[Price Bucket]]=1,"&lt;200",IF(Table3[[#This Row],[Price Bucket]]=2,"&lt;=500",IF(Table3[[#This Row],[Price Bucket]]=3,"&gt;500",0)))</f>
        <v>&gt;500</v>
      </c>
      <c r="M378">
        <f t="shared" si="27"/>
        <v>1</v>
      </c>
      <c r="N378" t="str">
        <f t="shared" si="28"/>
        <v>&gt;=50%</v>
      </c>
      <c r="O378">
        <f t="shared" si="29"/>
        <v>3</v>
      </c>
    </row>
    <row r="379" spans="1:15" x14ac:dyDescent="0.25">
      <c r="A379" t="str">
        <f>'RAW DATA'!A379</f>
        <v>B098NS6PVG</v>
      </c>
      <c r="B379" t="str">
        <f>PROPER(LEFT('RAW DATA'!B379,FIND(" ",'RAW DATA'!B379,1)))</f>
        <v xml:space="preserve">Ambrane </v>
      </c>
      <c r="C379" t="str">
        <f>SUBSTITUTE(LEFT('RAW DATA'!C379,FIND("|",'RAW DATA'!C379,1)-1),"&amp;"," &amp; ")</f>
        <v>Computers &amp; Accessories</v>
      </c>
      <c r="D379" s="7">
        <f>'RAW DATA'!D379</f>
        <v>199</v>
      </c>
      <c r="E379" s="7">
        <f>'RAW DATA'!E379</f>
        <v>349</v>
      </c>
      <c r="F379" s="1">
        <f>'RAW DATA'!F379</f>
        <v>0.43</v>
      </c>
      <c r="G379" s="7">
        <f t="shared" si="25"/>
        <v>15353557</v>
      </c>
      <c r="H379">
        <f>'RAW DATA'!G379</f>
        <v>4</v>
      </c>
      <c r="I379">
        <f>'RAW DATA'!H379</f>
        <v>43993</v>
      </c>
      <c r="J379" s="11">
        <f>Table3[[#This Row],[Rating Count]]*Table3[[#This Row],[Rating]]</f>
        <v>175972</v>
      </c>
      <c r="K379">
        <f t="shared" si="26"/>
        <v>2</v>
      </c>
      <c r="L379" t="str">
        <f>IF(Table3[[#This Row],[Price Bucket]]=1,"&lt;200",IF(Table3[[#This Row],[Price Bucket]]=2,"&lt;=500",IF(Table3[[#This Row],[Price Bucket]]=3,"&gt;500",0)))</f>
        <v>&lt;=500</v>
      </c>
      <c r="M379">
        <f t="shared" si="27"/>
        <v>2</v>
      </c>
      <c r="N379" t="str">
        <f t="shared" si="28"/>
        <v>&lt;50%</v>
      </c>
      <c r="O379">
        <f t="shared" si="29"/>
        <v>3</v>
      </c>
    </row>
    <row r="380" spans="1:15" x14ac:dyDescent="0.25">
      <c r="A380" t="str">
        <f>'RAW DATA'!A380</f>
        <v>B07WJV6P1R</v>
      </c>
      <c r="B380" t="str">
        <f>PROPER(LEFT('RAW DATA'!B380,FIND(" ",'RAW DATA'!B380,1)))</f>
        <v xml:space="preserve">Iqoo </v>
      </c>
      <c r="C380" t="str">
        <f>SUBSTITUTE(LEFT('RAW DATA'!C380,FIND("|",'RAW DATA'!C380,1)-1),"&amp;"," &amp; ")</f>
        <v>Electronics</v>
      </c>
      <c r="D380" s="7">
        <f>'RAW DATA'!D380</f>
        <v>15499</v>
      </c>
      <c r="E380" s="7">
        <f>'RAW DATA'!E380</f>
        <v>18999</v>
      </c>
      <c r="F380" s="1">
        <f>'RAW DATA'!F380</f>
        <v>0.18</v>
      </c>
      <c r="G380" s="7">
        <f t="shared" si="25"/>
        <v>365768748</v>
      </c>
      <c r="H380">
        <f>'RAW DATA'!G380</f>
        <v>4.0999999999999996</v>
      </c>
      <c r="I380">
        <f>'RAW DATA'!H380</f>
        <v>19252</v>
      </c>
      <c r="J380" s="11">
        <f>Table3[[#This Row],[Rating Count]]*Table3[[#This Row],[Rating]]</f>
        <v>78933.2</v>
      </c>
      <c r="K380">
        <f t="shared" si="26"/>
        <v>3</v>
      </c>
      <c r="L380" t="str">
        <f>IF(Table3[[#This Row],[Price Bucket]]=1,"&lt;200",IF(Table3[[#This Row],[Price Bucket]]=2,"&lt;=500",IF(Table3[[#This Row],[Price Bucket]]=3,"&gt;500",0)))</f>
        <v>&gt;500</v>
      </c>
      <c r="M380">
        <f t="shared" si="27"/>
        <v>2</v>
      </c>
      <c r="N380" t="str">
        <f t="shared" si="28"/>
        <v>&lt;50%</v>
      </c>
      <c r="O380">
        <f t="shared" si="29"/>
        <v>3</v>
      </c>
    </row>
    <row r="381" spans="1:15" x14ac:dyDescent="0.25">
      <c r="A381" t="str">
        <f>'RAW DATA'!A381</f>
        <v>B096MSW6CT</v>
      </c>
      <c r="B381" t="str">
        <f>PROPER(LEFT('RAW DATA'!B381,FIND(" ",'RAW DATA'!B381,1)))</f>
        <v xml:space="preserve">Sounce </v>
      </c>
      <c r="C381" t="str">
        <f>SUBSTITUTE(LEFT('RAW DATA'!C381,FIND("|",'RAW DATA'!C381,1)-1),"&amp;"," &amp; ")</f>
        <v>Computers &amp; Accessories</v>
      </c>
      <c r="D381" s="7">
        <f>'RAW DATA'!D381</f>
        <v>199</v>
      </c>
      <c r="E381" s="7">
        <f>'RAW DATA'!E381</f>
        <v>999</v>
      </c>
      <c r="F381" s="1">
        <f>'RAW DATA'!F381</f>
        <v>0.8</v>
      </c>
      <c r="G381" s="7">
        <f t="shared" si="25"/>
        <v>7920072</v>
      </c>
      <c r="H381">
        <f>'RAW DATA'!G381</f>
        <v>3.9</v>
      </c>
      <c r="I381">
        <f>'RAW DATA'!H381</f>
        <v>7928</v>
      </c>
      <c r="J381" s="11">
        <f>Table3[[#This Row],[Rating Count]]*Table3[[#This Row],[Rating]]</f>
        <v>30919.200000000001</v>
      </c>
      <c r="K381">
        <f t="shared" si="26"/>
        <v>3</v>
      </c>
      <c r="L381" t="str">
        <f>IF(Table3[[#This Row],[Price Bucket]]=1,"&lt;200",IF(Table3[[#This Row],[Price Bucket]]=2,"&lt;=500",IF(Table3[[#This Row],[Price Bucket]]=3,"&gt;500",0)))</f>
        <v>&gt;500</v>
      </c>
      <c r="M381">
        <f t="shared" si="27"/>
        <v>1</v>
      </c>
      <c r="N381" t="str">
        <f t="shared" si="28"/>
        <v>&gt;=50%</v>
      </c>
      <c r="O381">
        <f t="shared" si="29"/>
        <v>2</v>
      </c>
    </row>
    <row r="382" spans="1:15" x14ac:dyDescent="0.25">
      <c r="A382" t="str">
        <f>'RAW DATA'!A382</f>
        <v>B0BF54LXW6</v>
      </c>
      <c r="B382" t="str">
        <f>PROPER(LEFT('RAW DATA'!B382,FIND(" ",'RAW DATA'!B382,1)))</f>
        <v xml:space="preserve">Fire-Boltt </v>
      </c>
      <c r="C382" t="str">
        <f>SUBSTITUTE(LEFT('RAW DATA'!C382,FIND("|",'RAW DATA'!C382,1)-1),"&amp;"," &amp; ")</f>
        <v>Electronics</v>
      </c>
      <c r="D382" s="7">
        <f>'RAW DATA'!D382</f>
        <v>1799</v>
      </c>
      <c r="E382" s="7">
        <f>'RAW DATA'!E382</f>
        <v>19999</v>
      </c>
      <c r="F382" s="1">
        <f>'RAW DATA'!F382</f>
        <v>0.91</v>
      </c>
      <c r="G382" s="7">
        <f t="shared" si="25"/>
        <v>278726063</v>
      </c>
      <c r="H382">
        <f>'RAW DATA'!G382</f>
        <v>4.2</v>
      </c>
      <c r="I382">
        <f>'RAW DATA'!H382</f>
        <v>13937</v>
      </c>
      <c r="J382" s="11">
        <f>Table3[[#This Row],[Rating Count]]*Table3[[#This Row],[Rating]]</f>
        <v>58535.4</v>
      </c>
      <c r="K382">
        <f t="shared" si="26"/>
        <v>3</v>
      </c>
      <c r="L382" t="str">
        <f>IF(Table3[[#This Row],[Price Bucket]]=1,"&lt;200",IF(Table3[[#This Row],[Price Bucket]]=2,"&lt;=500",IF(Table3[[#This Row],[Price Bucket]]=3,"&gt;500",0)))</f>
        <v>&gt;500</v>
      </c>
      <c r="M382">
        <f t="shared" si="27"/>
        <v>1</v>
      </c>
      <c r="N382" t="str">
        <f t="shared" si="28"/>
        <v>&gt;=50%</v>
      </c>
      <c r="O382">
        <f t="shared" si="29"/>
        <v>3</v>
      </c>
    </row>
    <row r="383" spans="1:15" x14ac:dyDescent="0.25">
      <c r="A383" t="str">
        <f>'RAW DATA'!A383</f>
        <v>B09XB7SRQ5</v>
      </c>
      <c r="B383" t="str">
        <f>PROPER(LEFT('RAW DATA'!B383,FIND(" ",'RAW DATA'!B383,1)))</f>
        <v xml:space="preserve">Redmi </v>
      </c>
      <c r="C383" t="str">
        <f>SUBSTITUTE(LEFT('RAW DATA'!C383,FIND("|",'RAW DATA'!C383,1)-1),"&amp;"," &amp; ")</f>
        <v>Electronics</v>
      </c>
      <c r="D383" s="7">
        <f>'RAW DATA'!D383</f>
        <v>8999</v>
      </c>
      <c r="E383" s="7">
        <f>'RAW DATA'!E383</f>
        <v>11999</v>
      </c>
      <c r="F383" s="1">
        <f>'RAW DATA'!F383</f>
        <v>0.25</v>
      </c>
      <c r="G383" s="7">
        <f t="shared" si="25"/>
        <v>153539204</v>
      </c>
      <c r="H383">
        <f>'RAW DATA'!G383</f>
        <v>4</v>
      </c>
      <c r="I383">
        <f>'RAW DATA'!H383</f>
        <v>12796</v>
      </c>
      <c r="J383" s="11">
        <f>Table3[[#This Row],[Rating Count]]*Table3[[#This Row],[Rating]]</f>
        <v>51184</v>
      </c>
      <c r="K383">
        <f t="shared" si="26"/>
        <v>3</v>
      </c>
      <c r="L383" t="str">
        <f>IF(Table3[[#This Row],[Price Bucket]]=1,"&lt;200",IF(Table3[[#This Row],[Price Bucket]]=2,"&lt;=500",IF(Table3[[#This Row],[Price Bucket]]=3,"&gt;500",0)))</f>
        <v>&gt;500</v>
      </c>
      <c r="M383">
        <f t="shared" si="27"/>
        <v>2</v>
      </c>
      <c r="N383" t="str">
        <f t="shared" si="28"/>
        <v>&lt;50%</v>
      </c>
      <c r="O383">
        <f t="shared" si="29"/>
        <v>3</v>
      </c>
    </row>
    <row r="384" spans="1:15" x14ac:dyDescent="0.25">
      <c r="A384" t="str">
        <f>'RAW DATA'!A384</f>
        <v>B09FFK1PQG</v>
      </c>
      <c r="B384" t="str">
        <f>PROPER(LEFT('RAW DATA'!B384,FIND(" ",'RAW DATA'!B384,1)))</f>
        <v xml:space="preserve">Duracell </v>
      </c>
      <c r="C384" t="str">
        <f>SUBSTITUTE(LEFT('RAW DATA'!C384,FIND("|",'RAW DATA'!C384,1)-1),"&amp;"," &amp; ")</f>
        <v>Electronics</v>
      </c>
      <c r="D384" s="7">
        <f>'RAW DATA'!D384</f>
        <v>873</v>
      </c>
      <c r="E384" s="7">
        <f>'RAW DATA'!E384</f>
        <v>1699</v>
      </c>
      <c r="F384" s="1">
        <f>'RAW DATA'!F384</f>
        <v>0.49</v>
      </c>
      <c r="G384" s="7">
        <f t="shared" si="25"/>
        <v>2854320</v>
      </c>
      <c r="H384">
        <f>'RAW DATA'!G384</f>
        <v>4.4000000000000004</v>
      </c>
      <c r="I384">
        <f>'RAW DATA'!H384</f>
        <v>1680</v>
      </c>
      <c r="J384" s="11">
        <f>Table3[[#This Row],[Rating Count]]*Table3[[#This Row],[Rating]]</f>
        <v>7392.0000000000009</v>
      </c>
      <c r="K384">
        <f t="shared" si="26"/>
        <v>3</v>
      </c>
      <c r="L384" t="str">
        <f>IF(Table3[[#This Row],[Price Bucket]]=1,"&lt;200",IF(Table3[[#This Row],[Price Bucket]]=2,"&lt;=500",IF(Table3[[#This Row],[Price Bucket]]=3,"&gt;500",0)))</f>
        <v>&gt;500</v>
      </c>
      <c r="M384">
        <f t="shared" si="27"/>
        <v>2</v>
      </c>
      <c r="N384" t="str">
        <f t="shared" si="28"/>
        <v>&lt;50%</v>
      </c>
      <c r="O384">
        <f t="shared" si="29"/>
        <v>3</v>
      </c>
    </row>
    <row r="385" spans="1:15" x14ac:dyDescent="0.25">
      <c r="A385" t="str">
        <f>'RAW DATA'!A385</f>
        <v>B09RMQYHLH</v>
      </c>
      <c r="B385" t="str">
        <f>PROPER(LEFT('RAW DATA'!B385,FIND(" ",'RAW DATA'!B385,1)))</f>
        <v xml:space="preserve">Realme </v>
      </c>
      <c r="C385" t="str">
        <f>SUBSTITUTE(LEFT('RAW DATA'!C385,FIND("|",'RAW DATA'!C385,1)-1),"&amp;"," &amp; ")</f>
        <v>Electronics</v>
      </c>
      <c r="D385" s="7">
        <f>'RAW DATA'!D385</f>
        <v>12999</v>
      </c>
      <c r="E385" s="7">
        <f>'RAW DATA'!E385</f>
        <v>15999</v>
      </c>
      <c r="F385" s="1">
        <f>'RAW DATA'!F385</f>
        <v>0.19</v>
      </c>
      <c r="G385" s="7">
        <f t="shared" si="25"/>
        <v>211922754</v>
      </c>
      <c r="H385">
        <f>'RAW DATA'!G385</f>
        <v>4.2</v>
      </c>
      <c r="I385">
        <f>'RAW DATA'!H385</f>
        <v>13246</v>
      </c>
      <c r="J385" s="11">
        <f>Table3[[#This Row],[Rating Count]]*Table3[[#This Row],[Rating]]</f>
        <v>55633.200000000004</v>
      </c>
      <c r="K385">
        <f t="shared" si="26"/>
        <v>3</v>
      </c>
      <c r="L385" t="str">
        <f>IF(Table3[[#This Row],[Price Bucket]]=1,"&lt;200",IF(Table3[[#This Row],[Price Bucket]]=2,"&lt;=500",IF(Table3[[#This Row],[Price Bucket]]=3,"&gt;500",0)))</f>
        <v>&gt;500</v>
      </c>
      <c r="M385">
        <f t="shared" si="27"/>
        <v>2</v>
      </c>
      <c r="N385" t="str">
        <f t="shared" si="28"/>
        <v>&lt;50%</v>
      </c>
      <c r="O385">
        <f t="shared" si="29"/>
        <v>3</v>
      </c>
    </row>
    <row r="386" spans="1:15" x14ac:dyDescent="0.25">
      <c r="A386" t="str">
        <f>'RAW DATA'!A386</f>
        <v>B08ZN4B121</v>
      </c>
      <c r="B386" t="str">
        <f>PROPER(LEFT('RAW DATA'!B386,FIND(" ",'RAW DATA'!B386,1)))</f>
        <v xml:space="preserve">Wecool </v>
      </c>
      <c r="C386" t="str">
        <f>SUBSTITUTE(LEFT('RAW DATA'!C386,FIND("|",'RAW DATA'!C386,1)-1),"&amp;"," &amp; ")</f>
        <v>Electronics</v>
      </c>
      <c r="D386" s="7">
        <f>'RAW DATA'!D386</f>
        <v>539</v>
      </c>
      <c r="E386" s="7">
        <f>'RAW DATA'!E386</f>
        <v>1599</v>
      </c>
      <c r="F386" s="1">
        <f>'RAW DATA'!F386</f>
        <v>0.66</v>
      </c>
      <c r="G386" s="7">
        <f t="shared" ref="G386:G449" si="30">E386*I386</f>
        <v>23422152</v>
      </c>
      <c r="H386">
        <f>'RAW DATA'!G386</f>
        <v>3.8</v>
      </c>
      <c r="I386">
        <f>'RAW DATA'!H386</f>
        <v>14648</v>
      </c>
      <c r="J386" s="11">
        <f>Table3[[#This Row],[Rating Count]]*Table3[[#This Row],[Rating]]</f>
        <v>55662.399999999994</v>
      </c>
      <c r="K386">
        <f t="shared" ref="K386:K449" si="31">IF(E386&lt;=200,1,IF(E386&lt;=500,2,IF(E386&gt;500,3," ")))</f>
        <v>3</v>
      </c>
      <c r="L386" t="str">
        <f>IF(Table3[[#This Row],[Price Bucket]]=1,"&lt;200",IF(Table3[[#This Row],[Price Bucket]]=2,"&lt;=500",IF(Table3[[#This Row],[Price Bucket]]=3,"&gt;500",0)))</f>
        <v>&gt;500</v>
      </c>
      <c r="M386">
        <f t="shared" si="27"/>
        <v>1</v>
      </c>
      <c r="N386" t="str">
        <f t="shared" si="28"/>
        <v>&gt;=50%</v>
      </c>
      <c r="O386">
        <f t="shared" si="29"/>
        <v>2</v>
      </c>
    </row>
    <row r="387" spans="1:15" x14ac:dyDescent="0.25">
      <c r="A387" t="str">
        <f>'RAW DATA'!A387</f>
        <v>B0B3RSDSZ3</v>
      </c>
      <c r="B387" t="str">
        <f>PROPER(LEFT('RAW DATA'!B387,FIND(" ",'RAW DATA'!B387,1)))</f>
        <v xml:space="preserve">Fire-Boltt </v>
      </c>
      <c r="C387" t="str">
        <f>SUBSTITUTE(LEFT('RAW DATA'!C387,FIND("|",'RAW DATA'!C387,1)-1),"&amp;"," &amp; ")</f>
        <v>Electronics</v>
      </c>
      <c r="D387" s="7">
        <f>'RAW DATA'!D387</f>
        <v>1999</v>
      </c>
      <c r="E387" s="7">
        <f>'RAW DATA'!E387</f>
        <v>9999</v>
      </c>
      <c r="F387" s="1">
        <f>'RAW DATA'!F387</f>
        <v>0.8</v>
      </c>
      <c r="G387" s="7">
        <f t="shared" si="30"/>
        <v>276932304</v>
      </c>
      <c r="H387">
        <f>'RAW DATA'!G387</f>
        <v>4.3</v>
      </c>
      <c r="I387">
        <f>'RAW DATA'!H387</f>
        <v>27696</v>
      </c>
      <c r="J387" s="11">
        <f>Table3[[#This Row],[Rating Count]]*Table3[[#This Row],[Rating]]</f>
        <v>119092.79999999999</v>
      </c>
      <c r="K387">
        <f t="shared" si="31"/>
        <v>3</v>
      </c>
      <c r="L387" t="str">
        <f>IF(Table3[[#This Row],[Price Bucket]]=1,"&lt;200",IF(Table3[[#This Row],[Price Bucket]]=2,"&lt;=500",IF(Table3[[#This Row],[Price Bucket]]=3,"&gt;500",0)))</f>
        <v>&gt;500</v>
      </c>
      <c r="M387">
        <f t="shared" ref="M387:M450" si="32">IF(F387&gt;=50%,1,IF(F387&lt;50%,2,0))</f>
        <v>1</v>
      </c>
      <c r="N387" t="str">
        <f t="shared" ref="N387:N450" si="33">IF(M387=1,"&gt;=50%","&lt;50%")</f>
        <v>&gt;=50%</v>
      </c>
      <c r="O387">
        <f t="shared" ref="O387:O450" si="34">IF(H387&lt;=2.9,1,IF(H387&lt;=3.9,2,IF(H387&lt;=4.9,3,IF(H387=5,4," "))))</f>
        <v>3</v>
      </c>
    </row>
    <row r="388" spans="1:15" x14ac:dyDescent="0.25">
      <c r="A388" t="str">
        <f>'RAW DATA'!A388</f>
        <v>B08VB34KJ1</v>
      </c>
      <c r="B388" t="str">
        <f>PROPER(LEFT('RAW DATA'!B388,FIND(" ",'RAW DATA'!B388,1)))</f>
        <v xml:space="preserve">Oppo </v>
      </c>
      <c r="C388" t="str">
        <f>SUBSTITUTE(LEFT('RAW DATA'!C388,FIND("|",'RAW DATA'!C388,1)-1),"&amp;"," &amp; ")</f>
        <v>Electronics</v>
      </c>
      <c r="D388" s="7">
        <f>'RAW DATA'!D388</f>
        <v>15490</v>
      </c>
      <c r="E388" s="7">
        <f>'RAW DATA'!E388</f>
        <v>20990</v>
      </c>
      <c r="F388" s="1">
        <f>'RAW DATA'!F388</f>
        <v>0.26</v>
      </c>
      <c r="G388" s="7">
        <f t="shared" si="30"/>
        <v>690906840</v>
      </c>
      <c r="H388">
        <f>'RAW DATA'!G388</f>
        <v>4.2</v>
      </c>
      <c r="I388">
        <f>'RAW DATA'!H388</f>
        <v>32916</v>
      </c>
      <c r="J388" s="11">
        <f>Table3[[#This Row],[Rating Count]]*Table3[[#This Row],[Rating]]</f>
        <v>138247.20000000001</v>
      </c>
      <c r="K388">
        <f t="shared" si="31"/>
        <v>3</v>
      </c>
      <c r="L388" t="str">
        <f>IF(Table3[[#This Row],[Price Bucket]]=1,"&lt;200",IF(Table3[[#This Row],[Price Bucket]]=2,"&lt;=500",IF(Table3[[#This Row],[Price Bucket]]=3,"&gt;500",0)))</f>
        <v>&gt;500</v>
      </c>
      <c r="M388">
        <f t="shared" si="32"/>
        <v>2</v>
      </c>
      <c r="N388" t="str">
        <f t="shared" si="33"/>
        <v>&lt;50%</v>
      </c>
      <c r="O388">
        <f t="shared" si="34"/>
        <v>3</v>
      </c>
    </row>
    <row r="389" spans="1:15" x14ac:dyDescent="0.25">
      <c r="A389" t="str">
        <f>'RAW DATA'!A389</f>
        <v>B09T39K9YL</v>
      </c>
      <c r="B389" t="str">
        <f>PROPER(LEFT('RAW DATA'!B389,FIND(" ",'RAW DATA'!B389,1)))</f>
        <v xml:space="preserve">Redmi </v>
      </c>
      <c r="C389" t="str">
        <f>SUBSTITUTE(LEFT('RAW DATA'!C389,FIND("|",'RAW DATA'!C389,1)-1),"&amp;"," &amp; ")</f>
        <v>Electronics</v>
      </c>
      <c r="D389" s="7">
        <f>'RAW DATA'!D389</f>
        <v>19999</v>
      </c>
      <c r="E389" s="7">
        <f>'RAW DATA'!E389</f>
        <v>24999</v>
      </c>
      <c r="F389" s="1">
        <f>'RAW DATA'!F389</f>
        <v>0.2</v>
      </c>
      <c r="G389" s="7">
        <f t="shared" si="30"/>
        <v>645574176</v>
      </c>
      <c r="H389">
        <f>'RAW DATA'!G389</f>
        <v>3.9</v>
      </c>
      <c r="I389">
        <f>'RAW DATA'!H389</f>
        <v>25824</v>
      </c>
      <c r="J389" s="11">
        <f>Table3[[#This Row],[Rating Count]]*Table3[[#This Row],[Rating]]</f>
        <v>100713.59999999999</v>
      </c>
      <c r="K389">
        <f t="shared" si="31"/>
        <v>3</v>
      </c>
      <c r="L389" t="str">
        <f>IF(Table3[[#This Row],[Price Bucket]]=1,"&lt;200",IF(Table3[[#This Row],[Price Bucket]]=2,"&lt;=500",IF(Table3[[#This Row],[Price Bucket]]=3,"&gt;500",0)))</f>
        <v>&gt;500</v>
      </c>
      <c r="M389">
        <f t="shared" si="32"/>
        <v>2</v>
      </c>
      <c r="N389" t="str">
        <f t="shared" si="33"/>
        <v>&lt;50%</v>
      </c>
      <c r="O389">
        <f t="shared" si="34"/>
        <v>2</v>
      </c>
    </row>
    <row r="390" spans="1:15" x14ac:dyDescent="0.25">
      <c r="A390" t="str">
        <f>'RAW DATA'!A390</f>
        <v>B08VF8V79P</v>
      </c>
      <c r="B390" t="str">
        <f>PROPER(LEFT('RAW DATA'!B390,FIND(" ",'RAW DATA'!B390,1)))</f>
        <v xml:space="preserve">Samsung </v>
      </c>
      <c r="C390" t="str">
        <f>SUBSTITUTE(LEFT('RAW DATA'!C390,FIND("|",'RAW DATA'!C390,1)-1),"&amp;"," &amp; ")</f>
        <v>Electronics</v>
      </c>
      <c r="D390" s="7">
        <f>'RAW DATA'!D390</f>
        <v>1075</v>
      </c>
      <c r="E390" s="7">
        <f>'RAW DATA'!E390</f>
        <v>1699</v>
      </c>
      <c r="F390" s="1">
        <f>'RAW DATA'!F390</f>
        <v>0.37</v>
      </c>
      <c r="G390" s="7">
        <f t="shared" si="30"/>
        <v>12677938</v>
      </c>
      <c r="H390">
        <f>'RAW DATA'!G390</f>
        <v>4.4000000000000004</v>
      </c>
      <c r="I390">
        <f>'RAW DATA'!H390</f>
        <v>7462</v>
      </c>
      <c r="J390" s="11">
        <f>Table3[[#This Row],[Rating Count]]*Table3[[#This Row],[Rating]]</f>
        <v>32832.800000000003</v>
      </c>
      <c r="K390">
        <f t="shared" si="31"/>
        <v>3</v>
      </c>
      <c r="L390" t="str">
        <f>IF(Table3[[#This Row],[Price Bucket]]=1,"&lt;200",IF(Table3[[#This Row],[Price Bucket]]=2,"&lt;=500",IF(Table3[[#This Row],[Price Bucket]]=3,"&gt;500",0)))</f>
        <v>&gt;500</v>
      </c>
      <c r="M390">
        <f t="shared" si="32"/>
        <v>2</v>
      </c>
      <c r="N390" t="str">
        <f t="shared" si="33"/>
        <v>&lt;50%</v>
      </c>
      <c r="O390">
        <f t="shared" si="34"/>
        <v>3</v>
      </c>
    </row>
    <row r="391" spans="1:15" x14ac:dyDescent="0.25">
      <c r="A391" t="str">
        <f>'RAW DATA'!A391</f>
        <v>B08G28Z33M</v>
      </c>
      <c r="B391" t="str">
        <f>PROPER(LEFT('RAW DATA'!B391,FIND(" ",'RAW DATA'!B391,1)))</f>
        <v xml:space="preserve">Realme </v>
      </c>
      <c r="C391" t="str">
        <f>SUBSTITUTE(LEFT('RAW DATA'!C391,FIND("|",'RAW DATA'!C391,1)-1),"&amp;"," &amp; ")</f>
        <v>Electronics</v>
      </c>
      <c r="D391" s="7">
        <f>'RAW DATA'!D391</f>
        <v>399</v>
      </c>
      <c r="E391" s="7">
        <f>'RAW DATA'!E391</f>
        <v>699</v>
      </c>
      <c r="F391" s="1">
        <f>'RAW DATA'!F391</f>
        <v>0.43</v>
      </c>
      <c r="G391" s="7">
        <f t="shared" si="30"/>
        <v>26434083</v>
      </c>
      <c r="H391">
        <f>'RAW DATA'!G391</f>
        <v>4</v>
      </c>
      <c r="I391">
        <f>'RAW DATA'!H391</f>
        <v>37817</v>
      </c>
      <c r="J391" s="11">
        <f>Table3[[#This Row],[Rating Count]]*Table3[[#This Row],[Rating]]</f>
        <v>151268</v>
      </c>
      <c r="K391">
        <f t="shared" si="31"/>
        <v>3</v>
      </c>
      <c r="L391" t="str">
        <f>IF(Table3[[#This Row],[Price Bucket]]=1,"&lt;200",IF(Table3[[#This Row],[Price Bucket]]=2,"&lt;=500",IF(Table3[[#This Row],[Price Bucket]]=3,"&gt;500",0)))</f>
        <v>&gt;500</v>
      </c>
      <c r="M391">
        <f t="shared" si="32"/>
        <v>2</v>
      </c>
      <c r="N391" t="str">
        <f t="shared" si="33"/>
        <v>&lt;50%</v>
      </c>
      <c r="O391">
        <f t="shared" si="34"/>
        <v>3</v>
      </c>
    </row>
    <row r="392" spans="1:15" x14ac:dyDescent="0.25">
      <c r="A392" t="str">
        <f>'RAW DATA'!A392</f>
        <v>B09PNKXSKF</v>
      </c>
      <c r="B392" t="str">
        <f>PROPER(LEFT('RAW DATA'!B392,FIND(" ",'RAW DATA'!B392,1)))</f>
        <v xml:space="preserve">Noise </v>
      </c>
      <c r="C392" t="str">
        <f>SUBSTITUTE(LEFT('RAW DATA'!C392,FIND("|",'RAW DATA'!C392,1)-1),"&amp;"," &amp; ")</f>
        <v>Electronics</v>
      </c>
      <c r="D392" s="7">
        <f>'RAW DATA'!D392</f>
        <v>1999</v>
      </c>
      <c r="E392" s="7">
        <f>'RAW DATA'!E392</f>
        <v>3990</v>
      </c>
      <c r="F392" s="1">
        <f>'RAW DATA'!F392</f>
        <v>0.5</v>
      </c>
      <c r="G392" s="7">
        <f t="shared" si="30"/>
        <v>120713460</v>
      </c>
      <c r="H392">
        <f>'RAW DATA'!G392</f>
        <v>4</v>
      </c>
      <c r="I392">
        <f>'RAW DATA'!H392</f>
        <v>30254</v>
      </c>
      <c r="J392" s="11">
        <f>Table3[[#This Row],[Rating Count]]*Table3[[#This Row],[Rating]]</f>
        <v>121016</v>
      </c>
      <c r="K392">
        <f t="shared" si="31"/>
        <v>3</v>
      </c>
      <c r="L392" t="str">
        <f>IF(Table3[[#This Row],[Price Bucket]]=1,"&lt;200",IF(Table3[[#This Row],[Price Bucket]]=2,"&lt;=500",IF(Table3[[#This Row],[Price Bucket]]=3,"&gt;500",0)))</f>
        <v>&gt;500</v>
      </c>
      <c r="M392">
        <f t="shared" si="32"/>
        <v>1</v>
      </c>
      <c r="N392" t="str">
        <f t="shared" si="33"/>
        <v>&gt;=50%</v>
      </c>
      <c r="O392">
        <f t="shared" si="34"/>
        <v>3</v>
      </c>
    </row>
    <row r="393" spans="1:15" x14ac:dyDescent="0.25">
      <c r="A393" t="str">
        <f>'RAW DATA'!A393</f>
        <v>B0B5DDJNH4</v>
      </c>
      <c r="B393" t="str">
        <f>PROPER(LEFT('RAW DATA'!B393,FIND(" ",'RAW DATA'!B393,1)))</f>
        <v xml:space="preserve">Boat </v>
      </c>
      <c r="C393" t="str">
        <f>SUBSTITUTE(LEFT('RAW DATA'!C393,FIND("|",'RAW DATA'!C393,1)-1),"&amp;"," &amp; ")</f>
        <v>Electronics</v>
      </c>
      <c r="D393" s="7">
        <f>'RAW DATA'!D393</f>
        <v>1999</v>
      </c>
      <c r="E393" s="7">
        <f>'RAW DATA'!E393</f>
        <v>7990</v>
      </c>
      <c r="F393" s="1">
        <f>'RAW DATA'!F393</f>
        <v>0.75</v>
      </c>
      <c r="G393" s="7">
        <f t="shared" si="30"/>
        <v>142469690</v>
      </c>
      <c r="H393">
        <f>'RAW DATA'!G393</f>
        <v>3.8</v>
      </c>
      <c r="I393">
        <f>'RAW DATA'!H393</f>
        <v>17831</v>
      </c>
      <c r="J393" s="11">
        <f>Table3[[#This Row],[Rating Count]]*Table3[[#This Row],[Rating]]</f>
        <v>67757.8</v>
      </c>
      <c r="K393">
        <f t="shared" si="31"/>
        <v>3</v>
      </c>
      <c r="L393" t="str">
        <f>IF(Table3[[#This Row],[Price Bucket]]=1,"&lt;200",IF(Table3[[#This Row],[Price Bucket]]=2,"&lt;=500",IF(Table3[[#This Row],[Price Bucket]]=3,"&gt;500",0)))</f>
        <v>&gt;500</v>
      </c>
      <c r="M393">
        <f t="shared" si="32"/>
        <v>1</v>
      </c>
      <c r="N393" t="str">
        <f t="shared" si="33"/>
        <v>&gt;=50%</v>
      </c>
      <c r="O393">
        <f t="shared" si="34"/>
        <v>2</v>
      </c>
    </row>
    <row r="394" spans="1:15" x14ac:dyDescent="0.25">
      <c r="A394" t="str">
        <f>'RAW DATA'!A394</f>
        <v>B08HDJ86NZ</v>
      </c>
      <c r="B394" t="str">
        <f>PROPER(LEFT('RAW DATA'!B394,FIND(" ",'RAW DATA'!B394,1)))</f>
        <v xml:space="preserve">Boat </v>
      </c>
      <c r="C394" t="str">
        <f>SUBSTITUTE(LEFT('RAW DATA'!C394,FIND("|",'RAW DATA'!C394,1)-1),"&amp;"," &amp; ")</f>
        <v>Computers &amp; Accessories</v>
      </c>
      <c r="D394" s="7">
        <f>'RAW DATA'!D394</f>
        <v>329</v>
      </c>
      <c r="E394" s="7">
        <f>'RAW DATA'!E394</f>
        <v>699</v>
      </c>
      <c r="F394" s="1">
        <f>'RAW DATA'!F394</f>
        <v>0.53</v>
      </c>
      <c r="G394" s="7">
        <f t="shared" si="30"/>
        <v>65960436</v>
      </c>
      <c r="H394">
        <f>'RAW DATA'!G394</f>
        <v>4.2</v>
      </c>
      <c r="I394">
        <f>'RAW DATA'!H394</f>
        <v>94364</v>
      </c>
      <c r="J394" s="11">
        <f>Table3[[#This Row],[Rating Count]]*Table3[[#This Row],[Rating]]</f>
        <v>396328.8</v>
      </c>
      <c r="K394">
        <f t="shared" si="31"/>
        <v>3</v>
      </c>
      <c r="L394" t="str">
        <f>IF(Table3[[#This Row],[Price Bucket]]=1,"&lt;200",IF(Table3[[#This Row],[Price Bucket]]=2,"&lt;=500",IF(Table3[[#This Row],[Price Bucket]]=3,"&gt;500",0)))</f>
        <v>&gt;500</v>
      </c>
      <c r="M394">
        <f t="shared" si="32"/>
        <v>1</v>
      </c>
      <c r="N394" t="str">
        <f t="shared" si="33"/>
        <v>&gt;=50%</v>
      </c>
      <c r="O394">
        <f t="shared" si="34"/>
        <v>3</v>
      </c>
    </row>
    <row r="395" spans="1:15" x14ac:dyDescent="0.25">
      <c r="A395" t="str">
        <f>'RAW DATA'!A395</f>
        <v>B08CF3B7N1</v>
      </c>
      <c r="B395" t="str">
        <f>PROPER(LEFT('RAW DATA'!B395,FIND(" ",'RAW DATA'!B395,1)))</f>
        <v xml:space="preserve">Portronics </v>
      </c>
      <c r="C395" t="str">
        <f>SUBSTITUTE(LEFT('RAW DATA'!C395,FIND("|",'RAW DATA'!C395,1)-1),"&amp;"," &amp; ")</f>
        <v>Computers &amp; Accessories</v>
      </c>
      <c r="D395" s="7">
        <f>'RAW DATA'!D395</f>
        <v>154</v>
      </c>
      <c r="E395" s="7">
        <f>'RAW DATA'!E395</f>
        <v>399</v>
      </c>
      <c r="F395" s="1">
        <f>'RAW DATA'!F395</f>
        <v>0.61</v>
      </c>
      <c r="G395" s="7">
        <f t="shared" si="30"/>
        <v>6745095</v>
      </c>
      <c r="H395">
        <f>'RAW DATA'!G395</f>
        <v>4.2</v>
      </c>
      <c r="I395">
        <f>'RAW DATA'!H395</f>
        <v>16905</v>
      </c>
      <c r="J395" s="11">
        <f>Table3[[#This Row],[Rating Count]]*Table3[[#This Row],[Rating]]</f>
        <v>71001</v>
      </c>
      <c r="K395">
        <f t="shared" si="31"/>
        <v>2</v>
      </c>
      <c r="L395" t="str">
        <f>IF(Table3[[#This Row],[Price Bucket]]=1,"&lt;200",IF(Table3[[#This Row],[Price Bucket]]=2,"&lt;=500",IF(Table3[[#This Row],[Price Bucket]]=3,"&gt;500",0)))</f>
        <v>&lt;=500</v>
      </c>
      <c r="M395">
        <f t="shared" si="32"/>
        <v>1</v>
      </c>
      <c r="N395" t="str">
        <f t="shared" si="33"/>
        <v>&gt;=50%</v>
      </c>
      <c r="O395">
        <f t="shared" si="34"/>
        <v>3</v>
      </c>
    </row>
    <row r="396" spans="1:15" x14ac:dyDescent="0.25">
      <c r="A396" t="str">
        <f>'RAW DATA'!A396</f>
        <v>B07WDKLDRX</v>
      </c>
      <c r="B396" t="str">
        <f>PROPER(LEFT('RAW DATA'!B396,FIND(" ",'RAW DATA'!B396,1)))</f>
        <v xml:space="preserve">Iqoo </v>
      </c>
      <c r="C396" t="str">
        <f>SUBSTITUTE(LEFT('RAW DATA'!C396,FIND("|",'RAW DATA'!C396,1)-1),"&amp;"," &amp; ")</f>
        <v>Electronics</v>
      </c>
      <c r="D396" s="7">
        <f>'RAW DATA'!D396</f>
        <v>28999</v>
      </c>
      <c r="E396" s="7">
        <f>'RAW DATA'!E396</f>
        <v>34999</v>
      </c>
      <c r="F396" s="1">
        <f>'RAW DATA'!F396</f>
        <v>0.17</v>
      </c>
      <c r="G396" s="7">
        <f t="shared" si="30"/>
        <v>710864689</v>
      </c>
      <c r="H396">
        <f>'RAW DATA'!G396</f>
        <v>4.4000000000000004</v>
      </c>
      <c r="I396">
        <f>'RAW DATA'!H396</f>
        <v>20311</v>
      </c>
      <c r="J396" s="11">
        <f>Table3[[#This Row],[Rating Count]]*Table3[[#This Row],[Rating]]</f>
        <v>89368.400000000009</v>
      </c>
      <c r="K396">
        <f t="shared" si="31"/>
        <v>3</v>
      </c>
      <c r="L396" t="str">
        <f>IF(Table3[[#This Row],[Price Bucket]]=1,"&lt;200",IF(Table3[[#This Row],[Price Bucket]]=2,"&lt;=500",IF(Table3[[#This Row],[Price Bucket]]=3,"&gt;500",0)))</f>
        <v>&gt;500</v>
      </c>
      <c r="M396">
        <f t="shared" si="32"/>
        <v>2</v>
      </c>
      <c r="N396" t="str">
        <f t="shared" si="33"/>
        <v>&lt;50%</v>
      </c>
      <c r="O396">
        <f t="shared" si="34"/>
        <v>3</v>
      </c>
    </row>
    <row r="397" spans="1:15" x14ac:dyDescent="0.25">
      <c r="A397" t="str">
        <f>'RAW DATA'!A397</f>
        <v>B09MQSCJQ1</v>
      </c>
      <c r="B397" t="str">
        <f>PROPER(LEFT('RAW DATA'!B397,FIND(" ",'RAW DATA'!B397,1)))</f>
        <v xml:space="preserve">Boat </v>
      </c>
      <c r="C397" t="str">
        <f>SUBSTITUTE(LEFT('RAW DATA'!C397,FIND("|",'RAW DATA'!C397,1)-1),"&amp;"," &amp; ")</f>
        <v>Electronics</v>
      </c>
      <c r="D397" s="7">
        <f>'RAW DATA'!D397</f>
        <v>2299</v>
      </c>
      <c r="E397" s="7">
        <f>'RAW DATA'!E397</f>
        <v>7990</v>
      </c>
      <c r="F397" s="1">
        <f>'RAW DATA'!F397</f>
        <v>0.71</v>
      </c>
      <c r="G397" s="7">
        <f t="shared" si="30"/>
        <v>556279780</v>
      </c>
      <c r="H397">
        <f>'RAW DATA'!G397</f>
        <v>4.2</v>
      </c>
      <c r="I397">
        <f>'RAW DATA'!H397</f>
        <v>69622</v>
      </c>
      <c r="J397" s="11">
        <f>Table3[[#This Row],[Rating Count]]*Table3[[#This Row],[Rating]]</f>
        <v>292412.40000000002</v>
      </c>
      <c r="K397">
        <f t="shared" si="31"/>
        <v>3</v>
      </c>
      <c r="L397" t="str">
        <f>IF(Table3[[#This Row],[Price Bucket]]=1,"&lt;200",IF(Table3[[#This Row],[Price Bucket]]=2,"&lt;=500",IF(Table3[[#This Row],[Price Bucket]]=3,"&gt;500",0)))</f>
        <v>&gt;500</v>
      </c>
      <c r="M397">
        <f t="shared" si="32"/>
        <v>1</v>
      </c>
      <c r="N397" t="str">
        <f t="shared" si="33"/>
        <v>&gt;=50%</v>
      </c>
      <c r="O397">
        <f t="shared" si="34"/>
        <v>3</v>
      </c>
    </row>
    <row r="398" spans="1:15" x14ac:dyDescent="0.25">
      <c r="A398" t="str">
        <f>'RAW DATA'!A398</f>
        <v>B094YFFSMY</v>
      </c>
      <c r="B398" t="str">
        <f>PROPER(LEFT('RAW DATA'!B398,FIND(" ",'RAW DATA'!B398,1)))</f>
        <v xml:space="preserve">Tygot </v>
      </c>
      <c r="C398" t="str">
        <f>SUBSTITUTE(LEFT('RAW DATA'!C398,FIND("|",'RAW DATA'!C398,1)-1),"&amp;"," &amp; ")</f>
        <v>Electronics</v>
      </c>
      <c r="D398" s="7">
        <f>'RAW DATA'!D398</f>
        <v>399</v>
      </c>
      <c r="E398" s="7">
        <f>'RAW DATA'!E398</f>
        <v>1999</v>
      </c>
      <c r="F398" s="1">
        <f>'RAW DATA'!F398</f>
        <v>0.8</v>
      </c>
      <c r="G398" s="7">
        <f t="shared" si="30"/>
        <v>6760618</v>
      </c>
      <c r="H398">
        <f>'RAW DATA'!G398</f>
        <v>4</v>
      </c>
      <c r="I398">
        <f>'RAW DATA'!H398</f>
        <v>3382</v>
      </c>
      <c r="J398" s="11">
        <f>Table3[[#This Row],[Rating Count]]*Table3[[#This Row],[Rating]]</f>
        <v>13528</v>
      </c>
      <c r="K398">
        <f t="shared" si="31"/>
        <v>3</v>
      </c>
      <c r="L398" t="str">
        <f>IF(Table3[[#This Row],[Price Bucket]]=1,"&lt;200",IF(Table3[[#This Row],[Price Bucket]]=2,"&lt;=500",IF(Table3[[#This Row],[Price Bucket]]=3,"&gt;500",0)))</f>
        <v>&gt;500</v>
      </c>
      <c r="M398">
        <f t="shared" si="32"/>
        <v>1</v>
      </c>
      <c r="N398" t="str">
        <f t="shared" si="33"/>
        <v>&gt;=50%</v>
      </c>
      <c r="O398">
        <f t="shared" si="34"/>
        <v>3</v>
      </c>
    </row>
    <row r="399" spans="1:15" x14ac:dyDescent="0.25">
      <c r="A399" t="str">
        <f>'RAW DATA'!A399</f>
        <v>B09MT84WV5</v>
      </c>
      <c r="B399" t="str">
        <f>PROPER(LEFT('RAW DATA'!B399,FIND(" ",'RAW DATA'!B399,1)))</f>
        <v xml:space="preserve">Samsung </v>
      </c>
      <c r="C399" t="str">
        <f>SUBSTITUTE(LEFT('RAW DATA'!C399,FIND("|",'RAW DATA'!C399,1)-1),"&amp;"," &amp; ")</f>
        <v>Electronics</v>
      </c>
      <c r="D399" s="7">
        <f>'RAW DATA'!D399</f>
        <v>1149</v>
      </c>
      <c r="E399" s="7">
        <f>'RAW DATA'!E399</f>
        <v>3999</v>
      </c>
      <c r="F399" s="1">
        <f>'RAW DATA'!F399</f>
        <v>0.71</v>
      </c>
      <c r="G399" s="7">
        <f t="shared" si="30"/>
        <v>560003964</v>
      </c>
      <c r="H399">
        <f>'RAW DATA'!G399</f>
        <v>4.3</v>
      </c>
      <c r="I399">
        <f>'RAW DATA'!H399</f>
        <v>140036</v>
      </c>
      <c r="J399" s="11">
        <f>Table3[[#This Row],[Rating Count]]*Table3[[#This Row],[Rating]]</f>
        <v>602154.79999999993</v>
      </c>
      <c r="K399">
        <f t="shared" si="31"/>
        <v>3</v>
      </c>
      <c r="L399" t="str">
        <f>IF(Table3[[#This Row],[Price Bucket]]=1,"&lt;200",IF(Table3[[#This Row],[Price Bucket]]=2,"&lt;=500",IF(Table3[[#This Row],[Price Bucket]]=3,"&gt;500",0)))</f>
        <v>&gt;500</v>
      </c>
      <c r="M399">
        <f t="shared" si="32"/>
        <v>1</v>
      </c>
      <c r="N399" t="str">
        <f t="shared" si="33"/>
        <v>&gt;=50%</v>
      </c>
      <c r="O399">
        <f t="shared" si="34"/>
        <v>3</v>
      </c>
    </row>
    <row r="400" spans="1:15" x14ac:dyDescent="0.25">
      <c r="A400" t="str">
        <f>'RAW DATA'!A400</f>
        <v>B08VS3YLRK</v>
      </c>
      <c r="B400" t="str">
        <f>PROPER(LEFT('RAW DATA'!B400,FIND(" ",'RAW DATA'!B400,1)))</f>
        <v xml:space="preserve">Portronics </v>
      </c>
      <c r="C400" t="str">
        <f>SUBSTITUTE(LEFT('RAW DATA'!C400,FIND("|",'RAW DATA'!C400,1)-1),"&amp;"," &amp; ")</f>
        <v>Electronics</v>
      </c>
      <c r="D400" s="7">
        <f>'RAW DATA'!D400</f>
        <v>529</v>
      </c>
      <c r="E400" s="7">
        <f>'RAW DATA'!E400</f>
        <v>1499</v>
      </c>
      <c r="F400" s="1">
        <f>'RAW DATA'!F400</f>
        <v>0.65</v>
      </c>
      <c r="G400" s="7">
        <f t="shared" si="30"/>
        <v>12889901</v>
      </c>
      <c r="H400">
        <f>'RAW DATA'!G400</f>
        <v>4.0999999999999996</v>
      </c>
      <c r="I400">
        <f>'RAW DATA'!H400</f>
        <v>8599</v>
      </c>
      <c r="J400" s="11">
        <f>Table3[[#This Row],[Rating Count]]*Table3[[#This Row],[Rating]]</f>
        <v>35255.899999999994</v>
      </c>
      <c r="K400">
        <f t="shared" si="31"/>
        <v>3</v>
      </c>
      <c r="L400" t="str">
        <f>IF(Table3[[#This Row],[Price Bucket]]=1,"&lt;200",IF(Table3[[#This Row],[Price Bucket]]=2,"&lt;=500",IF(Table3[[#This Row],[Price Bucket]]=3,"&gt;500",0)))</f>
        <v>&gt;500</v>
      </c>
      <c r="M400">
        <f t="shared" si="32"/>
        <v>1</v>
      </c>
      <c r="N400" t="str">
        <f t="shared" si="33"/>
        <v>&gt;=50%</v>
      </c>
      <c r="O400">
        <f t="shared" si="34"/>
        <v>3</v>
      </c>
    </row>
    <row r="401" spans="1:15" x14ac:dyDescent="0.25">
      <c r="A401" t="str">
        <f>'RAW DATA'!A401</f>
        <v>B0B4F3QNDM</v>
      </c>
      <c r="B401" t="str">
        <f>PROPER(LEFT('RAW DATA'!B401,FIND(" ",'RAW DATA'!B401,1)))</f>
        <v xml:space="preserve">Samsung </v>
      </c>
      <c r="C401" t="str">
        <f>SUBSTITUTE(LEFT('RAW DATA'!C401,FIND("|",'RAW DATA'!C401,1)-1),"&amp;"," &amp; ")</f>
        <v>Electronics</v>
      </c>
      <c r="D401" s="7">
        <f>'RAW DATA'!D401</f>
        <v>13999</v>
      </c>
      <c r="E401" s="7">
        <f>'RAW DATA'!E401</f>
        <v>19499</v>
      </c>
      <c r="F401" s="1">
        <f>'RAW DATA'!F401</f>
        <v>0.28000000000000003</v>
      </c>
      <c r="G401" s="7">
        <f t="shared" si="30"/>
        <v>370442002</v>
      </c>
      <c r="H401">
        <f>'RAW DATA'!G401</f>
        <v>4.0999999999999996</v>
      </c>
      <c r="I401">
        <f>'RAW DATA'!H401</f>
        <v>18998</v>
      </c>
      <c r="J401" s="11">
        <f>Table3[[#This Row],[Rating Count]]*Table3[[#This Row],[Rating]]</f>
        <v>77891.799999999988</v>
      </c>
      <c r="K401">
        <f t="shared" si="31"/>
        <v>3</v>
      </c>
      <c r="L401" t="str">
        <f>IF(Table3[[#This Row],[Price Bucket]]=1,"&lt;200",IF(Table3[[#This Row],[Price Bucket]]=2,"&lt;=500",IF(Table3[[#This Row],[Price Bucket]]=3,"&gt;500",0)))</f>
        <v>&gt;500</v>
      </c>
      <c r="M401">
        <f t="shared" si="32"/>
        <v>2</v>
      </c>
      <c r="N401" t="str">
        <f t="shared" si="33"/>
        <v>&lt;50%</v>
      </c>
      <c r="O401">
        <f t="shared" si="34"/>
        <v>3</v>
      </c>
    </row>
    <row r="402" spans="1:15" x14ac:dyDescent="0.25">
      <c r="A402" t="str">
        <f>'RAW DATA'!A402</f>
        <v>B07GQD4K6L</v>
      </c>
      <c r="B402" t="str">
        <f>PROPER(LEFT('RAW DATA'!B402,FIND(" ",'RAW DATA'!B402,1)))</f>
        <v xml:space="preserve">Boat </v>
      </c>
      <c r="C402" t="str">
        <f>SUBSTITUTE(LEFT('RAW DATA'!C402,FIND("|",'RAW DATA'!C402,1)-1),"&amp;"," &amp; ")</f>
        <v>Electronics</v>
      </c>
      <c r="D402" s="7">
        <f>'RAW DATA'!D402</f>
        <v>379</v>
      </c>
      <c r="E402" s="7">
        <f>'RAW DATA'!E402</f>
        <v>999</v>
      </c>
      <c r="F402" s="1">
        <f>'RAW DATA'!F402</f>
        <v>0.62</v>
      </c>
      <c r="G402" s="7">
        <f t="shared" si="30"/>
        <v>363349287</v>
      </c>
      <c r="H402">
        <f>'RAW DATA'!G402</f>
        <v>4.0999999999999996</v>
      </c>
      <c r="I402">
        <f>'RAW DATA'!H402</f>
        <v>363713</v>
      </c>
      <c r="J402" s="11">
        <f>Table3[[#This Row],[Rating Count]]*Table3[[#This Row],[Rating]]</f>
        <v>1491223.2999999998</v>
      </c>
      <c r="K402">
        <f t="shared" si="31"/>
        <v>3</v>
      </c>
      <c r="L402" t="str">
        <f>IF(Table3[[#This Row],[Price Bucket]]=1,"&lt;200",IF(Table3[[#This Row],[Price Bucket]]=2,"&lt;=500",IF(Table3[[#This Row],[Price Bucket]]=3,"&gt;500",0)))</f>
        <v>&gt;500</v>
      </c>
      <c r="M402">
        <f t="shared" si="32"/>
        <v>1</v>
      </c>
      <c r="N402" t="str">
        <f t="shared" si="33"/>
        <v>&gt;=50%</v>
      </c>
      <c r="O402">
        <f t="shared" si="34"/>
        <v>3</v>
      </c>
    </row>
    <row r="403" spans="1:15" x14ac:dyDescent="0.25">
      <c r="A403" t="str">
        <f>'RAW DATA'!A403</f>
        <v>B07WDKLRM4</v>
      </c>
      <c r="B403" t="str">
        <f>PROPER(LEFT('RAW DATA'!B403,FIND(" ",'RAW DATA'!B403,1)))</f>
        <v xml:space="preserve">Iqoo </v>
      </c>
      <c r="C403" t="str">
        <f>SUBSTITUTE(LEFT('RAW DATA'!C403,FIND("|",'RAW DATA'!C403,1)-1),"&amp;"," &amp; ")</f>
        <v>Electronics</v>
      </c>
      <c r="D403" s="7">
        <f>'RAW DATA'!D403</f>
        <v>13999</v>
      </c>
      <c r="E403" s="7">
        <f>'RAW DATA'!E403</f>
        <v>19999</v>
      </c>
      <c r="F403" s="1">
        <f>'RAW DATA'!F403</f>
        <v>0.3</v>
      </c>
      <c r="G403" s="7">
        <f t="shared" si="30"/>
        <v>385020748</v>
      </c>
      <c r="H403">
        <f>'RAW DATA'!G403</f>
        <v>4.0999999999999996</v>
      </c>
      <c r="I403">
        <f>'RAW DATA'!H403</f>
        <v>19252</v>
      </c>
      <c r="J403" s="11">
        <f>Table3[[#This Row],[Rating Count]]*Table3[[#This Row],[Rating]]</f>
        <v>78933.2</v>
      </c>
      <c r="K403">
        <f t="shared" si="31"/>
        <v>3</v>
      </c>
      <c r="L403" t="str">
        <f>IF(Table3[[#This Row],[Price Bucket]]=1,"&lt;200",IF(Table3[[#This Row],[Price Bucket]]=2,"&lt;=500",IF(Table3[[#This Row],[Price Bucket]]=3,"&gt;500",0)))</f>
        <v>&gt;500</v>
      </c>
      <c r="M403">
        <f t="shared" si="32"/>
        <v>2</v>
      </c>
      <c r="N403" t="str">
        <f t="shared" si="33"/>
        <v>&lt;50%</v>
      </c>
      <c r="O403">
        <f t="shared" si="34"/>
        <v>3</v>
      </c>
    </row>
    <row r="404" spans="1:15" x14ac:dyDescent="0.25">
      <c r="A404" t="str">
        <f>'RAW DATA'!A404</f>
        <v>B0BP18W8TM</v>
      </c>
      <c r="B404" t="str">
        <f>PROPER(LEFT('RAW DATA'!B404,FIND(" ",'RAW DATA'!B404,1)))</f>
        <v xml:space="preserve">Fire-Boltt </v>
      </c>
      <c r="C404" t="str">
        <f>SUBSTITUTE(LEFT('RAW DATA'!C404,FIND("|",'RAW DATA'!C404,1)-1),"&amp;"," &amp; ")</f>
        <v>Electronics</v>
      </c>
      <c r="D404" s="7">
        <f>'RAW DATA'!D404</f>
        <v>3999</v>
      </c>
      <c r="E404" s="7">
        <f>'RAW DATA'!E404</f>
        <v>9999</v>
      </c>
      <c r="F404" s="1">
        <f>'RAW DATA'!F404</f>
        <v>0.6</v>
      </c>
      <c r="G404" s="7">
        <f t="shared" si="30"/>
        <v>729927</v>
      </c>
      <c r="H404">
        <f>'RAW DATA'!G404</f>
        <v>4.4000000000000004</v>
      </c>
      <c r="I404">
        <f>'RAW DATA'!H404</f>
        <v>73</v>
      </c>
      <c r="J404" s="11">
        <f>Table3[[#This Row],[Rating Count]]*Table3[[#This Row],[Rating]]</f>
        <v>321.20000000000005</v>
      </c>
      <c r="K404">
        <f t="shared" si="31"/>
        <v>3</v>
      </c>
      <c r="L404" t="str">
        <f>IF(Table3[[#This Row],[Price Bucket]]=1,"&lt;200",IF(Table3[[#This Row],[Price Bucket]]=2,"&lt;=500",IF(Table3[[#This Row],[Price Bucket]]=3,"&gt;500",0)))</f>
        <v>&gt;500</v>
      </c>
      <c r="M404">
        <f t="shared" si="32"/>
        <v>1</v>
      </c>
      <c r="N404" t="str">
        <f t="shared" si="33"/>
        <v>&gt;=50%</v>
      </c>
      <c r="O404">
        <f t="shared" si="34"/>
        <v>3</v>
      </c>
    </row>
    <row r="405" spans="1:15" x14ac:dyDescent="0.25">
      <c r="A405" t="str">
        <f>'RAW DATA'!A405</f>
        <v>B08Y1TFSP6</v>
      </c>
      <c r="B405" t="str">
        <f>PROPER(LEFT('RAW DATA'!B405,FIND(" ",'RAW DATA'!B405,1)))</f>
        <v xml:space="preserve">Ptron </v>
      </c>
      <c r="C405" t="str">
        <f>SUBSTITUTE(LEFT('RAW DATA'!C405,FIND("|",'RAW DATA'!C405,1)-1),"&amp;"," &amp; ")</f>
        <v>Computers &amp; Accessories</v>
      </c>
      <c r="D405" s="7">
        <f>'RAW DATA'!D405</f>
        <v>149</v>
      </c>
      <c r="E405" s="7">
        <f>'RAW DATA'!E405</f>
        <v>1000</v>
      </c>
      <c r="F405" s="1">
        <f>'RAW DATA'!F405</f>
        <v>0.85</v>
      </c>
      <c r="G405" s="7">
        <f t="shared" si="30"/>
        <v>24870000</v>
      </c>
      <c r="H405">
        <f>'RAW DATA'!G405</f>
        <v>3.9</v>
      </c>
      <c r="I405">
        <f>'RAW DATA'!H405</f>
        <v>24870</v>
      </c>
      <c r="J405" s="11">
        <f>Table3[[#This Row],[Rating Count]]*Table3[[#This Row],[Rating]]</f>
        <v>96993</v>
      </c>
      <c r="K405">
        <f t="shared" si="31"/>
        <v>3</v>
      </c>
      <c r="L405" t="str">
        <f>IF(Table3[[#This Row],[Price Bucket]]=1,"&lt;200",IF(Table3[[#This Row],[Price Bucket]]=2,"&lt;=500",IF(Table3[[#This Row],[Price Bucket]]=3,"&gt;500",0)))</f>
        <v>&gt;500</v>
      </c>
      <c r="M405">
        <f t="shared" si="32"/>
        <v>1</v>
      </c>
      <c r="N405" t="str">
        <f t="shared" si="33"/>
        <v>&gt;=50%</v>
      </c>
      <c r="O405">
        <f t="shared" si="34"/>
        <v>2</v>
      </c>
    </row>
    <row r="406" spans="1:15" x14ac:dyDescent="0.25">
      <c r="A406" t="str">
        <f>'RAW DATA'!A406</f>
        <v>B07GXHC691</v>
      </c>
      <c r="B406" t="str">
        <f>PROPER(LEFT('RAW DATA'!B406,FIND(" ",'RAW DATA'!B406,1)))</f>
        <v xml:space="preserve">Striff </v>
      </c>
      <c r="C406" t="str">
        <f>SUBSTITUTE(LEFT('RAW DATA'!C406,FIND("|",'RAW DATA'!C406,1)-1),"&amp;"," &amp; ")</f>
        <v>Electronics</v>
      </c>
      <c r="D406" s="7">
        <f>'RAW DATA'!D406</f>
        <v>99</v>
      </c>
      <c r="E406" s="7">
        <f>'RAW DATA'!E406</f>
        <v>499</v>
      </c>
      <c r="F406" s="1">
        <f>'RAW DATA'!F406</f>
        <v>0.8</v>
      </c>
      <c r="G406" s="7">
        <f t="shared" si="30"/>
        <v>21277859</v>
      </c>
      <c r="H406">
        <f>'RAW DATA'!G406</f>
        <v>4.3</v>
      </c>
      <c r="I406">
        <f>'RAW DATA'!H406</f>
        <v>42641</v>
      </c>
      <c r="J406" s="11">
        <f>Table3[[#This Row],[Rating Count]]*Table3[[#This Row],[Rating]]</f>
        <v>183356.3</v>
      </c>
      <c r="K406">
        <f t="shared" si="31"/>
        <v>2</v>
      </c>
      <c r="L406" t="str">
        <f>IF(Table3[[#This Row],[Price Bucket]]=1,"&lt;200",IF(Table3[[#This Row],[Price Bucket]]=2,"&lt;=500",IF(Table3[[#This Row],[Price Bucket]]=3,"&gt;500",0)))</f>
        <v>&lt;=500</v>
      </c>
      <c r="M406">
        <f t="shared" si="32"/>
        <v>1</v>
      </c>
      <c r="N406" t="str">
        <f t="shared" si="33"/>
        <v>&gt;=50%</v>
      </c>
      <c r="O406">
        <f t="shared" si="34"/>
        <v>3</v>
      </c>
    </row>
    <row r="407" spans="1:15" x14ac:dyDescent="0.25">
      <c r="A407" t="str">
        <f>'RAW DATA'!A407</f>
        <v>B08FN6WGDQ</v>
      </c>
      <c r="B407" t="str">
        <f>PROPER(LEFT('RAW DATA'!B407,FIND(" ",'RAW DATA'!B407,1)))</f>
        <v xml:space="preserve">Samsung </v>
      </c>
      <c r="C407" t="str">
        <f>SUBSTITUTE(LEFT('RAW DATA'!C407,FIND("|",'RAW DATA'!C407,1)-1),"&amp;"," &amp; ")</f>
        <v>Electronics</v>
      </c>
      <c r="D407" s="7">
        <f>'RAW DATA'!D407</f>
        <v>4790</v>
      </c>
      <c r="E407" s="7">
        <f>'RAW DATA'!E407</f>
        <v>15990</v>
      </c>
      <c r="F407" s="1">
        <f>'RAW DATA'!F407</f>
        <v>0.7</v>
      </c>
      <c r="G407" s="7">
        <f t="shared" si="30"/>
        <v>70196100</v>
      </c>
      <c r="H407">
        <f>'RAW DATA'!G407</f>
        <v>4</v>
      </c>
      <c r="I407">
        <f>'RAW DATA'!H407</f>
        <v>4390</v>
      </c>
      <c r="J407" s="11">
        <f>Table3[[#This Row],[Rating Count]]*Table3[[#This Row],[Rating]]</f>
        <v>17560</v>
      </c>
      <c r="K407">
        <f t="shared" si="31"/>
        <v>3</v>
      </c>
      <c r="L407" t="str">
        <f>IF(Table3[[#This Row],[Price Bucket]]=1,"&lt;200",IF(Table3[[#This Row],[Price Bucket]]=2,"&lt;=500",IF(Table3[[#This Row],[Price Bucket]]=3,"&gt;500",0)))</f>
        <v>&gt;500</v>
      </c>
      <c r="M407">
        <f t="shared" si="32"/>
        <v>1</v>
      </c>
      <c r="N407" t="str">
        <f t="shared" si="33"/>
        <v>&gt;=50%</v>
      </c>
      <c r="O407">
        <f t="shared" si="34"/>
        <v>3</v>
      </c>
    </row>
    <row r="408" spans="1:15" x14ac:dyDescent="0.25">
      <c r="A408" t="str">
        <f>'RAW DATA'!A408</f>
        <v>B0B3D39RKV</v>
      </c>
      <c r="B408" t="str">
        <f>PROPER(LEFT('RAW DATA'!B408,FIND(" ",'RAW DATA'!B408,1)))</f>
        <v xml:space="preserve">Oneplus </v>
      </c>
      <c r="C408" t="str">
        <f>SUBSTITUTE(LEFT('RAW DATA'!C408,FIND("|",'RAW DATA'!C408,1)-1),"&amp;"," &amp; ")</f>
        <v>Electronics</v>
      </c>
      <c r="D408" s="7">
        <f>'RAW DATA'!D408</f>
        <v>33999</v>
      </c>
      <c r="E408" s="7">
        <f>'RAW DATA'!E408</f>
        <v>33999</v>
      </c>
      <c r="F408" s="1">
        <f>'RAW DATA'!F408</f>
        <v>0</v>
      </c>
      <c r="G408" s="7">
        <f t="shared" si="30"/>
        <v>592092585</v>
      </c>
      <c r="H408">
        <f>'RAW DATA'!G408</f>
        <v>4.3</v>
      </c>
      <c r="I408">
        <f>'RAW DATA'!H408</f>
        <v>17415</v>
      </c>
      <c r="J408" s="11">
        <f>Table3[[#This Row],[Rating Count]]*Table3[[#This Row],[Rating]]</f>
        <v>74884.5</v>
      </c>
      <c r="K408">
        <f t="shared" si="31"/>
        <v>3</v>
      </c>
      <c r="L408" t="str">
        <f>IF(Table3[[#This Row],[Price Bucket]]=1,"&lt;200",IF(Table3[[#This Row],[Price Bucket]]=2,"&lt;=500",IF(Table3[[#This Row],[Price Bucket]]=3,"&gt;500",0)))</f>
        <v>&gt;500</v>
      </c>
      <c r="M408">
        <f t="shared" si="32"/>
        <v>2</v>
      </c>
      <c r="N408" t="str">
        <f t="shared" si="33"/>
        <v>&lt;50%</v>
      </c>
      <c r="O408">
        <f t="shared" si="34"/>
        <v>3</v>
      </c>
    </row>
    <row r="409" spans="1:15" x14ac:dyDescent="0.25">
      <c r="A409" t="str">
        <f>'RAW DATA'!A409</f>
        <v>B085HY1DGR</v>
      </c>
      <c r="B409" t="str">
        <f>PROPER(LEFT('RAW DATA'!B409,FIND(" ",'RAW DATA'!B409,1)))</f>
        <v xml:space="preserve">Sounce </v>
      </c>
      <c r="C409" t="str">
        <f>SUBSTITUTE(LEFT('RAW DATA'!C409,FIND("|",'RAW DATA'!C409,1)-1),"&amp;"," &amp; ")</f>
        <v>Computers &amp; Accessories</v>
      </c>
      <c r="D409" s="7">
        <f>'RAW DATA'!D409</f>
        <v>99</v>
      </c>
      <c r="E409" s="7">
        <f>'RAW DATA'!E409</f>
        <v>999</v>
      </c>
      <c r="F409" s="1">
        <f>'RAW DATA'!F409</f>
        <v>0.9</v>
      </c>
      <c r="G409" s="7">
        <f t="shared" si="30"/>
        <v>1394604</v>
      </c>
      <c r="H409">
        <f>'RAW DATA'!G409</f>
        <v>4</v>
      </c>
      <c r="I409">
        <f>'RAW DATA'!H409</f>
        <v>1396</v>
      </c>
      <c r="J409" s="11">
        <f>Table3[[#This Row],[Rating Count]]*Table3[[#This Row],[Rating]]</f>
        <v>5584</v>
      </c>
      <c r="K409">
        <f t="shared" si="31"/>
        <v>3</v>
      </c>
      <c r="L409" t="str">
        <f>IF(Table3[[#This Row],[Price Bucket]]=1,"&lt;200",IF(Table3[[#This Row],[Price Bucket]]=2,"&lt;=500",IF(Table3[[#This Row],[Price Bucket]]=3,"&gt;500",0)))</f>
        <v>&gt;500</v>
      </c>
      <c r="M409">
        <f t="shared" si="32"/>
        <v>1</v>
      </c>
      <c r="N409" t="str">
        <f t="shared" si="33"/>
        <v>&gt;=50%</v>
      </c>
      <c r="O409">
        <f t="shared" si="34"/>
        <v>3</v>
      </c>
    </row>
    <row r="410" spans="1:15" x14ac:dyDescent="0.25">
      <c r="A410" t="str">
        <f>'RAW DATA'!A410</f>
        <v>B08D75R3Z1</v>
      </c>
      <c r="B410" t="str">
        <f>PROPER(LEFT('RAW DATA'!B410,FIND(" ",'RAW DATA'!B410,1)))</f>
        <v xml:space="preserve">Ptron </v>
      </c>
      <c r="C410" t="str">
        <f>SUBSTITUTE(LEFT('RAW DATA'!C410,FIND("|",'RAW DATA'!C410,1)-1),"&amp;"," &amp; ")</f>
        <v>Electronics</v>
      </c>
      <c r="D410" s="7">
        <f>'RAW DATA'!D410</f>
        <v>299</v>
      </c>
      <c r="E410" s="7">
        <f>'RAW DATA'!E410</f>
        <v>1900</v>
      </c>
      <c r="F410" s="1">
        <f>'RAW DATA'!F410</f>
        <v>0.84</v>
      </c>
      <c r="G410" s="7">
        <f t="shared" si="30"/>
        <v>34583800</v>
      </c>
      <c r="H410">
        <f>'RAW DATA'!G410</f>
        <v>3.6</v>
      </c>
      <c r="I410">
        <f>'RAW DATA'!H410</f>
        <v>18202</v>
      </c>
      <c r="J410" s="11">
        <f>Table3[[#This Row],[Rating Count]]*Table3[[#This Row],[Rating]]</f>
        <v>65527.200000000004</v>
      </c>
      <c r="K410">
        <f t="shared" si="31"/>
        <v>3</v>
      </c>
      <c r="L410" t="str">
        <f>IF(Table3[[#This Row],[Price Bucket]]=1,"&lt;200",IF(Table3[[#This Row],[Price Bucket]]=2,"&lt;=500",IF(Table3[[#This Row],[Price Bucket]]=3,"&gt;500",0)))</f>
        <v>&gt;500</v>
      </c>
      <c r="M410">
        <f t="shared" si="32"/>
        <v>1</v>
      </c>
      <c r="N410" t="str">
        <f t="shared" si="33"/>
        <v>&gt;=50%</v>
      </c>
      <c r="O410">
        <f t="shared" si="34"/>
        <v>2</v>
      </c>
    </row>
    <row r="411" spans="1:15" x14ac:dyDescent="0.25">
      <c r="A411" t="str">
        <f>'RAW DATA'!A411</f>
        <v>B0B4F2TTTS</v>
      </c>
      <c r="B411" t="str">
        <f>PROPER(LEFT('RAW DATA'!B411,FIND(" ",'RAW DATA'!B411,1)))</f>
        <v xml:space="preserve">Samsung </v>
      </c>
      <c r="C411" t="str">
        <f>SUBSTITUTE(LEFT('RAW DATA'!C411,FIND("|",'RAW DATA'!C411,1)-1),"&amp;"," &amp; ")</f>
        <v>Electronics</v>
      </c>
      <c r="D411" s="7">
        <f>'RAW DATA'!D411</f>
        <v>10999</v>
      </c>
      <c r="E411" s="7">
        <f>'RAW DATA'!E411</f>
        <v>14999</v>
      </c>
      <c r="F411" s="1">
        <f>'RAW DATA'!F411</f>
        <v>0.27</v>
      </c>
      <c r="G411" s="7">
        <f t="shared" si="30"/>
        <v>284951002</v>
      </c>
      <c r="H411">
        <f>'RAW DATA'!G411</f>
        <v>4.0999999999999996</v>
      </c>
      <c r="I411">
        <f>'RAW DATA'!H411</f>
        <v>18998</v>
      </c>
      <c r="J411" s="11">
        <f>Table3[[#This Row],[Rating Count]]*Table3[[#This Row],[Rating]]</f>
        <v>77891.799999999988</v>
      </c>
      <c r="K411">
        <f t="shared" si="31"/>
        <v>3</v>
      </c>
      <c r="L411" t="str">
        <f>IF(Table3[[#This Row],[Price Bucket]]=1,"&lt;200",IF(Table3[[#This Row],[Price Bucket]]=2,"&lt;=500",IF(Table3[[#This Row],[Price Bucket]]=3,"&gt;500",0)))</f>
        <v>&gt;500</v>
      </c>
      <c r="M411">
        <f t="shared" si="32"/>
        <v>2</v>
      </c>
      <c r="N411" t="str">
        <f t="shared" si="33"/>
        <v>&lt;50%</v>
      </c>
      <c r="O411">
        <f t="shared" si="34"/>
        <v>3</v>
      </c>
    </row>
    <row r="412" spans="1:15" x14ac:dyDescent="0.25">
      <c r="A412" t="str">
        <f>'RAW DATA'!A412</f>
        <v>B09WRMNJ9G</v>
      </c>
      <c r="B412" t="str">
        <f>PROPER(LEFT('RAW DATA'!B412,FIND(" ",'RAW DATA'!B412,1)))</f>
        <v xml:space="preserve">Oneplus </v>
      </c>
      <c r="C412" t="str">
        <f>SUBSTITUTE(LEFT('RAW DATA'!C412,FIND("|",'RAW DATA'!C412,1)-1),"&amp;"," &amp; ")</f>
        <v>Electronics</v>
      </c>
      <c r="D412" s="7">
        <f>'RAW DATA'!D412</f>
        <v>34999</v>
      </c>
      <c r="E412" s="7">
        <f>'RAW DATA'!E412</f>
        <v>38999</v>
      </c>
      <c r="F412" s="1">
        <f>'RAW DATA'!F412</f>
        <v>0.1</v>
      </c>
      <c r="G412" s="7">
        <f t="shared" si="30"/>
        <v>430119971</v>
      </c>
      <c r="H412">
        <f>'RAW DATA'!G412</f>
        <v>4.2</v>
      </c>
      <c r="I412">
        <f>'RAW DATA'!H412</f>
        <v>11029</v>
      </c>
      <c r="J412" s="11">
        <f>Table3[[#This Row],[Rating Count]]*Table3[[#This Row],[Rating]]</f>
        <v>46321.8</v>
      </c>
      <c r="K412">
        <f t="shared" si="31"/>
        <v>3</v>
      </c>
      <c r="L412" t="str">
        <f>IF(Table3[[#This Row],[Price Bucket]]=1,"&lt;200",IF(Table3[[#This Row],[Price Bucket]]=2,"&lt;=500",IF(Table3[[#This Row],[Price Bucket]]=3,"&gt;500",0)))</f>
        <v>&gt;500</v>
      </c>
      <c r="M412">
        <f t="shared" si="32"/>
        <v>2</v>
      </c>
      <c r="N412" t="str">
        <f t="shared" si="33"/>
        <v>&lt;50%</v>
      </c>
      <c r="O412">
        <f t="shared" si="34"/>
        <v>3</v>
      </c>
    </row>
    <row r="413" spans="1:15" x14ac:dyDescent="0.25">
      <c r="A413" t="str">
        <f>'RAW DATA'!A413</f>
        <v>B0B14MR9L1</v>
      </c>
      <c r="B413" t="str">
        <f>PROPER(LEFT('RAW DATA'!B413,FIND(" ",'RAW DATA'!B413,1)))</f>
        <v xml:space="preserve">Samsung </v>
      </c>
      <c r="C413" t="str">
        <f>SUBSTITUTE(LEFT('RAW DATA'!C413,FIND("|",'RAW DATA'!C413,1)-1),"&amp;"," &amp; ")</f>
        <v>Electronics</v>
      </c>
      <c r="D413" s="7">
        <f>'RAW DATA'!D413</f>
        <v>16999</v>
      </c>
      <c r="E413" s="7">
        <f>'RAW DATA'!E413</f>
        <v>24999</v>
      </c>
      <c r="F413" s="1">
        <f>'RAW DATA'!F413</f>
        <v>0.32</v>
      </c>
      <c r="G413" s="7">
        <f t="shared" si="30"/>
        <v>557927682</v>
      </c>
      <c r="H413">
        <f>'RAW DATA'!G413</f>
        <v>4.0999999999999996</v>
      </c>
      <c r="I413">
        <f>'RAW DATA'!H413</f>
        <v>22318</v>
      </c>
      <c r="J413" s="11">
        <f>Table3[[#This Row],[Rating Count]]*Table3[[#This Row],[Rating]]</f>
        <v>91503.799999999988</v>
      </c>
      <c r="K413">
        <f t="shared" si="31"/>
        <v>3</v>
      </c>
      <c r="L413" t="str">
        <f>IF(Table3[[#This Row],[Price Bucket]]=1,"&lt;200",IF(Table3[[#This Row],[Price Bucket]]=2,"&lt;=500",IF(Table3[[#This Row],[Price Bucket]]=3,"&gt;500",0)))</f>
        <v>&gt;500</v>
      </c>
      <c r="M413">
        <f t="shared" si="32"/>
        <v>2</v>
      </c>
      <c r="N413" t="str">
        <f t="shared" si="33"/>
        <v>&lt;50%</v>
      </c>
      <c r="O413">
        <f t="shared" si="34"/>
        <v>3</v>
      </c>
    </row>
    <row r="414" spans="1:15" x14ac:dyDescent="0.25">
      <c r="A414" t="str">
        <f>'RAW DATA'!A414</f>
        <v>B09ZPL5VYM</v>
      </c>
      <c r="B414" t="str">
        <f>PROPER(LEFT('RAW DATA'!B414,FIND(" ",'RAW DATA'!B414,1)))</f>
        <v xml:space="preserve">Ambrane </v>
      </c>
      <c r="C414" t="str">
        <f>SUBSTITUTE(LEFT('RAW DATA'!C414,FIND("|",'RAW DATA'!C414,1)-1),"&amp;"," &amp; ")</f>
        <v>Electronics</v>
      </c>
      <c r="D414" s="7">
        <f>'RAW DATA'!D414</f>
        <v>199</v>
      </c>
      <c r="E414" s="7">
        <f>'RAW DATA'!E414</f>
        <v>499</v>
      </c>
      <c r="F414" s="1">
        <f>'RAW DATA'!F414</f>
        <v>0.6</v>
      </c>
      <c r="G414" s="7">
        <f t="shared" si="30"/>
        <v>891214</v>
      </c>
      <c r="H414">
        <f>'RAW DATA'!G414</f>
        <v>4.0999999999999996</v>
      </c>
      <c r="I414">
        <f>'RAW DATA'!H414</f>
        <v>1786</v>
      </c>
      <c r="J414" s="11">
        <f>Table3[[#This Row],[Rating Count]]*Table3[[#This Row],[Rating]]</f>
        <v>7322.5999999999995</v>
      </c>
      <c r="K414">
        <f t="shared" si="31"/>
        <v>2</v>
      </c>
      <c r="L414" t="str">
        <f>IF(Table3[[#This Row],[Price Bucket]]=1,"&lt;200",IF(Table3[[#This Row],[Price Bucket]]=2,"&lt;=500",IF(Table3[[#This Row],[Price Bucket]]=3,"&gt;500",0)))</f>
        <v>&lt;=500</v>
      </c>
      <c r="M414">
        <f t="shared" si="32"/>
        <v>1</v>
      </c>
      <c r="N414" t="str">
        <f t="shared" si="33"/>
        <v>&gt;=50%</v>
      </c>
      <c r="O414">
        <f t="shared" si="34"/>
        <v>3</v>
      </c>
    </row>
    <row r="415" spans="1:15" x14ac:dyDescent="0.25">
      <c r="A415" t="str">
        <f>'RAW DATA'!A415</f>
        <v>B0993BB11X</v>
      </c>
      <c r="B415" t="str">
        <f>PROPER(LEFT('RAW DATA'!B415,FIND(" ",'RAW DATA'!B415,1)))</f>
        <v xml:space="preserve">Ambrane </v>
      </c>
      <c r="C415" t="str">
        <f>SUBSTITUTE(LEFT('RAW DATA'!C415,FIND("|",'RAW DATA'!C415,1)-1),"&amp;"," &amp; ")</f>
        <v>Electronics</v>
      </c>
      <c r="D415" s="7">
        <f>'RAW DATA'!D415</f>
        <v>999</v>
      </c>
      <c r="E415" s="7">
        <f>'RAW DATA'!E415</f>
        <v>1599</v>
      </c>
      <c r="F415" s="1">
        <f>'RAW DATA'!F415</f>
        <v>0.38</v>
      </c>
      <c r="G415" s="7">
        <f t="shared" si="30"/>
        <v>11547978</v>
      </c>
      <c r="H415">
        <f>'RAW DATA'!G415</f>
        <v>4</v>
      </c>
      <c r="I415">
        <f>'RAW DATA'!H415</f>
        <v>7222</v>
      </c>
      <c r="J415" s="11">
        <f>Table3[[#This Row],[Rating Count]]*Table3[[#This Row],[Rating]]</f>
        <v>28888</v>
      </c>
      <c r="K415">
        <f t="shared" si="31"/>
        <v>3</v>
      </c>
      <c r="L415" t="str">
        <f>IF(Table3[[#This Row],[Price Bucket]]=1,"&lt;200",IF(Table3[[#This Row],[Price Bucket]]=2,"&lt;=500",IF(Table3[[#This Row],[Price Bucket]]=3,"&gt;500",0)))</f>
        <v>&gt;500</v>
      </c>
      <c r="M415">
        <f t="shared" si="32"/>
        <v>2</v>
      </c>
      <c r="N415" t="str">
        <f t="shared" si="33"/>
        <v>&lt;50%</v>
      </c>
      <c r="O415">
        <f t="shared" si="34"/>
        <v>3</v>
      </c>
    </row>
    <row r="416" spans="1:15" x14ac:dyDescent="0.25">
      <c r="A416" t="str">
        <f>'RAW DATA'!A416</f>
        <v>B09V2PZDX8</v>
      </c>
      <c r="B416" t="str">
        <f>PROPER(LEFT('RAW DATA'!B416,FIND(" ",'RAW DATA'!B416,1)))</f>
        <v xml:space="preserve">Nokia </v>
      </c>
      <c r="C416" t="str">
        <f>SUBSTITUTE(LEFT('RAW DATA'!C416,FIND("|",'RAW DATA'!C416,1)-1),"&amp;"," &amp; ")</f>
        <v>Electronics</v>
      </c>
      <c r="D416" s="7">
        <f>'RAW DATA'!D416</f>
        <v>1299</v>
      </c>
      <c r="E416" s="7">
        <f>'RAW DATA'!E416</f>
        <v>1599</v>
      </c>
      <c r="F416" s="1">
        <f>'RAW DATA'!F416</f>
        <v>0.19</v>
      </c>
      <c r="G416" s="7">
        <f t="shared" si="30"/>
        <v>205169289</v>
      </c>
      <c r="H416">
        <f>'RAW DATA'!G416</f>
        <v>4</v>
      </c>
      <c r="I416">
        <f>'RAW DATA'!H416</f>
        <v>128311</v>
      </c>
      <c r="J416" s="11">
        <f>Table3[[#This Row],[Rating Count]]*Table3[[#This Row],[Rating]]</f>
        <v>513244</v>
      </c>
      <c r="K416">
        <f t="shared" si="31"/>
        <v>3</v>
      </c>
      <c r="L416" t="str">
        <f>IF(Table3[[#This Row],[Price Bucket]]=1,"&lt;200",IF(Table3[[#This Row],[Price Bucket]]=2,"&lt;=500",IF(Table3[[#This Row],[Price Bucket]]=3,"&gt;500",0)))</f>
        <v>&gt;500</v>
      </c>
      <c r="M416">
        <f t="shared" si="32"/>
        <v>2</v>
      </c>
      <c r="N416" t="str">
        <f t="shared" si="33"/>
        <v>&lt;50%</v>
      </c>
      <c r="O416">
        <f t="shared" si="34"/>
        <v>3</v>
      </c>
    </row>
    <row r="417" spans="1:15" x14ac:dyDescent="0.25">
      <c r="A417" t="str">
        <f>'RAW DATA'!A417</f>
        <v>B085W8CFLH</v>
      </c>
      <c r="B417" t="str">
        <f>PROPER(LEFT('RAW DATA'!B417,FIND(" ",'RAW DATA'!B417,1)))</f>
        <v xml:space="preserve">Ptron </v>
      </c>
      <c r="C417" t="str">
        <f>SUBSTITUTE(LEFT('RAW DATA'!C417,FIND("|",'RAW DATA'!C417,1)-1),"&amp;"," &amp; ")</f>
        <v>Electronics</v>
      </c>
      <c r="D417" s="7">
        <f>'RAW DATA'!D417</f>
        <v>599</v>
      </c>
      <c r="E417" s="7">
        <f>'RAW DATA'!E417</f>
        <v>1800</v>
      </c>
      <c r="F417" s="1">
        <f>'RAW DATA'!F417</f>
        <v>0.67</v>
      </c>
      <c r="G417" s="7">
        <f t="shared" si="30"/>
        <v>151192800</v>
      </c>
      <c r="H417">
        <f>'RAW DATA'!G417</f>
        <v>3.5</v>
      </c>
      <c r="I417">
        <f>'RAW DATA'!H417</f>
        <v>83996</v>
      </c>
      <c r="J417" s="11">
        <f>Table3[[#This Row],[Rating Count]]*Table3[[#This Row],[Rating]]</f>
        <v>293986</v>
      </c>
      <c r="K417">
        <f t="shared" si="31"/>
        <v>3</v>
      </c>
      <c r="L417" t="str">
        <f>IF(Table3[[#This Row],[Price Bucket]]=1,"&lt;200",IF(Table3[[#This Row],[Price Bucket]]=2,"&lt;=500",IF(Table3[[#This Row],[Price Bucket]]=3,"&gt;500",0)))</f>
        <v>&gt;500</v>
      </c>
      <c r="M417">
        <f t="shared" si="32"/>
        <v>1</v>
      </c>
      <c r="N417" t="str">
        <f t="shared" si="33"/>
        <v>&gt;=50%</v>
      </c>
      <c r="O417">
        <f t="shared" si="34"/>
        <v>2</v>
      </c>
    </row>
    <row r="418" spans="1:15" x14ac:dyDescent="0.25">
      <c r="A418" t="str">
        <f>'RAW DATA'!A418</f>
        <v>B09MT6XSFW</v>
      </c>
      <c r="B418" t="str">
        <f>PROPER(LEFT('RAW DATA'!B418,FIND(" ",'RAW DATA'!B418,1)))</f>
        <v xml:space="preserve">Samsung </v>
      </c>
      <c r="C418" t="str">
        <f>SUBSTITUTE(LEFT('RAW DATA'!C418,FIND("|",'RAW DATA'!C418,1)-1),"&amp;"," &amp; ")</f>
        <v>Electronics</v>
      </c>
      <c r="D418" s="7">
        <f>'RAW DATA'!D418</f>
        <v>599</v>
      </c>
      <c r="E418" s="7">
        <f>'RAW DATA'!E418</f>
        <v>1899</v>
      </c>
      <c r="F418" s="1">
        <f>'RAW DATA'!F418</f>
        <v>0.68</v>
      </c>
      <c r="G418" s="7">
        <f t="shared" si="30"/>
        <v>265928364</v>
      </c>
      <c r="H418">
        <f>'RAW DATA'!G418</f>
        <v>4.3</v>
      </c>
      <c r="I418">
        <f>'RAW DATA'!H418</f>
        <v>140036</v>
      </c>
      <c r="J418" s="11">
        <f>Table3[[#This Row],[Rating Count]]*Table3[[#This Row],[Rating]]</f>
        <v>602154.79999999993</v>
      </c>
      <c r="K418">
        <f t="shared" si="31"/>
        <v>3</v>
      </c>
      <c r="L418" t="str">
        <f>IF(Table3[[#This Row],[Price Bucket]]=1,"&lt;200",IF(Table3[[#This Row],[Price Bucket]]=2,"&lt;=500",IF(Table3[[#This Row],[Price Bucket]]=3,"&gt;500",0)))</f>
        <v>&gt;500</v>
      </c>
      <c r="M418">
        <f t="shared" si="32"/>
        <v>1</v>
      </c>
      <c r="N418" t="str">
        <f t="shared" si="33"/>
        <v>&gt;=50%</v>
      </c>
      <c r="O418">
        <f t="shared" si="34"/>
        <v>3</v>
      </c>
    </row>
    <row r="419" spans="1:15" x14ac:dyDescent="0.25">
      <c r="A419" t="str">
        <f>'RAW DATA'!A419</f>
        <v>B07RD611Z8</v>
      </c>
      <c r="B419" t="str">
        <f>PROPER(LEFT('RAW DATA'!B419,FIND(" ",'RAW DATA'!B419,1)))</f>
        <v xml:space="preserve">Ambrane </v>
      </c>
      <c r="C419" t="str">
        <f>SUBSTITUTE(LEFT('RAW DATA'!C419,FIND("|",'RAW DATA'!C419,1)-1),"&amp;"," &amp; ")</f>
        <v>Electronics</v>
      </c>
      <c r="D419" s="7">
        <f>'RAW DATA'!D419</f>
        <v>1799</v>
      </c>
      <c r="E419" s="7">
        <f>'RAW DATA'!E419</f>
        <v>2499</v>
      </c>
      <c r="F419" s="1">
        <f>'RAW DATA'!F419</f>
        <v>0.28000000000000003</v>
      </c>
      <c r="G419" s="7">
        <f t="shared" si="30"/>
        <v>46676322</v>
      </c>
      <c r="H419">
        <f>'RAW DATA'!G419</f>
        <v>4.0999999999999996</v>
      </c>
      <c r="I419">
        <f>'RAW DATA'!H419</f>
        <v>18678</v>
      </c>
      <c r="J419" s="11">
        <f>Table3[[#This Row],[Rating Count]]*Table3[[#This Row],[Rating]]</f>
        <v>76579.799999999988</v>
      </c>
      <c r="K419">
        <f t="shared" si="31"/>
        <v>3</v>
      </c>
      <c r="L419" t="str">
        <f>IF(Table3[[#This Row],[Price Bucket]]=1,"&lt;200",IF(Table3[[#This Row],[Price Bucket]]=2,"&lt;=500",IF(Table3[[#This Row],[Price Bucket]]=3,"&gt;500",0)))</f>
        <v>&gt;500</v>
      </c>
      <c r="M419">
        <f t="shared" si="32"/>
        <v>2</v>
      </c>
      <c r="N419" t="str">
        <f t="shared" si="33"/>
        <v>&lt;50%</v>
      </c>
      <c r="O419">
        <f t="shared" si="34"/>
        <v>3</v>
      </c>
    </row>
    <row r="420" spans="1:15" x14ac:dyDescent="0.25">
      <c r="A420" t="str">
        <f>'RAW DATA'!A420</f>
        <v>B08WRWPM22</v>
      </c>
      <c r="B420" t="str">
        <f>PROPER(LEFT('RAW DATA'!B420,FIND(" ",'RAW DATA'!B420,1)))</f>
        <v xml:space="preserve">Boat </v>
      </c>
      <c r="C420" t="str">
        <f>SUBSTITUTE(LEFT('RAW DATA'!C420,FIND("|",'RAW DATA'!C420,1)-1),"&amp;"," &amp; ")</f>
        <v>Computers &amp; Accessories</v>
      </c>
      <c r="D420" s="7">
        <f>'RAW DATA'!D420</f>
        <v>176.63</v>
      </c>
      <c r="E420" s="7">
        <f>'RAW DATA'!E420</f>
        <v>499</v>
      </c>
      <c r="F420" s="1">
        <f>'RAW DATA'!F420</f>
        <v>0.65</v>
      </c>
      <c r="G420" s="7">
        <f t="shared" si="30"/>
        <v>7579311</v>
      </c>
      <c r="H420">
        <f>'RAW DATA'!G420</f>
        <v>4.0999999999999996</v>
      </c>
      <c r="I420">
        <f>'RAW DATA'!H420</f>
        <v>15189</v>
      </c>
      <c r="J420" s="11">
        <f>Table3[[#This Row],[Rating Count]]*Table3[[#This Row],[Rating]]</f>
        <v>62274.899999999994</v>
      </c>
      <c r="K420">
        <f t="shared" si="31"/>
        <v>2</v>
      </c>
      <c r="L420" t="str">
        <f>IF(Table3[[#This Row],[Price Bucket]]=1,"&lt;200",IF(Table3[[#This Row],[Price Bucket]]=2,"&lt;=500",IF(Table3[[#This Row],[Price Bucket]]=3,"&gt;500",0)))</f>
        <v>&lt;=500</v>
      </c>
      <c r="M420">
        <f t="shared" si="32"/>
        <v>1</v>
      </c>
      <c r="N420" t="str">
        <f t="shared" si="33"/>
        <v>&gt;=50%</v>
      </c>
      <c r="O420">
        <f t="shared" si="34"/>
        <v>3</v>
      </c>
    </row>
    <row r="421" spans="1:15" x14ac:dyDescent="0.25">
      <c r="A421" t="str">
        <f>'RAW DATA'!A421</f>
        <v>B0B4F52B5X</v>
      </c>
      <c r="B421" t="str">
        <f>PROPER(LEFT('RAW DATA'!B421,FIND(" ",'RAW DATA'!B421,1)))</f>
        <v xml:space="preserve">Samsung </v>
      </c>
      <c r="C421" t="str">
        <f>SUBSTITUTE(LEFT('RAW DATA'!C421,FIND("|",'RAW DATA'!C421,1)-1),"&amp;"," &amp; ")</f>
        <v>Electronics</v>
      </c>
      <c r="D421" s="7">
        <f>'RAW DATA'!D421</f>
        <v>10999</v>
      </c>
      <c r="E421" s="7">
        <f>'RAW DATA'!E421</f>
        <v>14999</v>
      </c>
      <c r="F421" s="1">
        <f>'RAW DATA'!F421</f>
        <v>0.27</v>
      </c>
      <c r="G421" s="7">
        <f t="shared" si="30"/>
        <v>284951002</v>
      </c>
      <c r="H421">
        <f>'RAW DATA'!G421</f>
        <v>4.0999999999999996</v>
      </c>
      <c r="I421">
        <f>'RAW DATA'!H421</f>
        <v>18998</v>
      </c>
      <c r="J421" s="11">
        <f>Table3[[#This Row],[Rating Count]]*Table3[[#This Row],[Rating]]</f>
        <v>77891.799999999988</v>
      </c>
      <c r="K421">
        <f t="shared" si="31"/>
        <v>3</v>
      </c>
      <c r="L421" t="str">
        <f>IF(Table3[[#This Row],[Price Bucket]]=1,"&lt;200",IF(Table3[[#This Row],[Price Bucket]]=2,"&lt;=500",IF(Table3[[#This Row],[Price Bucket]]=3,"&gt;500",0)))</f>
        <v>&gt;500</v>
      </c>
      <c r="M421">
        <f t="shared" si="32"/>
        <v>2</v>
      </c>
      <c r="N421" t="str">
        <f t="shared" si="33"/>
        <v>&lt;50%</v>
      </c>
      <c r="O421">
        <f t="shared" si="34"/>
        <v>3</v>
      </c>
    </row>
    <row r="422" spans="1:15" x14ac:dyDescent="0.25">
      <c r="A422" t="str">
        <f>'RAW DATA'!A422</f>
        <v>B096VF5YYF</v>
      </c>
      <c r="B422" t="str">
        <f>PROPER(LEFT('RAW DATA'!B422,FIND(" ",'RAW DATA'!B422,1)))</f>
        <v xml:space="preserve">Boat </v>
      </c>
      <c r="C422" t="str">
        <f>SUBSTITUTE(LEFT('RAW DATA'!C422,FIND("|",'RAW DATA'!C422,1)-1),"&amp;"," &amp; ")</f>
        <v>Electronics</v>
      </c>
      <c r="D422" s="7">
        <f>'RAW DATA'!D422</f>
        <v>2999</v>
      </c>
      <c r="E422" s="7">
        <f>'RAW DATA'!E422</f>
        <v>7990</v>
      </c>
      <c r="F422" s="1">
        <f>'RAW DATA'!F422</f>
        <v>0.62</v>
      </c>
      <c r="G422" s="7">
        <f t="shared" si="30"/>
        <v>387107510</v>
      </c>
      <c r="H422">
        <f>'RAW DATA'!G422</f>
        <v>4.0999999999999996</v>
      </c>
      <c r="I422">
        <f>'RAW DATA'!H422</f>
        <v>48449</v>
      </c>
      <c r="J422" s="11">
        <f>Table3[[#This Row],[Rating Count]]*Table3[[#This Row],[Rating]]</f>
        <v>198640.9</v>
      </c>
      <c r="K422">
        <f t="shared" si="31"/>
        <v>3</v>
      </c>
      <c r="L422" t="str">
        <f>IF(Table3[[#This Row],[Price Bucket]]=1,"&lt;200",IF(Table3[[#This Row],[Price Bucket]]=2,"&lt;=500",IF(Table3[[#This Row],[Price Bucket]]=3,"&gt;500",0)))</f>
        <v>&gt;500</v>
      </c>
      <c r="M422">
        <f t="shared" si="32"/>
        <v>1</v>
      </c>
      <c r="N422" t="str">
        <f t="shared" si="33"/>
        <v>&gt;=50%</v>
      </c>
      <c r="O422">
        <f t="shared" si="34"/>
        <v>3</v>
      </c>
    </row>
    <row r="423" spans="1:15" x14ac:dyDescent="0.25">
      <c r="A423" t="str">
        <f>'RAW DATA'!A423</f>
        <v>B0B5D39BCD</v>
      </c>
      <c r="B423" t="str">
        <f>PROPER(LEFT('RAW DATA'!B423,FIND(" ",'RAW DATA'!B423,1)))</f>
        <v xml:space="preserve">Boat </v>
      </c>
      <c r="C423" t="str">
        <f>SUBSTITUTE(LEFT('RAW DATA'!C423,FIND("|",'RAW DATA'!C423,1)-1),"&amp;"," &amp; ")</f>
        <v>Electronics</v>
      </c>
      <c r="D423" s="7">
        <f>'RAW DATA'!D423</f>
        <v>1999</v>
      </c>
      <c r="E423" s="7">
        <f>'RAW DATA'!E423</f>
        <v>7990</v>
      </c>
      <c r="F423" s="1">
        <f>'RAW DATA'!F423</f>
        <v>0.75</v>
      </c>
      <c r="G423" s="7">
        <f t="shared" si="30"/>
        <v>142469690</v>
      </c>
      <c r="H423">
        <f>'RAW DATA'!G423</f>
        <v>3.8</v>
      </c>
      <c r="I423">
        <f>'RAW DATA'!H423</f>
        <v>17831</v>
      </c>
      <c r="J423" s="11">
        <f>Table3[[#This Row],[Rating Count]]*Table3[[#This Row],[Rating]]</f>
        <v>67757.8</v>
      </c>
      <c r="K423">
        <f t="shared" si="31"/>
        <v>3</v>
      </c>
      <c r="L423" t="str">
        <f>IF(Table3[[#This Row],[Price Bucket]]=1,"&lt;200",IF(Table3[[#This Row],[Price Bucket]]=2,"&lt;=500",IF(Table3[[#This Row],[Price Bucket]]=3,"&gt;500",0)))</f>
        <v>&gt;500</v>
      </c>
      <c r="M423">
        <f t="shared" si="32"/>
        <v>1</v>
      </c>
      <c r="N423" t="str">
        <f t="shared" si="33"/>
        <v>&gt;=50%</v>
      </c>
      <c r="O423">
        <f t="shared" si="34"/>
        <v>2</v>
      </c>
    </row>
    <row r="424" spans="1:15" x14ac:dyDescent="0.25">
      <c r="A424" t="str">
        <f>'RAW DATA'!A424</f>
        <v>B08DDRGWTJ</v>
      </c>
      <c r="B424" t="str">
        <f>PROPER(LEFT('RAW DATA'!B424,FIND(" ",'RAW DATA'!B424,1)))</f>
        <v xml:space="preserve">Mi </v>
      </c>
      <c r="C424" t="str">
        <f>SUBSTITUTE(LEFT('RAW DATA'!C424,FIND("|",'RAW DATA'!C424,1)-1),"&amp;"," &amp; ")</f>
        <v>Computers &amp; Accessories</v>
      </c>
      <c r="D424" s="7">
        <f>'RAW DATA'!D424</f>
        <v>229</v>
      </c>
      <c r="E424" s="7">
        <f>'RAW DATA'!E424</f>
        <v>299</v>
      </c>
      <c r="F424" s="1">
        <f>'RAW DATA'!F424</f>
        <v>0.23</v>
      </c>
      <c r="G424" s="7">
        <f t="shared" si="30"/>
        <v>9092889</v>
      </c>
      <c r="H424">
        <f>'RAW DATA'!G424</f>
        <v>4.3</v>
      </c>
      <c r="I424">
        <f>'RAW DATA'!H424</f>
        <v>30411</v>
      </c>
      <c r="J424" s="11">
        <f>Table3[[#This Row],[Rating Count]]*Table3[[#This Row],[Rating]]</f>
        <v>130767.29999999999</v>
      </c>
      <c r="K424">
        <f t="shared" si="31"/>
        <v>2</v>
      </c>
      <c r="L424" t="str">
        <f>IF(Table3[[#This Row],[Price Bucket]]=1,"&lt;200",IF(Table3[[#This Row],[Price Bucket]]=2,"&lt;=500",IF(Table3[[#This Row],[Price Bucket]]=3,"&gt;500",0)))</f>
        <v>&lt;=500</v>
      </c>
      <c r="M424">
        <f t="shared" si="32"/>
        <v>2</v>
      </c>
      <c r="N424" t="str">
        <f t="shared" si="33"/>
        <v>&lt;50%</v>
      </c>
      <c r="O424">
        <f t="shared" si="34"/>
        <v>3</v>
      </c>
    </row>
    <row r="425" spans="1:15" x14ac:dyDescent="0.25">
      <c r="A425" t="str">
        <f>'RAW DATA'!A425</f>
        <v>B082LZGK39</v>
      </c>
      <c r="B425" t="str">
        <f>PROPER(LEFT('RAW DATA'!B425,FIND(" ",'RAW DATA'!B425,1)))</f>
        <v xml:space="preserve">Ambrane </v>
      </c>
      <c r="C425" t="str">
        <f>SUBSTITUTE(LEFT('RAW DATA'!C425,FIND("|",'RAW DATA'!C425,1)-1),"&amp;"," &amp; ")</f>
        <v>Computers &amp; Accessories</v>
      </c>
      <c r="D425" s="7">
        <f>'RAW DATA'!D425</f>
        <v>199</v>
      </c>
      <c r="E425" s="7">
        <f>'RAW DATA'!E425</f>
        <v>299</v>
      </c>
      <c r="F425" s="1">
        <f>'RAW DATA'!F425</f>
        <v>0.33</v>
      </c>
      <c r="G425" s="7">
        <f t="shared" si="30"/>
        <v>13154206</v>
      </c>
      <c r="H425">
        <f>'RAW DATA'!G425</f>
        <v>4</v>
      </c>
      <c r="I425">
        <f>'RAW DATA'!H425</f>
        <v>43994</v>
      </c>
      <c r="J425" s="11">
        <f>Table3[[#This Row],[Rating Count]]*Table3[[#This Row],[Rating]]</f>
        <v>175976</v>
      </c>
      <c r="K425">
        <f t="shared" si="31"/>
        <v>2</v>
      </c>
      <c r="L425" t="str">
        <f>IF(Table3[[#This Row],[Price Bucket]]=1,"&lt;200",IF(Table3[[#This Row],[Price Bucket]]=2,"&lt;=500",IF(Table3[[#This Row],[Price Bucket]]=3,"&gt;500",0)))</f>
        <v>&lt;=500</v>
      </c>
      <c r="M425">
        <f t="shared" si="32"/>
        <v>2</v>
      </c>
      <c r="N425" t="str">
        <f t="shared" si="33"/>
        <v>&lt;50%</v>
      </c>
      <c r="O425">
        <f t="shared" si="34"/>
        <v>3</v>
      </c>
    </row>
    <row r="426" spans="1:15" x14ac:dyDescent="0.25">
      <c r="A426" t="str">
        <f>'RAW DATA'!A426</f>
        <v>B09XBJ1CTN</v>
      </c>
      <c r="B426" t="str">
        <f>PROPER(LEFT('RAW DATA'!B426,FIND(" ",'RAW DATA'!B426,1)))</f>
        <v xml:space="preserve">Mi </v>
      </c>
      <c r="C426" t="str">
        <f>SUBSTITUTE(LEFT('RAW DATA'!C426,FIND("|",'RAW DATA'!C426,1)-1),"&amp;"," &amp; ")</f>
        <v>Electronics</v>
      </c>
      <c r="D426" s="7">
        <f>'RAW DATA'!D426</f>
        <v>649</v>
      </c>
      <c r="E426" s="7">
        <f>'RAW DATA'!E426</f>
        <v>999</v>
      </c>
      <c r="F426" s="1">
        <f>'RAW DATA'!F426</f>
        <v>0.35</v>
      </c>
      <c r="G426" s="7">
        <f t="shared" si="30"/>
        <v>1313685</v>
      </c>
      <c r="H426">
        <f>'RAW DATA'!G426</f>
        <v>4.2</v>
      </c>
      <c r="I426">
        <f>'RAW DATA'!H426</f>
        <v>1315</v>
      </c>
      <c r="J426" s="11">
        <f>Table3[[#This Row],[Rating Count]]*Table3[[#This Row],[Rating]]</f>
        <v>5523</v>
      </c>
      <c r="K426">
        <f t="shared" si="31"/>
        <v>3</v>
      </c>
      <c r="L426" t="str">
        <f>IF(Table3[[#This Row],[Price Bucket]]=1,"&lt;200",IF(Table3[[#This Row],[Price Bucket]]=2,"&lt;=500",IF(Table3[[#This Row],[Price Bucket]]=3,"&gt;500",0)))</f>
        <v>&gt;500</v>
      </c>
      <c r="M426">
        <f t="shared" si="32"/>
        <v>2</v>
      </c>
      <c r="N426" t="str">
        <f t="shared" si="33"/>
        <v>&lt;50%</v>
      </c>
      <c r="O426">
        <f t="shared" si="34"/>
        <v>3</v>
      </c>
    </row>
    <row r="427" spans="1:15" x14ac:dyDescent="0.25">
      <c r="A427" t="str">
        <f>'RAW DATA'!A427</f>
        <v>B0B4F5L738</v>
      </c>
      <c r="B427" t="str">
        <f>PROPER(LEFT('RAW DATA'!B427,FIND(" ",'RAW DATA'!B427,1)))</f>
        <v xml:space="preserve">Samsung </v>
      </c>
      <c r="C427" t="str">
        <f>SUBSTITUTE(LEFT('RAW DATA'!C427,FIND("|",'RAW DATA'!C427,1)-1),"&amp;"," &amp; ")</f>
        <v>Electronics</v>
      </c>
      <c r="D427" s="7">
        <f>'RAW DATA'!D427</f>
        <v>13999</v>
      </c>
      <c r="E427" s="7">
        <f>'RAW DATA'!E427</f>
        <v>19499</v>
      </c>
      <c r="F427" s="1">
        <f>'RAW DATA'!F427</f>
        <v>0.28000000000000003</v>
      </c>
      <c r="G427" s="7">
        <f t="shared" si="30"/>
        <v>370442002</v>
      </c>
      <c r="H427">
        <f>'RAW DATA'!G427</f>
        <v>4.0999999999999996</v>
      </c>
      <c r="I427">
        <f>'RAW DATA'!H427</f>
        <v>18998</v>
      </c>
      <c r="J427" s="11">
        <f>Table3[[#This Row],[Rating Count]]*Table3[[#This Row],[Rating]]</f>
        <v>77891.799999999988</v>
      </c>
      <c r="K427">
        <f t="shared" si="31"/>
        <v>3</v>
      </c>
      <c r="L427" t="str">
        <f>IF(Table3[[#This Row],[Price Bucket]]=1,"&lt;200",IF(Table3[[#This Row],[Price Bucket]]=2,"&lt;=500",IF(Table3[[#This Row],[Price Bucket]]=3,"&gt;500",0)))</f>
        <v>&gt;500</v>
      </c>
      <c r="M427">
        <f t="shared" si="32"/>
        <v>2</v>
      </c>
      <c r="N427" t="str">
        <f t="shared" si="33"/>
        <v>&lt;50%</v>
      </c>
      <c r="O427">
        <f t="shared" si="34"/>
        <v>3</v>
      </c>
    </row>
    <row r="428" spans="1:15" x14ac:dyDescent="0.25">
      <c r="A428" t="str">
        <f>'RAW DATA'!A428</f>
        <v>B08MTCKDYN</v>
      </c>
      <c r="B428" t="str">
        <f>PROPER(LEFT('RAW DATA'!B428,FIND(" ",'RAW DATA'!B428,1)))</f>
        <v xml:space="preserve">Gizga </v>
      </c>
      <c r="C428" t="str">
        <f>SUBSTITUTE(LEFT('RAW DATA'!C428,FIND("|",'RAW DATA'!C428,1)-1),"&amp;"," &amp; ")</f>
        <v>Electronics</v>
      </c>
      <c r="D428" s="7">
        <f>'RAW DATA'!D428</f>
        <v>119</v>
      </c>
      <c r="E428" s="7">
        <f>'RAW DATA'!E428</f>
        <v>299</v>
      </c>
      <c r="F428" s="1">
        <f>'RAW DATA'!F428</f>
        <v>0.6</v>
      </c>
      <c r="G428" s="7">
        <f t="shared" si="30"/>
        <v>1793701</v>
      </c>
      <c r="H428">
        <f>'RAW DATA'!G428</f>
        <v>4.0999999999999996</v>
      </c>
      <c r="I428">
        <f>'RAW DATA'!H428</f>
        <v>5999</v>
      </c>
      <c r="J428" s="11">
        <f>Table3[[#This Row],[Rating Count]]*Table3[[#This Row],[Rating]]</f>
        <v>24595.899999999998</v>
      </c>
      <c r="K428">
        <f t="shared" si="31"/>
        <v>2</v>
      </c>
      <c r="L428" t="str">
        <f>IF(Table3[[#This Row],[Price Bucket]]=1,"&lt;200",IF(Table3[[#This Row],[Price Bucket]]=2,"&lt;=500",IF(Table3[[#This Row],[Price Bucket]]=3,"&gt;500",0)))</f>
        <v>&lt;=500</v>
      </c>
      <c r="M428">
        <f t="shared" si="32"/>
        <v>1</v>
      </c>
      <c r="N428" t="str">
        <f t="shared" si="33"/>
        <v>&gt;=50%</v>
      </c>
      <c r="O428">
        <f t="shared" si="34"/>
        <v>3</v>
      </c>
    </row>
    <row r="429" spans="1:15" x14ac:dyDescent="0.25">
      <c r="A429" t="str">
        <f>'RAW DATA'!A429</f>
        <v>B09QS8V5N8</v>
      </c>
      <c r="B429" t="str">
        <f>PROPER(LEFT('RAW DATA'!B429,FIND(" ",'RAW DATA'!B429,1)))</f>
        <v xml:space="preserve">Redmi </v>
      </c>
      <c r="C429" t="str">
        <f>SUBSTITUTE(LEFT('RAW DATA'!C429,FIND("|",'RAW DATA'!C429,1)-1),"&amp;"," &amp; ")</f>
        <v>Electronics</v>
      </c>
      <c r="D429" s="7">
        <f>'RAW DATA'!D429</f>
        <v>12999</v>
      </c>
      <c r="E429" s="7">
        <f>'RAW DATA'!E429</f>
        <v>17999</v>
      </c>
      <c r="F429" s="1">
        <f>'RAW DATA'!F429</f>
        <v>0.28000000000000003</v>
      </c>
      <c r="G429" s="7">
        <f t="shared" si="30"/>
        <v>913845228</v>
      </c>
      <c r="H429">
        <f>'RAW DATA'!G429</f>
        <v>4.0999999999999996</v>
      </c>
      <c r="I429">
        <f>'RAW DATA'!H429</f>
        <v>50772</v>
      </c>
      <c r="J429" s="11">
        <f>Table3[[#This Row],[Rating Count]]*Table3[[#This Row],[Rating]]</f>
        <v>208165.19999999998</v>
      </c>
      <c r="K429">
        <f t="shared" si="31"/>
        <v>3</v>
      </c>
      <c r="L429" t="str">
        <f>IF(Table3[[#This Row],[Price Bucket]]=1,"&lt;200",IF(Table3[[#This Row],[Price Bucket]]=2,"&lt;=500",IF(Table3[[#This Row],[Price Bucket]]=3,"&gt;500",0)))</f>
        <v>&gt;500</v>
      </c>
      <c r="M429">
        <f t="shared" si="32"/>
        <v>2</v>
      </c>
      <c r="N429" t="str">
        <f t="shared" si="33"/>
        <v>&lt;50%</v>
      </c>
      <c r="O429">
        <f t="shared" si="34"/>
        <v>3</v>
      </c>
    </row>
    <row r="430" spans="1:15" x14ac:dyDescent="0.25">
      <c r="A430" t="str">
        <f>'RAW DATA'!A430</f>
        <v>B08CF3D7QR</v>
      </c>
      <c r="B430" t="str">
        <f>PROPER(LEFT('RAW DATA'!B430,FIND(" ",'RAW DATA'!B430,1)))</f>
        <v xml:space="preserve">Portronics </v>
      </c>
      <c r="C430" t="str">
        <f>SUBSTITUTE(LEFT('RAW DATA'!C430,FIND("|",'RAW DATA'!C430,1)-1),"&amp;"," &amp; ")</f>
        <v>Computers &amp; Accessories</v>
      </c>
      <c r="D430" s="7">
        <f>'RAW DATA'!D430</f>
        <v>154</v>
      </c>
      <c r="E430" s="7">
        <f>'RAW DATA'!E430</f>
        <v>339</v>
      </c>
      <c r="F430" s="1">
        <f>'RAW DATA'!F430</f>
        <v>0.55000000000000004</v>
      </c>
      <c r="G430" s="7">
        <f t="shared" si="30"/>
        <v>4539549</v>
      </c>
      <c r="H430">
        <f>'RAW DATA'!G430</f>
        <v>4.3</v>
      </c>
      <c r="I430">
        <f>'RAW DATA'!H430</f>
        <v>13391</v>
      </c>
      <c r="J430" s="11">
        <f>Table3[[#This Row],[Rating Count]]*Table3[[#This Row],[Rating]]</f>
        <v>57581.299999999996</v>
      </c>
      <c r="K430">
        <f t="shared" si="31"/>
        <v>2</v>
      </c>
      <c r="L430" t="str">
        <f>IF(Table3[[#This Row],[Price Bucket]]=1,"&lt;200",IF(Table3[[#This Row],[Price Bucket]]=2,"&lt;=500",IF(Table3[[#This Row],[Price Bucket]]=3,"&gt;500",0)))</f>
        <v>&lt;=500</v>
      </c>
      <c r="M430">
        <f t="shared" si="32"/>
        <v>1</v>
      </c>
      <c r="N430" t="str">
        <f t="shared" si="33"/>
        <v>&gt;=50%</v>
      </c>
      <c r="O430">
        <f t="shared" si="34"/>
        <v>3</v>
      </c>
    </row>
    <row r="431" spans="1:15" x14ac:dyDescent="0.25">
      <c r="A431" t="str">
        <f>'RAW DATA'!A431</f>
        <v>B09T2WRLJJ</v>
      </c>
      <c r="B431" t="str">
        <f>PROPER(LEFT('RAW DATA'!B431,FIND(" ",'RAW DATA'!B431,1)))</f>
        <v xml:space="preserve">Redmi </v>
      </c>
      <c r="C431" t="str">
        <f>SUBSTITUTE(LEFT('RAW DATA'!C431,FIND("|",'RAW DATA'!C431,1)-1),"&amp;"," &amp; ")</f>
        <v>Electronics</v>
      </c>
      <c r="D431" s="7">
        <f>'RAW DATA'!D431</f>
        <v>20999</v>
      </c>
      <c r="E431" s="7">
        <f>'RAW DATA'!E431</f>
        <v>26999</v>
      </c>
      <c r="F431" s="1">
        <f>'RAW DATA'!F431</f>
        <v>0.22</v>
      </c>
      <c r="G431" s="7">
        <f t="shared" si="30"/>
        <v>697222176</v>
      </c>
      <c r="H431">
        <f>'RAW DATA'!G431</f>
        <v>3.9</v>
      </c>
      <c r="I431">
        <f>'RAW DATA'!H431</f>
        <v>25824</v>
      </c>
      <c r="J431" s="11">
        <f>Table3[[#This Row],[Rating Count]]*Table3[[#This Row],[Rating]]</f>
        <v>100713.59999999999</v>
      </c>
      <c r="K431">
        <f t="shared" si="31"/>
        <v>3</v>
      </c>
      <c r="L431" t="str">
        <f>IF(Table3[[#This Row],[Price Bucket]]=1,"&lt;200",IF(Table3[[#This Row],[Price Bucket]]=2,"&lt;=500",IF(Table3[[#This Row],[Price Bucket]]=3,"&gt;500",0)))</f>
        <v>&gt;500</v>
      </c>
      <c r="M431">
        <f t="shared" si="32"/>
        <v>2</v>
      </c>
      <c r="N431" t="str">
        <f t="shared" si="33"/>
        <v>&lt;50%</v>
      </c>
      <c r="O431">
        <f t="shared" si="34"/>
        <v>2</v>
      </c>
    </row>
    <row r="432" spans="1:15" x14ac:dyDescent="0.25">
      <c r="A432" t="str">
        <f>'RAW DATA'!A432</f>
        <v>B089WB69Y1</v>
      </c>
      <c r="B432" t="str">
        <f>PROPER(LEFT('RAW DATA'!B432,FIND(" ",'RAW DATA'!B432,1)))</f>
        <v xml:space="preserve">Usb </v>
      </c>
      <c r="C432" t="str">
        <f>SUBSTITUTE(LEFT('RAW DATA'!C432,FIND("|",'RAW DATA'!C432,1)-1),"&amp;"," &amp; ")</f>
        <v>Electronics</v>
      </c>
      <c r="D432" s="7">
        <f>'RAW DATA'!D432</f>
        <v>249</v>
      </c>
      <c r="E432" s="7">
        <f>'RAW DATA'!E432</f>
        <v>649</v>
      </c>
      <c r="F432" s="1">
        <f>'RAW DATA'!F432</f>
        <v>0.62</v>
      </c>
      <c r="G432" s="7">
        <f t="shared" si="30"/>
        <v>9348196</v>
      </c>
      <c r="H432">
        <f>'RAW DATA'!G432</f>
        <v>4</v>
      </c>
      <c r="I432">
        <f>'RAW DATA'!H432</f>
        <v>14404</v>
      </c>
      <c r="J432" s="11">
        <f>Table3[[#This Row],[Rating Count]]*Table3[[#This Row],[Rating]]</f>
        <v>57616</v>
      </c>
      <c r="K432">
        <f t="shared" si="31"/>
        <v>3</v>
      </c>
      <c r="L432" t="str">
        <f>IF(Table3[[#This Row],[Price Bucket]]=1,"&lt;200",IF(Table3[[#This Row],[Price Bucket]]=2,"&lt;=500",IF(Table3[[#This Row],[Price Bucket]]=3,"&gt;500",0)))</f>
        <v>&gt;500</v>
      </c>
      <c r="M432">
        <f t="shared" si="32"/>
        <v>1</v>
      </c>
      <c r="N432" t="str">
        <f t="shared" si="33"/>
        <v>&gt;=50%</v>
      </c>
      <c r="O432">
        <f t="shared" si="34"/>
        <v>3</v>
      </c>
    </row>
    <row r="433" spans="1:15" x14ac:dyDescent="0.25">
      <c r="A433" t="str">
        <f>'RAW DATA'!A433</f>
        <v>B0116MIKKC</v>
      </c>
      <c r="B433" t="str">
        <f>PROPER(LEFT('RAW DATA'!B433,FIND(" ",'RAW DATA'!B433,1)))</f>
        <v xml:space="preserve">Goldmedal </v>
      </c>
      <c r="C433" t="str">
        <f>SUBSTITUTE(LEFT('RAW DATA'!C433,FIND("|",'RAW DATA'!C433,1)-1),"&amp;"," &amp; ")</f>
        <v>Electronics</v>
      </c>
      <c r="D433" s="7">
        <f>'RAW DATA'!D433</f>
        <v>99</v>
      </c>
      <c r="E433" s="7">
        <f>'RAW DATA'!E433</f>
        <v>171</v>
      </c>
      <c r="F433" s="1">
        <f>'RAW DATA'!F433</f>
        <v>0.42</v>
      </c>
      <c r="G433" s="7">
        <f t="shared" si="30"/>
        <v>1938969</v>
      </c>
      <c r="H433">
        <f>'RAW DATA'!G433</f>
        <v>4.5</v>
      </c>
      <c r="I433">
        <f>'RAW DATA'!H433</f>
        <v>11339</v>
      </c>
      <c r="J433" s="11">
        <f>Table3[[#This Row],[Rating Count]]*Table3[[#This Row],[Rating]]</f>
        <v>51025.5</v>
      </c>
      <c r="K433">
        <f t="shared" si="31"/>
        <v>1</v>
      </c>
      <c r="L433" t="str">
        <f>IF(Table3[[#This Row],[Price Bucket]]=1,"&lt;200",IF(Table3[[#This Row],[Price Bucket]]=2,"&lt;=500",IF(Table3[[#This Row],[Price Bucket]]=3,"&gt;500",0)))</f>
        <v>&lt;200</v>
      </c>
      <c r="M433">
        <f t="shared" si="32"/>
        <v>2</v>
      </c>
      <c r="N433" t="str">
        <f t="shared" si="33"/>
        <v>&lt;50%</v>
      </c>
      <c r="O433">
        <f t="shared" si="34"/>
        <v>3</v>
      </c>
    </row>
    <row r="434" spans="1:15" x14ac:dyDescent="0.25">
      <c r="A434" t="str">
        <f>'RAW DATA'!A434</f>
        <v>B09P858DK8</v>
      </c>
      <c r="B434" t="str">
        <f>PROPER(LEFT('RAW DATA'!B434,FIND(" ",'RAW DATA'!B434,1)))</f>
        <v xml:space="preserve">Wecool </v>
      </c>
      <c r="C434" t="str">
        <f>SUBSTITUTE(LEFT('RAW DATA'!C434,FIND("|",'RAW DATA'!C434,1)-1),"&amp;"," &amp; ")</f>
        <v>Electronics</v>
      </c>
      <c r="D434" s="7">
        <f>'RAW DATA'!D434</f>
        <v>489</v>
      </c>
      <c r="E434" s="7">
        <f>'RAW DATA'!E434</f>
        <v>1999</v>
      </c>
      <c r="F434" s="1">
        <f>'RAW DATA'!F434</f>
        <v>0.76</v>
      </c>
      <c r="G434" s="7">
        <f t="shared" si="30"/>
        <v>7248374</v>
      </c>
      <c r="H434">
        <f>'RAW DATA'!G434</f>
        <v>4</v>
      </c>
      <c r="I434">
        <f>'RAW DATA'!H434</f>
        <v>3626</v>
      </c>
      <c r="J434" s="11">
        <f>Table3[[#This Row],[Rating Count]]*Table3[[#This Row],[Rating]]</f>
        <v>14504</v>
      </c>
      <c r="K434">
        <f t="shared" si="31"/>
        <v>3</v>
      </c>
      <c r="L434" t="str">
        <f>IF(Table3[[#This Row],[Price Bucket]]=1,"&lt;200",IF(Table3[[#This Row],[Price Bucket]]=2,"&lt;=500",IF(Table3[[#This Row],[Price Bucket]]=3,"&gt;500",0)))</f>
        <v>&gt;500</v>
      </c>
      <c r="M434">
        <f t="shared" si="32"/>
        <v>1</v>
      </c>
      <c r="N434" t="str">
        <f t="shared" si="33"/>
        <v>&gt;=50%</v>
      </c>
      <c r="O434">
        <f t="shared" si="34"/>
        <v>3</v>
      </c>
    </row>
    <row r="435" spans="1:15" x14ac:dyDescent="0.25">
      <c r="A435" t="str">
        <f>'RAW DATA'!A435</f>
        <v>B07DJLFMPS</v>
      </c>
      <c r="B435" t="str">
        <f>PROPER(LEFT('RAW DATA'!B435,FIND(" ",'RAW DATA'!B435,1)))</f>
        <v xml:space="preserve">Hp </v>
      </c>
      <c r="C435" t="str">
        <f>SUBSTITUTE(LEFT('RAW DATA'!C435,FIND("|",'RAW DATA'!C435,1)-1),"&amp;"," &amp; ")</f>
        <v>Electronics</v>
      </c>
      <c r="D435" s="7">
        <f>'RAW DATA'!D435</f>
        <v>369</v>
      </c>
      <c r="E435" s="7">
        <f>'RAW DATA'!E435</f>
        <v>1600</v>
      </c>
      <c r="F435" s="1">
        <f>'RAW DATA'!F435</f>
        <v>0.77</v>
      </c>
      <c r="G435" s="7">
        <f t="shared" si="30"/>
        <v>52200000</v>
      </c>
      <c r="H435">
        <f>'RAW DATA'!G435</f>
        <v>4</v>
      </c>
      <c r="I435">
        <f>'RAW DATA'!H435</f>
        <v>32625</v>
      </c>
      <c r="J435" s="11">
        <f>Table3[[#This Row],[Rating Count]]*Table3[[#This Row],[Rating]]</f>
        <v>130500</v>
      </c>
      <c r="K435">
        <f t="shared" si="31"/>
        <v>3</v>
      </c>
      <c r="L435" t="str">
        <f>IF(Table3[[#This Row],[Price Bucket]]=1,"&lt;200",IF(Table3[[#This Row],[Price Bucket]]=2,"&lt;=500",IF(Table3[[#This Row],[Price Bucket]]=3,"&gt;500",0)))</f>
        <v>&gt;500</v>
      </c>
      <c r="M435">
        <f t="shared" si="32"/>
        <v>1</v>
      </c>
      <c r="N435" t="str">
        <f t="shared" si="33"/>
        <v>&gt;=50%</v>
      </c>
      <c r="O435">
        <f t="shared" si="34"/>
        <v>3</v>
      </c>
    </row>
    <row r="436" spans="1:15" x14ac:dyDescent="0.25">
      <c r="A436" t="str">
        <f>'RAW DATA'!A436</f>
        <v>B07WHQWXL7</v>
      </c>
      <c r="B436" t="str">
        <f>PROPER(LEFT('RAW DATA'!B436,FIND(" ",'RAW DATA'!B436,1)))</f>
        <v xml:space="preserve">Iqoo </v>
      </c>
      <c r="C436" t="str">
        <f>SUBSTITUTE(LEFT('RAW DATA'!C436,FIND("|",'RAW DATA'!C436,1)-1),"&amp;"," &amp; ")</f>
        <v>Electronics</v>
      </c>
      <c r="D436" s="7">
        <f>'RAW DATA'!D436</f>
        <v>15499</v>
      </c>
      <c r="E436" s="7">
        <f>'RAW DATA'!E436</f>
        <v>20999</v>
      </c>
      <c r="F436" s="1">
        <f>'RAW DATA'!F436</f>
        <v>0.26</v>
      </c>
      <c r="G436" s="7">
        <f t="shared" si="30"/>
        <v>404272748</v>
      </c>
      <c r="H436">
        <f>'RAW DATA'!G436</f>
        <v>4.0999999999999996</v>
      </c>
      <c r="I436">
        <f>'RAW DATA'!H436</f>
        <v>19252</v>
      </c>
      <c r="J436" s="11">
        <f>Table3[[#This Row],[Rating Count]]*Table3[[#This Row],[Rating]]</f>
        <v>78933.2</v>
      </c>
      <c r="K436">
        <f t="shared" si="31"/>
        <v>3</v>
      </c>
      <c r="L436" t="str">
        <f>IF(Table3[[#This Row],[Price Bucket]]=1,"&lt;200",IF(Table3[[#This Row],[Price Bucket]]=2,"&lt;=500",IF(Table3[[#This Row],[Price Bucket]]=3,"&gt;500",0)))</f>
        <v>&gt;500</v>
      </c>
      <c r="M436">
        <f t="shared" si="32"/>
        <v>2</v>
      </c>
      <c r="N436" t="str">
        <f t="shared" si="33"/>
        <v>&lt;50%</v>
      </c>
      <c r="O436">
        <f t="shared" si="34"/>
        <v>3</v>
      </c>
    </row>
    <row r="437" spans="1:15" x14ac:dyDescent="0.25">
      <c r="A437" t="str">
        <f>'RAW DATA'!A437</f>
        <v>B07WDK3ZS6</v>
      </c>
      <c r="B437" t="str">
        <f>PROPER(LEFT('RAW DATA'!B437,FIND(" ",'RAW DATA'!B437,1)))</f>
        <v xml:space="preserve">Iqoo </v>
      </c>
      <c r="C437" t="str">
        <f>SUBSTITUTE(LEFT('RAW DATA'!C437,FIND("|",'RAW DATA'!C437,1)-1),"&amp;"," &amp; ")</f>
        <v>Electronics</v>
      </c>
      <c r="D437" s="7">
        <f>'RAW DATA'!D437</f>
        <v>15499</v>
      </c>
      <c r="E437" s="7">
        <f>'RAW DATA'!E437</f>
        <v>18999</v>
      </c>
      <c r="F437" s="1">
        <f>'RAW DATA'!F437</f>
        <v>0.18</v>
      </c>
      <c r="G437" s="7">
        <f t="shared" si="30"/>
        <v>365768748</v>
      </c>
      <c r="H437">
        <f>'RAW DATA'!G437</f>
        <v>4.0999999999999996</v>
      </c>
      <c r="I437">
        <f>'RAW DATA'!H437</f>
        <v>19252</v>
      </c>
      <c r="J437" s="11">
        <f>Table3[[#This Row],[Rating Count]]*Table3[[#This Row],[Rating]]</f>
        <v>78933.2</v>
      </c>
      <c r="K437">
        <f t="shared" si="31"/>
        <v>3</v>
      </c>
      <c r="L437" t="str">
        <f>IF(Table3[[#This Row],[Price Bucket]]=1,"&lt;200",IF(Table3[[#This Row],[Price Bucket]]=2,"&lt;=500",IF(Table3[[#This Row],[Price Bucket]]=3,"&gt;500",0)))</f>
        <v>&gt;500</v>
      </c>
      <c r="M437">
        <f t="shared" si="32"/>
        <v>2</v>
      </c>
      <c r="N437" t="str">
        <f t="shared" si="33"/>
        <v>&lt;50%</v>
      </c>
      <c r="O437">
        <f t="shared" si="34"/>
        <v>3</v>
      </c>
    </row>
    <row r="438" spans="1:15" x14ac:dyDescent="0.25">
      <c r="A438" t="str">
        <f>'RAW DATA'!A438</f>
        <v>B09T2S8X9C</v>
      </c>
      <c r="B438" t="str">
        <f>PROPER(LEFT('RAW DATA'!B438,FIND(" ",'RAW DATA'!B438,1)))</f>
        <v xml:space="preserve">Redmi </v>
      </c>
      <c r="C438" t="str">
        <f>SUBSTITUTE(LEFT('RAW DATA'!C438,FIND("|",'RAW DATA'!C438,1)-1),"&amp;"," &amp; ")</f>
        <v>Electronics</v>
      </c>
      <c r="D438" s="7">
        <f>'RAW DATA'!D438</f>
        <v>22999</v>
      </c>
      <c r="E438" s="7">
        <f>'RAW DATA'!E438</f>
        <v>28999</v>
      </c>
      <c r="F438" s="1">
        <f>'RAW DATA'!F438</f>
        <v>0.21</v>
      </c>
      <c r="G438" s="7">
        <f t="shared" si="30"/>
        <v>748870176</v>
      </c>
      <c r="H438">
        <f>'RAW DATA'!G438</f>
        <v>3.9</v>
      </c>
      <c r="I438">
        <f>'RAW DATA'!H438</f>
        <v>25824</v>
      </c>
      <c r="J438" s="11">
        <f>Table3[[#This Row],[Rating Count]]*Table3[[#This Row],[Rating]]</f>
        <v>100713.59999999999</v>
      </c>
      <c r="K438">
        <f t="shared" si="31"/>
        <v>3</v>
      </c>
      <c r="L438" t="str">
        <f>IF(Table3[[#This Row],[Price Bucket]]=1,"&lt;200",IF(Table3[[#This Row],[Price Bucket]]=2,"&lt;=500",IF(Table3[[#This Row],[Price Bucket]]=3,"&gt;500",0)))</f>
        <v>&gt;500</v>
      </c>
      <c r="M438">
        <f t="shared" si="32"/>
        <v>2</v>
      </c>
      <c r="N438" t="str">
        <f t="shared" si="33"/>
        <v>&lt;50%</v>
      </c>
      <c r="O438">
        <f t="shared" si="34"/>
        <v>2</v>
      </c>
    </row>
    <row r="439" spans="1:15" x14ac:dyDescent="0.25">
      <c r="A439" t="str">
        <f>'RAW DATA'!A439</f>
        <v>B07S9S86BF</v>
      </c>
      <c r="B439" t="str">
        <f>PROPER(LEFT('RAW DATA'!B439,FIND(" ",'RAW DATA'!B439,1)))</f>
        <v xml:space="preserve">Boat </v>
      </c>
      <c r="C439" t="str">
        <f>SUBSTITUTE(LEFT('RAW DATA'!C439,FIND("|",'RAW DATA'!C439,1)-1),"&amp;"," &amp; ")</f>
        <v>Electronics</v>
      </c>
      <c r="D439" s="7">
        <f>'RAW DATA'!D439</f>
        <v>599</v>
      </c>
      <c r="E439" s="7">
        <f>'RAW DATA'!E439</f>
        <v>1490</v>
      </c>
      <c r="F439" s="1">
        <f>'RAW DATA'!F439</f>
        <v>0.6</v>
      </c>
      <c r="G439" s="7">
        <f t="shared" si="30"/>
        <v>240901710</v>
      </c>
      <c r="H439">
        <f>'RAW DATA'!G439</f>
        <v>4.0999999999999996</v>
      </c>
      <c r="I439">
        <f>'RAW DATA'!H439</f>
        <v>161679</v>
      </c>
      <c r="J439" s="11">
        <f>Table3[[#This Row],[Rating Count]]*Table3[[#This Row],[Rating]]</f>
        <v>662883.89999999991</v>
      </c>
      <c r="K439">
        <f t="shared" si="31"/>
        <v>3</v>
      </c>
      <c r="L439" t="str">
        <f>IF(Table3[[#This Row],[Price Bucket]]=1,"&lt;200",IF(Table3[[#This Row],[Price Bucket]]=2,"&lt;=500",IF(Table3[[#This Row],[Price Bucket]]=3,"&gt;500",0)))</f>
        <v>&gt;500</v>
      </c>
      <c r="M439">
        <f t="shared" si="32"/>
        <v>1</v>
      </c>
      <c r="N439" t="str">
        <f t="shared" si="33"/>
        <v>&gt;=50%</v>
      </c>
      <c r="O439">
        <f t="shared" si="34"/>
        <v>3</v>
      </c>
    </row>
    <row r="440" spans="1:15" x14ac:dyDescent="0.25">
      <c r="A440" t="str">
        <f>'RAW DATA'!A440</f>
        <v>B07N8RQ6W7</v>
      </c>
      <c r="B440" t="str">
        <f>PROPER(LEFT('RAW DATA'!B440,FIND(" ",'RAW DATA'!B440,1)))</f>
        <v xml:space="preserve">Portronics </v>
      </c>
      <c r="C440" t="str">
        <f>SUBSTITUTE(LEFT('RAW DATA'!C440,FIND("|",'RAW DATA'!C440,1)-1),"&amp;"," &amp; ")</f>
        <v>Electronics</v>
      </c>
      <c r="D440" s="7">
        <f>'RAW DATA'!D440</f>
        <v>134</v>
      </c>
      <c r="E440" s="7">
        <f>'RAW DATA'!E440</f>
        <v>699</v>
      </c>
      <c r="F440" s="1">
        <f>'RAW DATA'!F440</f>
        <v>0.81</v>
      </c>
      <c r="G440" s="7">
        <f t="shared" si="30"/>
        <v>11662815</v>
      </c>
      <c r="H440">
        <f>'RAW DATA'!G440</f>
        <v>4.0999999999999996</v>
      </c>
      <c r="I440">
        <f>'RAW DATA'!H440</f>
        <v>16685</v>
      </c>
      <c r="J440" s="11">
        <f>Table3[[#This Row],[Rating Count]]*Table3[[#This Row],[Rating]]</f>
        <v>68408.5</v>
      </c>
      <c r="K440">
        <f t="shared" si="31"/>
        <v>3</v>
      </c>
      <c r="L440" t="str">
        <f>IF(Table3[[#This Row],[Price Bucket]]=1,"&lt;200",IF(Table3[[#This Row],[Price Bucket]]=2,"&lt;=500",IF(Table3[[#This Row],[Price Bucket]]=3,"&gt;500",0)))</f>
        <v>&gt;500</v>
      </c>
      <c r="M440">
        <f t="shared" si="32"/>
        <v>1</v>
      </c>
      <c r="N440" t="str">
        <f t="shared" si="33"/>
        <v>&gt;=50%</v>
      </c>
      <c r="O440">
        <f t="shared" si="34"/>
        <v>3</v>
      </c>
    </row>
    <row r="441" spans="1:15" x14ac:dyDescent="0.25">
      <c r="A441" t="str">
        <f>'RAW DATA'!A441</f>
        <v>B09FKDH6FS</v>
      </c>
      <c r="B441" t="str">
        <f>PROPER(LEFT('RAW DATA'!B441,FIND(" ",'RAW DATA'!B441,1)))</f>
        <v xml:space="preserve">Realme </v>
      </c>
      <c r="C441" t="str">
        <f>SUBSTITUTE(LEFT('RAW DATA'!C441,FIND("|",'RAW DATA'!C441,1)-1),"&amp;"," &amp; ")</f>
        <v>Electronics</v>
      </c>
      <c r="D441" s="7">
        <f>'RAW DATA'!D441</f>
        <v>7499</v>
      </c>
      <c r="E441" s="7">
        <f>'RAW DATA'!E441</f>
        <v>7999</v>
      </c>
      <c r="F441" s="1">
        <f>'RAW DATA'!F441</f>
        <v>0.06</v>
      </c>
      <c r="G441" s="7">
        <f t="shared" si="30"/>
        <v>247225093</v>
      </c>
      <c r="H441">
        <f>'RAW DATA'!G441</f>
        <v>4</v>
      </c>
      <c r="I441">
        <f>'RAW DATA'!H441</f>
        <v>30907</v>
      </c>
      <c r="J441" s="11">
        <f>Table3[[#This Row],[Rating Count]]*Table3[[#This Row],[Rating]]</f>
        <v>123628</v>
      </c>
      <c r="K441">
        <f t="shared" si="31"/>
        <v>3</v>
      </c>
      <c r="L441" t="str">
        <f>IF(Table3[[#This Row],[Price Bucket]]=1,"&lt;200",IF(Table3[[#This Row],[Price Bucket]]=2,"&lt;=500",IF(Table3[[#This Row],[Price Bucket]]=3,"&gt;500",0)))</f>
        <v>&gt;500</v>
      </c>
      <c r="M441">
        <f t="shared" si="32"/>
        <v>2</v>
      </c>
      <c r="N441" t="str">
        <f t="shared" si="33"/>
        <v>&lt;50%</v>
      </c>
      <c r="O441">
        <f t="shared" si="34"/>
        <v>3</v>
      </c>
    </row>
    <row r="442" spans="1:15" x14ac:dyDescent="0.25">
      <c r="A442" t="str">
        <f>'RAW DATA'!A442</f>
        <v>B08HVJCW95</v>
      </c>
      <c r="B442" t="str">
        <f>PROPER(LEFT('RAW DATA'!B442,FIND(" ",'RAW DATA'!B442,1)))</f>
        <v xml:space="preserve">Mi </v>
      </c>
      <c r="C442" t="str">
        <f>SUBSTITUTE(LEFT('RAW DATA'!C442,FIND("|",'RAW DATA'!C442,1)-1),"&amp;"," &amp; ")</f>
        <v>Electronics</v>
      </c>
      <c r="D442" s="7">
        <f>'RAW DATA'!D442</f>
        <v>1149</v>
      </c>
      <c r="E442" s="7">
        <f>'RAW DATA'!E442</f>
        <v>2199</v>
      </c>
      <c r="F442" s="1">
        <f>'RAW DATA'!F442</f>
        <v>0.48</v>
      </c>
      <c r="G442" s="7">
        <f t="shared" si="30"/>
        <v>393427488</v>
      </c>
      <c r="H442">
        <f>'RAW DATA'!G442</f>
        <v>4.3</v>
      </c>
      <c r="I442">
        <f>'RAW DATA'!H442</f>
        <v>178912</v>
      </c>
      <c r="J442" s="11">
        <f>Table3[[#This Row],[Rating Count]]*Table3[[#This Row],[Rating]]</f>
        <v>769321.6</v>
      </c>
      <c r="K442">
        <f t="shared" si="31"/>
        <v>3</v>
      </c>
      <c r="L442" t="str">
        <f>IF(Table3[[#This Row],[Price Bucket]]=1,"&lt;200",IF(Table3[[#This Row],[Price Bucket]]=2,"&lt;=500",IF(Table3[[#This Row],[Price Bucket]]=3,"&gt;500",0)))</f>
        <v>&gt;500</v>
      </c>
      <c r="M442">
        <f t="shared" si="32"/>
        <v>2</v>
      </c>
      <c r="N442" t="str">
        <f t="shared" si="33"/>
        <v>&lt;50%</v>
      </c>
      <c r="O442">
        <f t="shared" si="34"/>
        <v>3</v>
      </c>
    </row>
    <row r="443" spans="1:15" x14ac:dyDescent="0.25">
      <c r="A443" t="str">
        <f>'RAW DATA'!A443</f>
        <v>B09YDFDVNS</v>
      </c>
      <c r="B443" t="str">
        <f>PROPER(LEFT('RAW DATA'!B443,FIND(" ",'RAW DATA'!B443,1)))</f>
        <v xml:space="preserve">Nokia </v>
      </c>
      <c r="C443" t="str">
        <f>SUBSTITUTE(LEFT('RAW DATA'!C443,FIND("|",'RAW DATA'!C443,1)-1),"&amp;"," &amp; ")</f>
        <v>Electronics</v>
      </c>
      <c r="D443" s="7">
        <f>'RAW DATA'!D443</f>
        <v>1324</v>
      </c>
      <c r="E443" s="7">
        <f>'RAW DATA'!E443</f>
        <v>1699</v>
      </c>
      <c r="F443" s="1">
        <f>'RAW DATA'!F443</f>
        <v>0.22</v>
      </c>
      <c r="G443" s="7">
        <f t="shared" si="30"/>
        <v>218000389</v>
      </c>
      <c r="H443">
        <f>'RAW DATA'!G443</f>
        <v>4</v>
      </c>
      <c r="I443">
        <f>'RAW DATA'!H443</f>
        <v>128311</v>
      </c>
      <c r="J443" s="11">
        <f>Table3[[#This Row],[Rating Count]]*Table3[[#This Row],[Rating]]</f>
        <v>513244</v>
      </c>
      <c r="K443">
        <f t="shared" si="31"/>
        <v>3</v>
      </c>
      <c r="L443" t="str">
        <f>IF(Table3[[#This Row],[Price Bucket]]=1,"&lt;200",IF(Table3[[#This Row],[Price Bucket]]=2,"&lt;=500",IF(Table3[[#This Row],[Price Bucket]]=3,"&gt;500",0)))</f>
        <v>&gt;500</v>
      </c>
      <c r="M443">
        <f t="shared" si="32"/>
        <v>2</v>
      </c>
      <c r="N443" t="str">
        <f t="shared" si="33"/>
        <v>&lt;50%</v>
      </c>
      <c r="O443">
        <f t="shared" si="34"/>
        <v>3</v>
      </c>
    </row>
    <row r="444" spans="1:15" x14ac:dyDescent="0.25">
      <c r="A444" t="str">
        <f>'RAW DATA'!A444</f>
        <v>B07WGPKTS4</v>
      </c>
      <c r="B444" t="str">
        <f>PROPER(LEFT('RAW DATA'!B444,FIND(" ",'RAW DATA'!B444,1)))</f>
        <v xml:space="preserve">Iqoo </v>
      </c>
      <c r="C444" t="str">
        <f>SUBSTITUTE(LEFT('RAW DATA'!C444,FIND("|",'RAW DATA'!C444,1)-1),"&amp;"," &amp; ")</f>
        <v>Electronics</v>
      </c>
      <c r="D444" s="7">
        <f>'RAW DATA'!D444</f>
        <v>13999</v>
      </c>
      <c r="E444" s="7">
        <f>'RAW DATA'!E444</f>
        <v>19999</v>
      </c>
      <c r="F444" s="1">
        <f>'RAW DATA'!F444</f>
        <v>0.3</v>
      </c>
      <c r="G444" s="7">
        <f t="shared" si="30"/>
        <v>385020748</v>
      </c>
      <c r="H444">
        <f>'RAW DATA'!G444</f>
        <v>4.0999999999999996</v>
      </c>
      <c r="I444">
        <f>'RAW DATA'!H444</f>
        <v>19252</v>
      </c>
      <c r="J444" s="11">
        <f>Table3[[#This Row],[Rating Count]]*Table3[[#This Row],[Rating]]</f>
        <v>78933.2</v>
      </c>
      <c r="K444">
        <f t="shared" si="31"/>
        <v>3</v>
      </c>
      <c r="L444" t="str">
        <f>IF(Table3[[#This Row],[Price Bucket]]=1,"&lt;200",IF(Table3[[#This Row],[Price Bucket]]=2,"&lt;=500",IF(Table3[[#This Row],[Price Bucket]]=3,"&gt;500",0)))</f>
        <v>&gt;500</v>
      </c>
      <c r="M444">
        <f t="shared" si="32"/>
        <v>2</v>
      </c>
      <c r="N444" t="str">
        <f t="shared" si="33"/>
        <v>&lt;50%</v>
      </c>
      <c r="O444">
        <f t="shared" si="34"/>
        <v>3</v>
      </c>
    </row>
    <row r="445" spans="1:15" x14ac:dyDescent="0.25">
      <c r="A445" t="str">
        <f>'RAW DATA'!A445</f>
        <v>B0789LZTCJ</v>
      </c>
      <c r="B445" t="str">
        <f>PROPER(LEFT('RAW DATA'!B445,FIND(" ",'RAW DATA'!B445,1)))</f>
        <v xml:space="preserve">Boat </v>
      </c>
      <c r="C445" t="str">
        <f>SUBSTITUTE(LEFT('RAW DATA'!C445,FIND("|",'RAW DATA'!C445,1)-1),"&amp;"," &amp; ")</f>
        <v>Computers &amp; Accessories</v>
      </c>
      <c r="D445" s="7">
        <f>'RAW DATA'!D445</f>
        <v>299</v>
      </c>
      <c r="E445" s="7">
        <f>'RAW DATA'!E445</f>
        <v>799</v>
      </c>
      <c r="F445" s="1">
        <f>'RAW DATA'!F445</f>
        <v>0.63</v>
      </c>
      <c r="G445" s="7">
        <f t="shared" si="30"/>
        <v>75396836</v>
      </c>
      <c r="H445">
        <f>'RAW DATA'!G445</f>
        <v>4.2</v>
      </c>
      <c r="I445">
        <f>'RAW DATA'!H445</f>
        <v>94364</v>
      </c>
      <c r="J445" s="11">
        <f>Table3[[#This Row],[Rating Count]]*Table3[[#This Row],[Rating]]</f>
        <v>396328.8</v>
      </c>
      <c r="K445">
        <f t="shared" si="31"/>
        <v>3</v>
      </c>
      <c r="L445" t="str">
        <f>IF(Table3[[#This Row],[Price Bucket]]=1,"&lt;200",IF(Table3[[#This Row],[Price Bucket]]=2,"&lt;=500",IF(Table3[[#This Row],[Price Bucket]]=3,"&gt;500",0)))</f>
        <v>&gt;500</v>
      </c>
      <c r="M445">
        <f t="shared" si="32"/>
        <v>1</v>
      </c>
      <c r="N445" t="str">
        <f t="shared" si="33"/>
        <v>&gt;=50%</v>
      </c>
      <c r="O445">
        <f t="shared" si="34"/>
        <v>3</v>
      </c>
    </row>
    <row r="446" spans="1:15" x14ac:dyDescent="0.25">
      <c r="A446" t="str">
        <f>'RAW DATA'!A446</f>
        <v>B09MZCQYHZ</v>
      </c>
      <c r="B446" t="str">
        <f>PROPER(LEFT('RAW DATA'!B446,FIND(" ",'RAW DATA'!B446,1)))</f>
        <v xml:space="preserve">Ambrane </v>
      </c>
      <c r="C446" t="str">
        <f>SUBSTITUTE(LEFT('RAW DATA'!C446,FIND("|",'RAW DATA'!C446,1)-1),"&amp;"," &amp; ")</f>
        <v>Electronics</v>
      </c>
      <c r="D446" s="7">
        <f>'RAW DATA'!D446</f>
        <v>999</v>
      </c>
      <c r="E446" s="7">
        <f>'RAW DATA'!E446</f>
        <v>1599</v>
      </c>
      <c r="F446" s="1">
        <f>'RAW DATA'!F446</f>
        <v>0.38</v>
      </c>
      <c r="G446" s="7">
        <f t="shared" si="30"/>
        <v>11547978</v>
      </c>
      <c r="H446">
        <f>'RAW DATA'!G446</f>
        <v>4</v>
      </c>
      <c r="I446">
        <f>'RAW DATA'!H446</f>
        <v>7222</v>
      </c>
      <c r="J446" s="11">
        <f>Table3[[#This Row],[Rating Count]]*Table3[[#This Row],[Rating]]</f>
        <v>28888</v>
      </c>
      <c r="K446">
        <f t="shared" si="31"/>
        <v>3</v>
      </c>
      <c r="L446" t="str">
        <f>IF(Table3[[#This Row],[Price Bucket]]=1,"&lt;200",IF(Table3[[#This Row],[Price Bucket]]=2,"&lt;=500",IF(Table3[[#This Row],[Price Bucket]]=3,"&gt;500",0)))</f>
        <v>&gt;500</v>
      </c>
      <c r="M446">
        <f t="shared" si="32"/>
        <v>2</v>
      </c>
      <c r="N446" t="str">
        <f t="shared" si="33"/>
        <v>&lt;50%</v>
      </c>
      <c r="O446">
        <f t="shared" si="34"/>
        <v>3</v>
      </c>
    </row>
    <row r="447" spans="1:15" x14ac:dyDescent="0.25">
      <c r="A447" t="str">
        <f>'RAW DATA'!A447</f>
        <v>B0B4F2ZWL3</v>
      </c>
      <c r="B447" t="str">
        <f>PROPER(LEFT('RAW DATA'!B447,FIND(" ",'RAW DATA'!B447,1)))</f>
        <v xml:space="preserve">Samsung </v>
      </c>
      <c r="C447" t="str">
        <f>SUBSTITUTE(LEFT('RAW DATA'!C447,FIND("|",'RAW DATA'!C447,1)-1),"&amp;"," &amp; ")</f>
        <v>Electronics</v>
      </c>
      <c r="D447" s="7">
        <f>'RAW DATA'!D447</f>
        <v>12999</v>
      </c>
      <c r="E447" s="7">
        <f>'RAW DATA'!E447</f>
        <v>17999</v>
      </c>
      <c r="F447" s="1">
        <f>'RAW DATA'!F447</f>
        <v>0.28000000000000003</v>
      </c>
      <c r="G447" s="7">
        <f t="shared" si="30"/>
        <v>341945002</v>
      </c>
      <c r="H447">
        <f>'RAW DATA'!G447</f>
        <v>4.0999999999999996</v>
      </c>
      <c r="I447">
        <f>'RAW DATA'!H447</f>
        <v>18998</v>
      </c>
      <c r="J447" s="11">
        <f>Table3[[#This Row],[Rating Count]]*Table3[[#This Row],[Rating]]</f>
        <v>77891.799999999988</v>
      </c>
      <c r="K447">
        <f t="shared" si="31"/>
        <v>3</v>
      </c>
      <c r="L447" t="str">
        <f>IF(Table3[[#This Row],[Price Bucket]]=1,"&lt;200",IF(Table3[[#This Row],[Price Bucket]]=2,"&lt;=500",IF(Table3[[#This Row],[Price Bucket]]=3,"&gt;500",0)))</f>
        <v>&gt;500</v>
      </c>
      <c r="M447">
        <f t="shared" si="32"/>
        <v>2</v>
      </c>
      <c r="N447" t="str">
        <f t="shared" si="33"/>
        <v>&lt;50%</v>
      </c>
      <c r="O447">
        <f t="shared" si="34"/>
        <v>3</v>
      </c>
    </row>
    <row r="448" spans="1:15" x14ac:dyDescent="0.25">
      <c r="A448" t="str">
        <f>'RAW DATA'!A448</f>
        <v>B08VB2CMR3</v>
      </c>
      <c r="B448" t="str">
        <f>PROPER(LEFT('RAW DATA'!B448,FIND(" ",'RAW DATA'!B448,1)))</f>
        <v xml:space="preserve">Oppo </v>
      </c>
      <c r="C448" t="str">
        <f>SUBSTITUTE(LEFT('RAW DATA'!C448,FIND("|",'RAW DATA'!C448,1)-1),"&amp;"," &amp; ")</f>
        <v>Electronics</v>
      </c>
      <c r="D448" s="7">
        <f>'RAW DATA'!D448</f>
        <v>15490</v>
      </c>
      <c r="E448" s="7">
        <f>'RAW DATA'!E448</f>
        <v>20990</v>
      </c>
      <c r="F448" s="1">
        <f>'RAW DATA'!F448</f>
        <v>0.26</v>
      </c>
      <c r="G448" s="7">
        <f t="shared" si="30"/>
        <v>690906840</v>
      </c>
      <c r="H448">
        <f>'RAW DATA'!G448</f>
        <v>4.2</v>
      </c>
      <c r="I448">
        <f>'RAW DATA'!H448</f>
        <v>32916</v>
      </c>
      <c r="J448" s="11">
        <f>Table3[[#This Row],[Rating Count]]*Table3[[#This Row],[Rating]]</f>
        <v>138247.20000000001</v>
      </c>
      <c r="K448">
        <f t="shared" si="31"/>
        <v>3</v>
      </c>
      <c r="L448" t="str">
        <f>IF(Table3[[#This Row],[Price Bucket]]=1,"&lt;200",IF(Table3[[#This Row],[Price Bucket]]=2,"&lt;=500",IF(Table3[[#This Row],[Price Bucket]]=3,"&gt;500",0)))</f>
        <v>&gt;500</v>
      </c>
      <c r="M448">
        <f t="shared" si="32"/>
        <v>2</v>
      </c>
      <c r="N448" t="str">
        <f t="shared" si="33"/>
        <v>&lt;50%</v>
      </c>
      <c r="O448">
        <f t="shared" si="34"/>
        <v>3</v>
      </c>
    </row>
    <row r="449" spans="1:15" x14ac:dyDescent="0.25">
      <c r="A449" t="str">
        <f>'RAW DATA'!A449</f>
        <v>B095RTJH1M</v>
      </c>
      <c r="B449" t="str">
        <f>PROPER(LEFT('RAW DATA'!B449,FIND(" ",'RAW DATA'!B449,1)))</f>
        <v xml:space="preserve">Spigen </v>
      </c>
      <c r="C449" t="str">
        <f>SUBSTITUTE(LEFT('RAW DATA'!C449,FIND("|",'RAW DATA'!C449,1)-1),"&amp;"," &amp; ")</f>
        <v>Electronics</v>
      </c>
      <c r="D449" s="7">
        <f>'RAW DATA'!D449</f>
        <v>999</v>
      </c>
      <c r="E449" s="7">
        <f>'RAW DATA'!E449</f>
        <v>2899</v>
      </c>
      <c r="F449" s="1">
        <f>'RAW DATA'!F449</f>
        <v>0.66</v>
      </c>
      <c r="G449" s="7">
        <f t="shared" si="30"/>
        <v>77122097</v>
      </c>
      <c r="H449">
        <f>'RAW DATA'!G449</f>
        <v>4.5999999999999996</v>
      </c>
      <c r="I449">
        <f>'RAW DATA'!H449</f>
        <v>26603</v>
      </c>
      <c r="J449" s="11">
        <f>Table3[[#This Row],[Rating Count]]*Table3[[#This Row],[Rating]]</f>
        <v>122373.79999999999</v>
      </c>
      <c r="K449">
        <f t="shared" si="31"/>
        <v>3</v>
      </c>
      <c r="L449" t="str">
        <f>IF(Table3[[#This Row],[Price Bucket]]=1,"&lt;200",IF(Table3[[#This Row],[Price Bucket]]=2,"&lt;=500",IF(Table3[[#This Row],[Price Bucket]]=3,"&gt;500",0)))</f>
        <v>&gt;500</v>
      </c>
      <c r="M449">
        <f t="shared" si="32"/>
        <v>1</v>
      </c>
      <c r="N449" t="str">
        <f t="shared" si="33"/>
        <v>&gt;=50%</v>
      </c>
      <c r="O449">
        <f t="shared" si="34"/>
        <v>3</v>
      </c>
    </row>
    <row r="450" spans="1:15" x14ac:dyDescent="0.25">
      <c r="A450" t="str">
        <f>'RAW DATA'!A450</f>
        <v>B097R25DP7</v>
      </c>
      <c r="B450" t="str">
        <f>PROPER(LEFT('RAW DATA'!B450,FIND(" ",'RAW DATA'!B450,1)))</f>
        <v xml:space="preserve">Noise </v>
      </c>
      <c r="C450" t="str">
        <f>SUBSTITUTE(LEFT('RAW DATA'!C450,FIND("|",'RAW DATA'!C450,1)-1),"&amp;"," &amp; ")</f>
        <v>Electronics</v>
      </c>
      <c r="D450" s="7">
        <f>'RAW DATA'!D450</f>
        <v>1599</v>
      </c>
      <c r="E450" s="7">
        <f>'RAW DATA'!E450</f>
        <v>4999</v>
      </c>
      <c r="F450" s="1">
        <f>'RAW DATA'!F450</f>
        <v>0.68</v>
      </c>
      <c r="G450" s="7">
        <f t="shared" ref="G450:G513" si="35">E450*I450</f>
        <v>339682050</v>
      </c>
      <c r="H450">
        <f>'RAW DATA'!G450</f>
        <v>4</v>
      </c>
      <c r="I450">
        <f>'RAW DATA'!H450</f>
        <v>67950</v>
      </c>
      <c r="J450" s="11">
        <f>Table3[[#This Row],[Rating Count]]*Table3[[#This Row],[Rating]]</f>
        <v>271800</v>
      </c>
      <c r="K450">
        <f t="shared" ref="K450:K513" si="36">IF(E450&lt;=200,1,IF(E450&lt;=500,2,IF(E450&gt;500,3," ")))</f>
        <v>3</v>
      </c>
      <c r="L450" t="str">
        <f>IF(Table3[[#This Row],[Price Bucket]]=1,"&lt;200",IF(Table3[[#This Row],[Price Bucket]]=2,"&lt;=500",IF(Table3[[#This Row],[Price Bucket]]=3,"&gt;500",0)))</f>
        <v>&gt;500</v>
      </c>
      <c r="M450">
        <f t="shared" si="32"/>
        <v>1</v>
      </c>
      <c r="N450" t="str">
        <f t="shared" si="33"/>
        <v>&gt;=50%</v>
      </c>
      <c r="O450">
        <f t="shared" si="34"/>
        <v>3</v>
      </c>
    </row>
    <row r="451" spans="1:15" x14ac:dyDescent="0.25">
      <c r="A451" t="str">
        <f>'RAW DATA'!A451</f>
        <v>B09YDFKJF8</v>
      </c>
      <c r="B451" t="str">
        <f>PROPER(LEFT('RAW DATA'!B451,FIND(" ",'RAW DATA'!B451,1)))</f>
        <v xml:space="preserve">Nokia </v>
      </c>
      <c r="C451" t="str">
        <f>SUBSTITUTE(LEFT('RAW DATA'!C451,FIND("|",'RAW DATA'!C451,1)-1),"&amp;"," &amp; ")</f>
        <v>Electronics</v>
      </c>
      <c r="D451" s="7">
        <f>'RAW DATA'!D451</f>
        <v>1324</v>
      </c>
      <c r="E451" s="7">
        <f>'RAW DATA'!E451</f>
        <v>1699</v>
      </c>
      <c r="F451" s="1">
        <f>'RAW DATA'!F451</f>
        <v>0.22</v>
      </c>
      <c r="G451" s="7">
        <f t="shared" si="35"/>
        <v>218000389</v>
      </c>
      <c r="H451">
        <f>'RAW DATA'!G451</f>
        <v>4</v>
      </c>
      <c r="I451">
        <f>'RAW DATA'!H451</f>
        <v>128311</v>
      </c>
      <c r="J451" s="11">
        <f>Table3[[#This Row],[Rating Count]]*Table3[[#This Row],[Rating]]</f>
        <v>513244</v>
      </c>
      <c r="K451">
        <f t="shared" si="36"/>
        <v>3</v>
      </c>
      <c r="L451" t="str">
        <f>IF(Table3[[#This Row],[Price Bucket]]=1,"&lt;200",IF(Table3[[#This Row],[Price Bucket]]=2,"&lt;=500",IF(Table3[[#This Row],[Price Bucket]]=3,"&gt;500",0)))</f>
        <v>&gt;500</v>
      </c>
      <c r="M451">
        <f t="shared" ref="M451:M514" si="37">IF(F451&gt;=50%,1,IF(F451&lt;50%,2,0))</f>
        <v>2</v>
      </c>
      <c r="N451" t="str">
        <f t="shared" ref="N451:N514" si="38">IF(M451=1,"&gt;=50%","&lt;50%")</f>
        <v>&lt;50%</v>
      </c>
      <c r="O451">
        <f t="shared" ref="O451:O514" si="39">IF(H451&lt;=2.9,1,IF(H451&lt;=3.9,2,IF(H451&lt;=4.9,3,IF(H451=5,4," "))))</f>
        <v>3</v>
      </c>
    </row>
    <row r="452" spans="1:15" x14ac:dyDescent="0.25">
      <c r="A452" t="str">
        <f>'RAW DATA'!A452</f>
        <v>B07WDK3ZS2</v>
      </c>
      <c r="B452" t="str">
        <f>PROPER(LEFT('RAW DATA'!B452,FIND(" ",'RAW DATA'!B452,1)))</f>
        <v xml:space="preserve">Iqoo </v>
      </c>
      <c r="C452" t="str">
        <f>SUBSTITUTE(LEFT('RAW DATA'!C452,FIND("|",'RAW DATA'!C452,1)-1),"&amp;"," &amp; ")</f>
        <v>Electronics</v>
      </c>
      <c r="D452" s="7">
        <f>'RAW DATA'!D452</f>
        <v>20999</v>
      </c>
      <c r="E452" s="7">
        <f>'RAW DATA'!E452</f>
        <v>29990</v>
      </c>
      <c r="F452" s="1">
        <f>'RAW DATA'!F452</f>
        <v>0.3</v>
      </c>
      <c r="G452" s="7">
        <f t="shared" si="35"/>
        <v>284875010</v>
      </c>
      <c r="H452">
        <f>'RAW DATA'!G452</f>
        <v>4.3</v>
      </c>
      <c r="I452">
        <f>'RAW DATA'!H452</f>
        <v>9499</v>
      </c>
      <c r="J452" s="11">
        <f>Table3[[#This Row],[Rating Count]]*Table3[[#This Row],[Rating]]</f>
        <v>40845.699999999997</v>
      </c>
      <c r="K452">
        <f t="shared" si="36"/>
        <v>3</v>
      </c>
      <c r="L452" t="str">
        <f>IF(Table3[[#This Row],[Price Bucket]]=1,"&lt;200",IF(Table3[[#This Row],[Price Bucket]]=2,"&lt;=500",IF(Table3[[#This Row],[Price Bucket]]=3,"&gt;500",0)))</f>
        <v>&gt;500</v>
      </c>
      <c r="M452">
        <f t="shared" si="37"/>
        <v>2</v>
      </c>
      <c r="N452" t="str">
        <f t="shared" si="38"/>
        <v>&lt;50%</v>
      </c>
      <c r="O452">
        <f t="shared" si="39"/>
        <v>3</v>
      </c>
    </row>
    <row r="453" spans="1:15" x14ac:dyDescent="0.25">
      <c r="A453" t="str">
        <f>'RAW DATA'!A453</f>
        <v>B08RZ5K9YH</v>
      </c>
      <c r="B453" t="str">
        <f>PROPER(LEFT('RAW DATA'!B453,FIND(" ",'RAW DATA'!B453,1)))</f>
        <v xml:space="preserve">Mi </v>
      </c>
      <c r="C453" t="str">
        <f>SUBSTITUTE(LEFT('RAW DATA'!C453,FIND("|",'RAW DATA'!C453,1)-1),"&amp;"," &amp; ")</f>
        <v>Electronics</v>
      </c>
      <c r="D453" s="7">
        <f>'RAW DATA'!D453</f>
        <v>999</v>
      </c>
      <c r="E453" s="7">
        <f>'RAW DATA'!E453</f>
        <v>1999</v>
      </c>
      <c r="F453" s="1">
        <f>'RAW DATA'!F453</f>
        <v>0.5</v>
      </c>
      <c r="G453" s="7">
        <f t="shared" si="35"/>
        <v>3552223</v>
      </c>
      <c r="H453">
        <f>'RAW DATA'!G453</f>
        <v>4.3</v>
      </c>
      <c r="I453">
        <f>'RAW DATA'!H453</f>
        <v>1777</v>
      </c>
      <c r="J453" s="11">
        <f>Table3[[#This Row],[Rating Count]]*Table3[[#This Row],[Rating]]</f>
        <v>7641.0999999999995</v>
      </c>
      <c r="K453">
        <f t="shared" si="36"/>
        <v>3</v>
      </c>
      <c r="L453" t="str">
        <f>IF(Table3[[#This Row],[Price Bucket]]=1,"&lt;200",IF(Table3[[#This Row],[Price Bucket]]=2,"&lt;=500",IF(Table3[[#This Row],[Price Bucket]]=3,"&gt;500",0)))</f>
        <v>&gt;500</v>
      </c>
      <c r="M453">
        <f t="shared" si="37"/>
        <v>1</v>
      </c>
      <c r="N453" t="str">
        <f t="shared" si="38"/>
        <v>&gt;=50%</v>
      </c>
      <c r="O453">
        <f t="shared" si="39"/>
        <v>3</v>
      </c>
    </row>
    <row r="454" spans="1:15" x14ac:dyDescent="0.25">
      <c r="A454" t="str">
        <f>'RAW DATA'!A454</f>
        <v>B08444S68L</v>
      </c>
      <c r="B454" t="str">
        <f>PROPER(LEFT('RAW DATA'!B454,FIND(" ",'RAW DATA'!B454,1)))</f>
        <v xml:space="preserve">Oppo </v>
      </c>
      <c r="C454" t="str">
        <f>SUBSTITUTE(LEFT('RAW DATA'!C454,FIND("|",'RAW DATA'!C454,1)-1),"&amp;"," &amp; ")</f>
        <v>Electronics</v>
      </c>
      <c r="D454" s="7">
        <f>'RAW DATA'!D454</f>
        <v>12490</v>
      </c>
      <c r="E454" s="7">
        <f>'RAW DATA'!E454</f>
        <v>15990</v>
      </c>
      <c r="F454" s="1">
        <f>'RAW DATA'!F454</f>
        <v>0.22</v>
      </c>
      <c r="G454" s="7">
        <f t="shared" si="35"/>
        <v>935510940</v>
      </c>
      <c r="H454">
        <f>'RAW DATA'!G454</f>
        <v>4.2</v>
      </c>
      <c r="I454">
        <f>'RAW DATA'!H454</f>
        <v>58506</v>
      </c>
      <c r="J454" s="11">
        <f>Table3[[#This Row],[Rating Count]]*Table3[[#This Row],[Rating]]</f>
        <v>245725.2</v>
      </c>
      <c r="K454">
        <f t="shared" si="36"/>
        <v>3</v>
      </c>
      <c r="L454" t="str">
        <f>IF(Table3[[#This Row],[Price Bucket]]=1,"&lt;200",IF(Table3[[#This Row],[Price Bucket]]=2,"&lt;=500",IF(Table3[[#This Row],[Price Bucket]]=3,"&gt;500",0)))</f>
        <v>&gt;500</v>
      </c>
      <c r="M454">
        <f t="shared" si="37"/>
        <v>2</v>
      </c>
      <c r="N454" t="str">
        <f t="shared" si="38"/>
        <v>&lt;50%</v>
      </c>
      <c r="O454">
        <f t="shared" si="39"/>
        <v>3</v>
      </c>
    </row>
    <row r="455" spans="1:15" x14ac:dyDescent="0.25">
      <c r="A455" t="str">
        <f>'RAW DATA'!A455</f>
        <v>B07WHQBZLS</v>
      </c>
      <c r="B455" t="str">
        <f>PROPER(LEFT('RAW DATA'!B455,FIND(" ",'RAW DATA'!B455,1)))</f>
        <v xml:space="preserve">Iqoo </v>
      </c>
      <c r="C455" t="str">
        <f>SUBSTITUTE(LEFT('RAW DATA'!C455,FIND("|",'RAW DATA'!C455,1)-1),"&amp;"," &amp; ")</f>
        <v>Electronics</v>
      </c>
      <c r="D455" s="7">
        <f>'RAW DATA'!D455</f>
        <v>17999</v>
      </c>
      <c r="E455" s="7">
        <f>'RAW DATA'!E455</f>
        <v>21990</v>
      </c>
      <c r="F455" s="1">
        <f>'RAW DATA'!F455</f>
        <v>0.18</v>
      </c>
      <c r="G455" s="7">
        <f t="shared" si="35"/>
        <v>469486500</v>
      </c>
      <c r="H455">
        <f>'RAW DATA'!G455</f>
        <v>4</v>
      </c>
      <c r="I455">
        <f>'RAW DATA'!H455</f>
        <v>21350</v>
      </c>
      <c r="J455" s="11">
        <f>Table3[[#This Row],[Rating Count]]*Table3[[#This Row],[Rating]]</f>
        <v>85400</v>
      </c>
      <c r="K455">
        <f t="shared" si="36"/>
        <v>3</v>
      </c>
      <c r="L455" t="str">
        <f>IF(Table3[[#This Row],[Price Bucket]]=1,"&lt;200",IF(Table3[[#This Row],[Price Bucket]]=2,"&lt;=500",IF(Table3[[#This Row],[Price Bucket]]=3,"&gt;500",0)))</f>
        <v>&gt;500</v>
      </c>
      <c r="M455">
        <f t="shared" si="37"/>
        <v>2</v>
      </c>
      <c r="N455" t="str">
        <f t="shared" si="38"/>
        <v>&lt;50%</v>
      </c>
      <c r="O455">
        <f t="shared" si="39"/>
        <v>3</v>
      </c>
    </row>
    <row r="456" spans="1:15" x14ac:dyDescent="0.25">
      <c r="A456" t="str">
        <f>'RAW DATA'!A456</f>
        <v>B085DTN6R2</v>
      </c>
      <c r="B456" t="str">
        <f>PROPER(LEFT('RAW DATA'!B456,FIND(" ",'RAW DATA'!B456,1)))</f>
        <v xml:space="preserve">Portronics </v>
      </c>
      <c r="C456" t="str">
        <f>SUBSTITUTE(LEFT('RAW DATA'!C456,FIND("|",'RAW DATA'!C456,1)-1),"&amp;"," &amp; ")</f>
        <v>Computers &amp; Accessories</v>
      </c>
      <c r="D456" s="7">
        <f>'RAW DATA'!D456</f>
        <v>350</v>
      </c>
      <c r="E456" s="7">
        <f>'RAW DATA'!E456</f>
        <v>899</v>
      </c>
      <c r="F456" s="1">
        <f>'RAW DATA'!F456</f>
        <v>0.61</v>
      </c>
      <c r="G456" s="7">
        <f t="shared" si="35"/>
        <v>2034437</v>
      </c>
      <c r="H456">
        <f>'RAW DATA'!G456</f>
        <v>4.2</v>
      </c>
      <c r="I456">
        <f>'RAW DATA'!H456</f>
        <v>2263</v>
      </c>
      <c r="J456" s="11">
        <f>Table3[[#This Row],[Rating Count]]*Table3[[#This Row],[Rating]]</f>
        <v>9504.6</v>
      </c>
      <c r="K456">
        <f t="shared" si="36"/>
        <v>3</v>
      </c>
      <c r="L456" t="str">
        <f>IF(Table3[[#This Row],[Price Bucket]]=1,"&lt;200",IF(Table3[[#This Row],[Price Bucket]]=2,"&lt;=500",IF(Table3[[#This Row],[Price Bucket]]=3,"&gt;500",0)))</f>
        <v>&gt;500</v>
      </c>
      <c r="M456">
        <f t="shared" si="37"/>
        <v>1</v>
      </c>
      <c r="N456" t="str">
        <f t="shared" si="38"/>
        <v>&gt;=50%</v>
      </c>
      <c r="O456">
        <f t="shared" si="39"/>
        <v>3</v>
      </c>
    </row>
    <row r="457" spans="1:15" x14ac:dyDescent="0.25">
      <c r="A457" t="str">
        <f>'RAW DATA'!A457</f>
        <v>B09JS562TP</v>
      </c>
      <c r="B457" t="str">
        <f>PROPER(LEFT('RAW DATA'!B457,FIND(" ",'RAW DATA'!B457,1)))</f>
        <v xml:space="preserve">Motorola </v>
      </c>
      <c r="C457" t="str">
        <f>SUBSTITUTE(LEFT('RAW DATA'!C457,FIND("|",'RAW DATA'!C457,1)-1),"&amp;"," &amp; ")</f>
        <v>Electronics</v>
      </c>
      <c r="D457" s="7">
        <f>'RAW DATA'!D457</f>
        <v>1399</v>
      </c>
      <c r="E457" s="7">
        <f>'RAW DATA'!E457</f>
        <v>1630</v>
      </c>
      <c r="F457" s="1">
        <f>'RAW DATA'!F457</f>
        <v>0.14000000000000001</v>
      </c>
      <c r="G457" s="7">
        <f t="shared" si="35"/>
        <v>15286140</v>
      </c>
      <c r="H457">
        <f>'RAW DATA'!G457</f>
        <v>4</v>
      </c>
      <c r="I457">
        <f>'RAW DATA'!H457</f>
        <v>9378</v>
      </c>
      <c r="J457" s="11">
        <f>Table3[[#This Row],[Rating Count]]*Table3[[#This Row],[Rating]]</f>
        <v>37512</v>
      </c>
      <c r="K457">
        <f t="shared" si="36"/>
        <v>3</v>
      </c>
      <c r="L457" t="str">
        <f>IF(Table3[[#This Row],[Price Bucket]]=1,"&lt;200",IF(Table3[[#This Row],[Price Bucket]]=2,"&lt;=500",IF(Table3[[#This Row],[Price Bucket]]=3,"&gt;500",0)))</f>
        <v>&gt;500</v>
      </c>
      <c r="M457">
        <f t="shared" si="37"/>
        <v>2</v>
      </c>
      <c r="N457" t="str">
        <f t="shared" si="38"/>
        <v>&lt;50%</v>
      </c>
      <c r="O457">
        <f t="shared" si="39"/>
        <v>3</v>
      </c>
    </row>
    <row r="458" spans="1:15" x14ac:dyDescent="0.25">
      <c r="A458" t="str">
        <f>'RAW DATA'!A458</f>
        <v>B09KLVMZ3B</v>
      </c>
      <c r="B458" t="str">
        <f>PROPER(LEFT('RAW DATA'!B458,FIND(" ",'RAW DATA'!B458,1)))</f>
        <v xml:space="preserve">Portronics </v>
      </c>
      <c r="C458" t="str">
        <f>SUBSTITUTE(LEFT('RAW DATA'!C458,FIND("|",'RAW DATA'!C458,1)-1),"&amp;"," &amp; ")</f>
        <v>Computers &amp; Accessories</v>
      </c>
      <c r="D458" s="7">
        <f>'RAW DATA'!D458</f>
        <v>159</v>
      </c>
      <c r="E458" s="7">
        <f>'RAW DATA'!E458</f>
        <v>399</v>
      </c>
      <c r="F458" s="1">
        <f>'RAW DATA'!F458</f>
        <v>0.6</v>
      </c>
      <c r="G458" s="7">
        <f t="shared" si="35"/>
        <v>1902432</v>
      </c>
      <c r="H458">
        <f>'RAW DATA'!G458</f>
        <v>4.0999999999999996</v>
      </c>
      <c r="I458">
        <f>'RAW DATA'!H458</f>
        <v>4768</v>
      </c>
      <c r="J458" s="11">
        <f>Table3[[#This Row],[Rating Count]]*Table3[[#This Row],[Rating]]</f>
        <v>19548.8</v>
      </c>
      <c r="K458">
        <f t="shared" si="36"/>
        <v>2</v>
      </c>
      <c r="L458" t="str">
        <f>IF(Table3[[#This Row],[Price Bucket]]=1,"&lt;200",IF(Table3[[#This Row],[Price Bucket]]=2,"&lt;=500",IF(Table3[[#This Row],[Price Bucket]]=3,"&gt;500",0)))</f>
        <v>&lt;=500</v>
      </c>
      <c r="M458">
        <f t="shared" si="37"/>
        <v>1</v>
      </c>
      <c r="N458" t="str">
        <f t="shared" si="38"/>
        <v>&gt;=50%</v>
      </c>
      <c r="O458">
        <f t="shared" si="39"/>
        <v>3</v>
      </c>
    </row>
    <row r="459" spans="1:15" x14ac:dyDescent="0.25">
      <c r="A459" t="str">
        <f>'RAW DATA'!A459</f>
        <v>B09V17S2BG</v>
      </c>
      <c r="B459" t="str">
        <f>PROPER(LEFT('RAW DATA'!B459,FIND(" ",'RAW DATA'!B459,1)))</f>
        <v xml:space="preserve">Boat </v>
      </c>
      <c r="C459" t="str">
        <f>SUBSTITUTE(LEFT('RAW DATA'!C459,FIND("|",'RAW DATA'!C459,1)-1),"&amp;"," &amp; ")</f>
        <v>Electronics</v>
      </c>
      <c r="D459" s="7">
        <f>'RAW DATA'!D459</f>
        <v>1499</v>
      </c>
      <c r="E459" s="7">
        <f>'RAW DATA'!E459</f>
        <v>6990</v>
      </c>
      <c r="F459" s="1">
        <f>'RAW DATA'!F459</f>
        <v>0.79</v>
      </c>
      <c r="G459" s="7">
        <f t="shared" si="35"/>
        <v>152354040</v>
      </c>
      <c r="H459">
        <f>'RAW DATA'!G459</f>
        <v>3.9</v>
      </c>
      <c r="I459">
        <f>'RAW DATA'!H459</f>
        <v>21796</v>
      </c>
      <c r="J459" s="11">
        <f>Table3[[#This Row],[Rating Count]]*Table3[[#This Row],[Rating]]</f>
        <v>85004.4</v>
      </c>
      <c r="K459">
        <f t="shared" si="36"/>
        <v>3</v>
      </c>
      <c r="L459" t="str">
        <f>IF(Table3[[#This Row],[Price Bucket]]=1,"&lt;200",IF(Table3[[#This Row],[Price Bucket]]=2,"&lt;=500",IF(Table3[[#This Row],[Price Bucket]]=3,"&gt;500",0)))</f>
        <v>&gt;500</v>
      </c>
      <c r="M459">
        <f t="shared" si="37"/>
        <v>1</v>
      </c>
      <c r="N459" t="str">
        <f t="shared" si="38"/>
        <v>&gt;=50%</v>
      </c>
      <c r="O459">
        <f t="shared" si="39"/>
        <v>2</v>
      </c>
    </row>
    <row r="460" spans="1:15" x14ac:dyDescent="0.25">
      <c r="A460" t="str">
        <f>'RAW DATA'!A460</f>
        <v>B0B5CGTBKV</v>
      </c>
      <c r="B460" t="str">
        <f>PROPER(LEFT('RAW DATA'!B460,FIND(" ",'RAW DATA'!B460,1)))</f>
        <v xml:space="preserve">Boat </v>
      </c>
      <c r="C460" t="str">
        <f>SUBSTITUTE(LEFT('RAW DATA'!C460,FIND("|",'RAW DATA'!C460,1)-1),"&amp;"," &amp; ")</f>
        <v>Electronics</v>
      </c>
      <c r="D460" s="7">
        <f>'RAW DATA'!D460</f>
        <v>1999</v>
      </c>
      <c r="E460" s="7">
        <f>'RAW DATA'!E460</f>
        <v>7990</v>
      </c>
      <c r="F460" s="1">
        <f>'RAW DATA'!F460</f>
        <v>0.75</v>
      </c>
      <c r="G460" s="7">
        <f t="shared" si="35"/>
        <v>142485670</v>
      </c>
      <c r="H460">
        <f>'RAW DATA'!G460</f>
        <v>3.8</v>
      </c>
      <c r="I460">
        <f>'RAW DATA'!H460</f>
        <v>17833</v>
      </c>
      <c r="J460" s="11">
        <f>Table3[[#This Row],[Rating Count]]*Table3[[#This Row],[Rating]]</f>
        <v>67765.399999999994</v>
      </c>
      <c r="K460">
        <f t="shared" si="36"/>
        <v>3</v>
      </c>
      <c r="L460" t="str">
        <f>IF(Table3[[#This Row],[Price Bucket]]=1,"&lt;200",IF(Table3[[#This Row],[Price Bucket]]=2,"&lt;=500",IF(Table3[[#This Row],[Price Bucket]]=3,"&gt;500",0)))</f>
        <v>&gt;500</v>
      </c>
      <c r="M460">
        <f t="shared" si="37"/>
        <v>1</v>
      </c>
      <c r="N460" t="str">
        <f t="shared" si="38"/>
        <v>&gt;=50%</v>
      </c>
      <c r="O460">
        <f t="shared" si="39"/>
        <v>2</v>
      </c>
    </row>
    <row r="461" spans="1:15" x14ac:dyDescent="0.25">
      <c r="A461" t="str">
        <f>'RAW DATA'!A461</f>
        <v>B0B23LW7NV</v>
      </c>
      <c r="B461" t="str">
        <f>PROPER(LEFT('RAW DATA'!B461,FIND(" ",'RAW DATA'!B461,1)))</f>
        <v xml:space="preserve">Spigen </v>
      </c>
      <c r="C461" t="str">
        <f>SUBSTITUTE(LEFT('RAW DATA'!C461,FIND("|",'RAW DATA'!C461,1)-1),"&amp;"," &amp; ")</f>
        <v>Electronics</v>
      </c>
      <c r="D461" s="7">
        <f>'RAW DATA'!D461</f>
        <v>999</v>
      </c>
      <c r="E461" s="7">
        <f>'RAW DATA'!E461</f>
        <v>2899</v>
      </c>
      <c r="F461" s="1">
        <f>'RAW DATA'!F461</f>
        <v>0.66</v>
      </c>
      <c r="G461" s="7">
        <f t="shared" si="35"/>
        <v>22551321</v>
      </c>
      <c r="H461">
        <f>'RAW DATA'!G461</f>
        <v>4.7</v>
      </c>
      <c r="I461">
        <f>'RAW DATA'!H461</f>
        <v>7779</v>
      </c>
      <c r="J461" s="11">
        <f>Table3[[#This Row],[Rating Count]]*Table3[[#This Row],[Rating]]</f>
        <v>36561.300000000003</v>
      </c>
      <c r="K461">
        <f t="shared" si="36"/>
        <v>3</v>
      </c>
      <c r="L461" t="str">
        <f>IF(Table3[[#This Row],[Price Bucket]]=1,"&lt;200",IF(Table3[[#This Row],[Price Bucket]]=2,"&lt;=500",IF(Table3[[#This Row],[Price Bucket]]=3,"&gt;500",0)))</f>
        <v>&gt;500</v>
      </c>
      <c r="M461">
        <f t="shared" si="37"/>
        <v>1</v>
      </c>
      <c r="N461" t="str">
        <f t="shared" si="38"/>
        <v>&gt;=50%</v>
      </c>
      <c r="O461">
        <f t="shared" si="39"/>
        <v>3</v>
      </c>
    </row>
    <row r="462" spans="1:15" x14ac:dyDescent="0.25">
      <c r="A462" t="str">
        <f>'RAW DATA'!A462</f>
        <v>B09KGV7WSV</v>
      </c>
      <c r="B462" t="str">
        <f>PROPER(LEFT('RAW DATA'!B462,FIND(" ",'RAW DATA'!B462,1)))</f>
        <v xml:space="preserve">Kingone </v>
      </c>
      <c r="C462" t="str">
        <f>SUBSTITUTE(LEFT('RAW DATA'!C462,FIND("|",'RAW DATA'!C462,1)-1),"&amp;"," &amp; ")</f>
        <v>Electronics</v>
      </c>
      <c r="D462" s="7">
        <f>'RAW DATA'!D462</f>
        <v>2099</v>
      </c>
      <c r="E462" s="7">
        <f>'RAW DATA'!E462</f>
        <v>5999</v>
      </c>
      <c r="F462" s="1">
        <f>'RAW DATA'!F462</f>
        <v>0.65</v>
      </c>
      <c r="G462" s="7">
        <f t="shared" si="35"/>
        <v>102756871</v>
      </c>
      <c r="H462">
        <f>'RAW DATA'!G462</f>
        <v>4.3</v>
      </c>
      <c r="I462">
        <f>'RAW DATA'!H462</f>
        <v>17129</v>
      </c>
      <c r="J462" s="11">
        <f>Table3[[#This Row],[Rating Count]]*Table3[[#This Row],[Rating]]</f>
        <v>73654.7</v>
      </c>
      <c r="K462">
        <f t="shared" si="36"/>
        <v>3</v>
      </c>
      <c r="L462" t="str">
        <f>IF(Table3[[#This Row],[Price Bucket]]=1,"&lt;200",IF(Table3[[#This Row],[Price Bucket]]=2,"&lt;=500",IF(Table3[[#This Row],[Price Bucket]]=3,"&gt;500",0)))</f>
        <v>&gt;500</v>
      </c>
      <c r="M462">
        <f t="shared" si="37"/>
        <v>1</v>
      </c>
      <c r="N462" t="str">
        <f t="shared" si="38"/>
        <v>&gt;=50%</v>
      </c>
      <c r="O462">
        <f t="shared" si="39"/>
        <v>3</v>
      </c>
    </row>
    <row r="463" spans="1:15" x14ac:dyDescent="0.25">
      <c r="A463" t="str">
        <f>'RAW DATA'!A463</f>
        <v>B0971DWFDT</v>
      </c>
      <c r="B463" t="str">
        <f>PROPER(LEFT('RAW DATA'!B463,FIND(" ",'RAW DATA'!B463,1)))</f>
        <v xml:space="preserve">Portronics </v>
      </c>
      <c r="C463" t="str">
        <f>SUBSTITUTE(LEFT('RAW DATA'!C463,FIND("|",'RAW DATA'!C463,1)-1),"&amp;"," &amp; ")</f>
        <v>Electronics</v>
      </c>
      <c r="D463" s="7">
        <f>'RAW DATA'!D463</f>
        <v>337</v>
      </c>
      <c r="E463" s="7">
        <f>'RAW DATA'!E463</f>
        <v>699</v>
      </c>
      <c r="F463" s="1">
        <f>'RAW DATA'!F463</f>
        <v>0.52</v>
      </c>
      <c r="G463" s="7">
        <f t="shared" si="35"/>
        <v>3473331</v>
      </c>
      <c r="H463">
        <f>'RAW DATA'!G463</f>
        <v>4.2</v>
      </c>
      <c r="I463">
        <f>'RAW DATA'!H463</f>
        <v>4969</v>
      </c>
      <c r="J463" s="11">
        <f>Table3[[#This Row],[Rating Count]]*Table3[[#This Row],[Rating]]</f>
        <v>20869.8</v>
      </c>
      <c r="K463">
        <f t="shared" si="36"/>
        <v>3</v>
      </c>
      <c r="L463" t="str">
        <f>IF(Table3[[#This Row],[Price Bucket]]=1,"&lt;200",IF(Table3[[#This Row],[Price Bucket]]=2,"&lt;=500",IF(Table3[[#This Row],[Price Bucket]]=3,"&gt;500",0)))</f>
        <v>&gt;500</v>
      </c>
      <c r="M463">
        <f t="shared" si="37"/>
        <v>1</v>
      </c>
      <c r="N463" t="str">
        <f t="shared" si="38"/>
        <v>&gt;=50%</v>
      </c>
      <c r="O463">
        <f t="shared" si="39"/>
        <v>3</v>
      </c>
    </row>
    <row r="464" spans="1:15" x14ac:dyDescent="0.25">
      <c r="A464" t="str">
        <f>'RAW DATA'!A464</f>
        <v>B0BNV7JM5Y</v>
      </c>
      <c r="B464" t="str">
        <f>PROPER(LEFT('RAW DATA'!B464,FIND(" ",'RAW DATA'!B464,1)))</f>
        <v xml:space="preserve">Boat </v>
      </c>
      <c r="C464" t="str">
        <f>SUBSTITUTE(LEFT('RAW DATA'!C464,FIND("|",'RAW DATA'!C464,1)-1),"&amp;"," &amp; ")</f>
        <v>Electronics</v>
      </c>
      <c r="D464" s="7">
        <f>'RAW DATA'!D464</f>
        <v>2999</v>
      </c>
      <c r="E464" s="7">
        <f>'RAW DATA'!E464</f>
        <v>7990</v>
      </c>
      <c r="F464" s="1">
        <f>'RAW DATA'!F464</f>
        <v>0.62</v>
      </c>
      <c r="G464" s="7">
        <f t="shared" si="35"/>
        <v>1230460</v>
      </c>
      <c r="H464">
        <f>'RAW DATA'!G464</f>
        <v>4.0999999999999996</v>
      </c>
      <c r="I464">
        <f>'RAW DATA'!H464</f>
        <v>154</v>
      </c>
      <c r="J464" s="11">
        <f>Table3[[#This Row],[Rating Count]]*Table3[[#This Row],[Rating]]</f>
        <v>631.4</v>
      </c>
      <c r="K464">
        <f t="shared" si="36"/>
        <v>3</v>
      </c>
      <c r="L464" t="str">
        <f>IF(Table3[[#This Row],[Price Bucket]]=1,"&lt;200",IF(Table3[[#This Row],[Price Bucket]]=2,"&lt;=500",IF(Table3[[#This Row],[Price Bucket]]=3,"&gt;500",0)))</f>
        <v>&gt;500</v>
      </c>
      <c r="M464">
        <f t="shared" si="37"/>
        <v>1</v>
      </c>
      <c r="N464" t="str">
        <f t="shared" si="38"/>
        <v>&gt;=50%</v>
      </c>
      <c r="O464">
        <f t="shared" si="39"/>
        <v>3</v>
      </c>
    </row>
    <row r="465" spans="1:15" x14ac:dyDescent="0.25">
      <c r="A465" t="str">
        <f>'RAW DATA'!A465</f>
        <v>B0B53QFZPY</v>
      </c>
      <c r="B465" t="str">
        <f>PROPER(LEFT('RAW DATA'!B465,FIND(" ",'RAW DATA'!B465,1)))</f>
        <v xml:space="preserve">Ptron </v>
      </c>
      <c r="C465" t="str">
        <f>SUBSTITUTE(LEFT('RAW DATA'!C465,FIND("|",'RAW DATA'!C465,1)-1),"&amp;"," &amp; ")</f>
        <v>Electronics</v>
      </c>
      <c r="D465" s="7">
        <f>'RAW DATA'!D465</f>
        <v>1299</v>
      </c>
      <c r="E465" s="7">
        <f>'RAW DATA'!E465</f>
        <v>5999</v>
      </c>
      <c r="F465" s="1">
        <f>'RAW DATA'!F465</f>
        <v>0.78</v>
      </c>
      <c r="G465" s="7">
        <f t="shared" si="35"/>
        <v>26485585</v>
      </c>
      <c r="H465">
        <f>'RAW DATA'!G465</f>
        <v>3.3</v>
      </c>
      <c r="I465">
        <f>'RAW DATA'!H465</f>
        <v>4415</v>
      </c>
      <c r="J465" s="11">
        <f>Table3[[#This Row],[Rating Count]]*Table3[[#This Row],[Rating]]</f>
        <v>14569.5</v>
      </c>
      <c r="K465">
        <f t="shared" si="36"/>
        <v>3</v>
      </c>
      <c r="L465" t="str">
        <f>IF(Table3[[#This Row],[Price Bucket]]=1,"&lt;200",IF(Table3[[#This Row],[Price Bucket]]=2,"&lt;=500",IF(Table3[[#This Row],[Price Bucket]]=3,"&gt;500",0)))</f>
        <v>&gt;500</v>
      </c>
      <c r="M465">
        <f t="shared" si="37"/>
        <v>1</v>
      </c>
      <c r="N465" t="str">
        <f t="shared" si="38"/>
        <v>&gt;=50%</v>
      </c>
      <c r="O465">
        <f t="shared" si="39"/>
        <v>2</v>
      </c>
    </row>
    <row r="466" spans="1:15" x14ac:dyDescent="0.25">
      <c r="A466" t="str">
        <f>'RAW DATA'!A466</f>
        <v>B083342NKJ</v>
      </c>
      <c r="B466" t="str">
        <f>PROPER(LEFT('RAW DATA'!B466,FIND(" ",'RAW DATA'!B466,1)))</f>
        <v xml:space="preserve">Mi </v>
      </c>
      <c r="C466" t="str">
        <f>SUBSTITUTE(LEFT('RAW DATA'!C466,FIND("|",'RAW DATA'!C466,1)-1),"&amp;"," &amp; ")</f>
        <v>Computers &amp; Accessories</v>
      </c>
      <c r="D466" s="7">
        <f>'RAW DATA'!D466</f>
        <v>349</v>
      </c>
      <c r="E466" s="7">
        <f>'RAW DATA'!E466</f>
        <v>399</v>
      </c>
      <c r="F466" s="1">
        <f>'RAW DATA'!F466</f>
        <v>0.13</v>
      </c>
      <c r="G466" s="7">
        <f t="shared" si="35"/>
        <v>7484043</v>
      </c>
      <c r="H466">
        <f>'RAW DATA'!G466</f>
        <v>4.4000000000000004</v>
      </c>
      <c r="I466">
        <f>'RAW DATA'!H466</f>
        <v>18757</v>
      </c>
      <c r="J466" s="11">
        <f>Table3[[#This Row],[Rating Count]]*Table3[[#This Row],[Rating]]</f>
        <v>82530.8</v>
      </c>
      <c r="K466">
        <f t="shared" si="36"/>
        <v>2</v>
      </c>
      <c r="L466" t="str">
        <f>IF(Table3[[#This Row],[Price Bucket]]=1,"&lt;200",IF(Table3[[#This Row],[Price Bucket]]=2,"&lt;=500",IF(Table3[[#This Row],[Price Bucket]]=3,"&gt;500",0)))</f>
        <v>&lt;=500</v>
      </c>
      <c r="M466">
        <f t="shared" si="37"/>
        <v>2</v>
      </c>
      <c r="N466" t="str">
        <f t="shared" si="38"/>
        <v>&lt;50%</v>
      </c>
      <c r="O466">
        <f t="shared" si="39"/>
        <v>3</v>
      </c>
    </row>
    <row r="467" spans="1:15" x14ac:dyDescent="0.25">
      <c r="A467" t="str">
        <f>'RAW DATA'!A467</f>
        <v>B07WJWRNVK</v>
      </c>
      <c r="B467" t="str">
        <f>PROPER(LEFT('RAW DATA'!B467,FIND(" ",'RAW DATA'!B467,1)))</f>
        <v xml:space="preserve">Iqoo </v>
      </c>
      <c r="C467" t="str">
        <f>SUBSTITUTE(LEFT('RAW DATA'!C467,FIND("|",'RAW DATA'!C467,1)-1),"&amp;"," &amp; ")</f>
        <v>Electronics</v>
      </c>
      <c r="D467" s="7">
        <f>'RAW DATA'!D467</f>
        <v>16499</v>
      </c>
      <c r="E467" s="7">
        <f>'RAW DATA'!E467</f>
        <v>20990</v>
      </c>
      <c r="F467" s="1">
        <f>'RAW DATA'!F467</f>
        <v>0.21</v>
      </c>
      <c r="G467" s="7">
        <f t="shared" si="35"/>
        <v>448136500</v>
      </c>
      <c r="H467">
        <f>'RAW DATA'!G467</f>
        <v>4</v>
      </c>
      <c r="I467">
        <f>'RAW DATA'!H467</f>
        <v>21350</v>
      </c>
      <c r="J467" s="11">
        <f>Table3[[#This Row],[Rating Count]]*Table3[[#This Row],[Rating]]</f>
        <v>85400</v>
      </c>
      <c r="K467">
        <f t="shared" si="36"/>
        <v>3</v>
      </c>
      <c r="L467" t="str">
        <f>IF(Table3[[#This Row],[Price Bucket]]=1,"&lt;200",IF(Table3[[#This Row],[Price Bucket]]=2,"&lt;=500",IF(Table3[[#This Row],[Price Bucket]]=3,"&gt;500",0)))</f>
        <v>&gt;500</v>
      </c>
      <c r="M467">
        <f t="shared" si="37"/>
        <v>2</v>
      </c>
      <c r="N467" t="str">
        <f t="shared" si="38"/>
        <v>&lt;50%</v>
      </c>
      <c r="O467">
        <f t="shared" si="39"/>
        <v>3</v>
      </c>
    </row>
    <row r="468" spans="1:15" x14ac:dyDescent="0.25">
      <c r="A468" t="str">
        <f>'RAW DATA'!A468</f>
        <v>B01F25X6RQ</v>
      </c>
      <c r="B468" t="str">
        <f>PROPER(LEFT('RAW DATA'!B468,FIND(" ",'RAW DATA'!B468,1)))</f>
        <v xml:space="preserve">Samsung </v>
      </c>
      <c r="C468" t="str">
        <f>SUBSTITUTE(LEFT('RAW DATA'!C468,FIND("|",'RAW DATA'!C468,1)-1),"&amp;"," &amp; ")</f>
        <v>Electronics</v>
      </c>
      <c r="D468" s="7">
        <f>'RAW DATA'!D468</f>
        <v>499</v>
      </c>
      <c r="E468" s="7">
        <f>'RAW DATA'!E468</f>
        <v>499</v>
      </c>
      <c r="F468" s="1">
        <f>'RAW DATA'!F468</f>
        <v>0</v>
      </c>
      <c r="G468" s="7">
        <f t="shared" si="35"/>
        <v>15737961</v>
      </c>
      <c r="H468">
        <f>'RAW DATA'!G468</f>
        <v>4.2</v>
      </c>
      <c r="I468">
        <f>'RAW DATA'!H468</f>
        <v>31539</v>
      </c>
      <c r="J468" s="11">
        <f>Table3[[#This Row],[Rating Count]]*Table3[[#This Row],[Rating]]</f>
        <v>132463.80000000002</v>
      </c>
      <c r="K468">
        <f t="shared" si="36"/>
        <v>2</v>
      </c>
      <c r="L468" t="str">
        <f>IF(Table3[[#This Row],[Price Bucket]]=1,"&lt;200",IF(Table3[[#This Row],[Price Bucket]]=2,"&lt;=500",IF(Table3[[#This Row],[Price Bucket]]=3,"&gt;500",0)))</f>
        <v>&lt;=500</v>
      </c>
      <c r="M468">
        <f t="shared" si="37"/>
        <v>2</v>
      </c>
      <c r="N468" t="str">
        <f t="shared" si="38"/>
        <v>&lt;50%</v>
      </c>
      <c r="O468">
        <f t="shared" si="39"/>
        <v>3</v>
      </c>
    </row>
    <row r="469" spans="1:15" x14ac:dyDescent="0.25">
      <c r="A469" t="str">
        <f>'RAW DATA'!A469</f>
        <v>B09C6HXFC1</v>
      </c>
      <c r="B469" t="str">
        <f>PROPER(LEFT('RAW DATA'!B469,FIND(" ",'RAW DATA'!B469,1)))</f>
        <v xml:space="preserve">Duracell </v>
      </c>
      <c r="C469" t="str">
        <f>SUBSTITUTE(LEFT('RAW DATA'!C469,FIND("|",'RAW DATA'!C469,1)-1),"&amp;"," &amp; ")</f>
        <v>Computers &amp; Accessories</v>
      </c>
      <c r="D469" s="7">
        <f>'RAW DATA'!D469</f>
        <v>970</v>
      </c>
      <c r="E469" s="7">
        <f>'RAW DATA'!E469</f>
        <v>1799</v>
      </c>
      <c r="F469" s="1">
        <f>'RAW DATA'!F469</f>
        <v>0.46</v>
      </c>
      <c r="G469" s="7">
        <f t="shared" si="35"/>
        <v>1466185</v>
      </c>
      <c r="H469">
        <f>'RAW DATA'!G469</f>
        <v>4.5</v>
      </c>
      <c r="I469">
        <f>'RAW DATA'!H469</f>
        <v>815</v>
      </c>
      <c r="J469" s="11">
        <f>Table3[[#This Row],[Rating Count]]*Table3[[#This Row],[Rating]]</f>
        <v>3667.5</v>
      </c>
      <c r="K469">
        <f t="shared" si="36"/>
        <v>3</v>
      </c>
      <c r="L469" t="str">
        <f>IF(Table3[[#This Row],[Price Bucket]]=1,"&lt;200",IF(Table3[[#This Row],[Price Bucket]]=2,"&lt;=500",IF(Table3[[#This Row],[Price Bucket]]=3,"&gt;500",0)))</f>
        <v>&gt;500</v>
      </c>
      <c r="M469">
        <f t="shared" si="37"/>
        <v>2</v>
      </c>
      <c r="N469" t="str">
        <f t="shared" si="38"/>
        <v>&lt;50%</v>
      </c>
      <c r="O469">
        <f t="shared" si="39"/>
        <v>3</v>
      </c>
    </row>
    <row r="470" spans="1:15" x14ac:dyDescent="0.25">
      <c r="A470" t="str">
        <f>'RAW DATA'!A470</f>
        <v>B0B244R4KB</v>
      </c>
      <c r="B470" t="str">
        <f>PROPER(LEFT('RAW DATA'!B470,FIND(" ",'RAW DATA'!B470,1)))</f>
        <v xml:space="preserve">Spigen </v>
      </c>
      <c r="C470" t="str">
        <f>SUBSTITUTE(LEFT('RAW DATA'!C470,FIND("|",'RAW DATA'!C470,1)-1),"&amp;"," &amp; ")</f>
        <v>Electronics</v>
      </c>
      <c r="D470" s="7">
        <f>'RAW DATA'!D470</f>
        <v>999</v>
      </c>
      <c r="E470" s="7">
        <f>'RAW DATA'!E470</f>
        <v>2899</v>
      </c>
      <c r="F470" s="1">
        <f>'RAW DATA'!F470</f>
        <v>0.66</v>
      </c>
      <c r="G470" s="7">
        <f t="shared" si="35"/>
        <v>17767971</v>
      </c>
      <c r="H470">
        <f>'RAW DATA'!G470</f>
        <v>4.5999999999999996</v>
      </c>
      <c r="I470">
        <f>'RAW DATA'!H470</f>
        <v>6129</v>
      </c>
      <c r="J470" s="11">
        <f>Table3[[#This Row],[Rating Count]]*Table3[[#This Row],[Rating]]</f>
        <v>28193.399999999998</v>
      </c>
      <c r="K470">
        <f t="shared" si="36"/>
        <v>3</v>
      </c>
      <c r="L470" t="str">
        <f>IF(Table3[[#This Row],[Price Bucket]]=1,"&lt;200",IF(Table3[[#This Row],[Price Bucket]]=2,"&lt;=500",IF(Table3[[#This Row],[Price Bucket]]=3,"&gt;500",0)))</f>
        <v>&gt;500</v>
      </c>
      <c r="M470">
        <f t="shared" si="37"/>
        <v>1</v>
      </c>
      <c r="N470" t="str">
        <f t="shared" si="38"/>
        <v>&gt;=50%</v>
      </c>
      <c r="O470">
        <f t="shared" si="39"/>
        <v>3</v>
      </c>
    </row>
    <row r="471" spans="1:15" x14ac:dyDescent="0.25">
      <c r="A471" t="str">
        <f>'RAW DATA'!A471</f>
        <v>B0BMGG6NKT</v>
      </c>
      <c r="B471" t="str">
        <f>PROPER(LEFT('RAW DATA'!B471,FIND(" ",'RAW DATA'!B471,1)))</f>
        <v xml:space="preserve">Samsung </v>
      </c>
      <c r="C471" t="str">
        <f>SUBSTITUTE(LEFT('RAW DATA'!C471,FIND("|",'RAW DATA'!C471,1)-1),"&amp;"," &amp; ")</f>
        <v>Electronics</v>
      </c>
      <c r="D471" s="7">
        <f>'RAW DATA'!D471</f>
        <v>10499</v>
      </c>
      <c r="E471" s="7">
        <f>'RAW DATA'!E471</f>
        <v>13499</v>
      </c>
      <c r="F471" s="1">
        <f>'RAW DATA'!F471</f>
        <v>0.22</v>
      </c>
      <c r="G471" s="7">
        <f t="shared" si="35"/>
        <v>3833716</v>
      </c>
      <c r="H471">
        <f>'RAW DATA'!G471</f>
        <v>4.2</v>
      </c>
      <c r="I471">
        <f>'RAW DATA'!H471</f>
        <v>284</v>
      </c>
      <c r="J471" s="11">
        <f>Table3[[#This Row],[Rating Count]]*Table3[[#This Row],[Rating]]</f>
        <v>1192.8</v>
      </c>
      <c r="K471">
        <f t="shared" si="36"/>
        <v>3</v>
      </c>
      <c r="L471" t="str">
        <f>IF(Table3[[#This Row],[Price Bucket]]=1,"&lt;200",IF(Table3[[#This Row],[Price Bucket]]=2,"&lt;=500",IF(Table3[[#This Row],[Price Bucket]]=3,"&gt;500",0)))</f>
        <v>&gt;500</v>
      </c>
      <c r="M471">
        <f t="shared" si="37"/>
        <v>2</v>
      </c>
      <c r="N471" t="str">
        <f t="shared" si="38"/>
        <v>&lt;50%</v>
      </c>
      <c r="O471">
        <f t="shared" si="39"/>
        <v>3</v>
      </c>
    </row>
    <row r="472" spans="1:15" x14ac:dyDescent="0.25">
      <c r="A472" t="str">
        <f>'RAW DATA'!A472</f>
        <v>B082LSVT4B</v>
      </c>
      <c r="B472" t="str">
        <f>PROPER(LEFT('RAW DATA'!B472,FIND(" ",'RAW DATA'!B472,1)))</f>
        <v xml:space="preserve">Ambrane </v>
      </c>
      <c r="C472" t="str">
        <f>SUBSTITUTE(LEFT('RAW DATA'!C472,FIND("|",'RAW DATA'!C472,1)-1),"&amp;"," &amp; ")</f>
        <v>Computers &amp; Accessories</v>
      </c>
      <c r="D472" s="7">
        <f>'RAW DATA'!D472</f>
        <v>249</v>
      </c>
      <c r="E472" s="7">
        <f>'RAW DATA'!E472</f>
        <v>399</v>
      </c>
      <c r="F472" s="1">
        <f>'RAW DATA'!F472</f>
        <v>0.38</v>
      </c>
      <c r="G472" s="7">
        <f t="shared" si="35"/>
        <v>17553606</v>
      </c>
      <c r="H472">
        <f>'RAW DATA'!G472</f>
        <v>4</v>
      </c>
      <c r="I472">
        <f>'RAW DATA'!H472</f>
        <v>43994</v>
      </c>
      <c r="J472" s="11">
        <f>Table3[[#This Row],[Rating Count]]*Table3[[#This Row],[Rating]]</f>
        <v>175976</v>
      </c>
      <c r="K472">
        <f t="shared" si="36"/>
        <v>2</v>
      </c>
      <c r="L472" t="str">
        <f>IF(Table3[[#This Row],[Price Bucket]]=1,"&lt;200",IF(Table3[[#This Row],[Price Bucket]]=2,"&lt;=500",IF(Table3[[#This Row],[Price Bucket]]=3,"&gt;500",0)))</f>
        <v>&lt;=500</v>
      </c>
      <c r="M472">
        <f t="shared" si="37"/>
        <v>2</v>
      </c>
      <c r="N472" t="str">
        <f t="shared" si="38"/>
        <v>&lt;50%</v>
      </c>
      <c r="O472">
        <f t="shared" si="39"/>
        <v>3</v>
      </c>
    </row>
    <row r="473" spans="1:15" x14ac:dyDescent="0.25">
      <c r="A473" t="str">
        <f>'RAW DATA'!A473</f>
        <v>B092JHPL72</v>
      </c>
      <c r="B473" t="str">
        <f>PROPER(LEFT('RAW DATA'!B473,FIND(" ",'RAW DATA'!B473,1)))</f>
        <v xml:space="preserve">Swapkart </v>
      </c>
      <c r="C473" t="str">
        <f>SUBSTITUTE(LEFT('RAW DATA'!C473,FIND("|",'RAW DATA'!C473,1)-1),"&amp;"," &amp; ")</f>
        <v>Electronics</v>
      </c>
      <c r="D473" s="7">
        <f>'RAW DATA'!D473</f>
        <v>251</v>
      </c>
      <c r="E473" s="7">
        <f>'RAW DATA'!E473</f>
        <v>999</v>
      </c>
      <c r="F473" s="1">
        <f>'RAW DATA'!F473</f>
        <v>0.75</v>
      </c>
      <c r="G473" s="7">
        <f t="shared" si="35"/>
        <v>3230766</v>
      </c>
      <c r="H473">
        <f>'RAW DATA'!G473</f>
        <v>3.7</v>
      </c>
      <c r="I473">
        <f>'RAW DATA'!H473</f>
        <v>3234</v>
      </c>
      <c r="J473" s="11">
        <f>Table3[[#This Row],[Rating Count]]*Table3[[#This Row],[Rating]]</f>
        <v>11965.800000000001</v>
      </c>
      <c r="K473">
        <f t="shared" si="36"/>
        <v>3</v>
      </c>
      <c r="L473" t="str">
        <f>IF(Table3[[#This Row],[Price Bucket]]=1,"&lt;200",IF(Table3[[#This Row],[Price Bucket]]=2,"&lt;=500",IF(Table3[[#This Row],[Price Bucket]]=3,"&gt;500",0)))</f>
        <v>&gt;500</v>
      </c>
      <c r="M473">
        <f t="shared" si="37"/>
        <v>1</v>
      </c>
      <c r="N473" t="str">
        <f t="shared" si="38"/>
        <v>&gt;=50%</v>
      </c>
      <c r="O473">
        <f t="shared" si="39"/>
        <v>2</v>
      </c>
    </row>
    <row r="474" spans="1:15" x14ac:dyDescent="0.25">
      <c r="A474" t="str">
        <f>'RAW DATA'!A474</f>
        <v>B08WRBG3XW</v>
      </c>
      <c r="B474" t="str">
        <f>PROPER(LEFT('RAW DATA'!B474,FIND(" ",'RAW DATA'!B474,1)))</f>
        <v xml:space="preserve">Boat </v>
      </c>
      <c r="C474" t="str">
        <f>SUBSTITUTE(LEFT('RAW DATA'!C474,FIND("|",'RAW DATA'!C474,1)-1),"&amp;"," &amp; ")</f>
        <v>Computers &amp; Accessories</v>
      </c>
      <c r="D474" s="7">
        <f>'RAW DATA'!D474</f>
        <v>199</v>
      </c>
      <c r="E474" s="7">
        <f>'RAW DATA'!E474</f>
        <v>499</v>
      </c>
      <c r="F474" s="1">
        <f>'RAW DATA'!F474</f>
        <v>0.6</v>
      </c>
      <c r="G474" s="7">
        <f t="shared" si="35"/>
        <v>6509455</v>
      </c>
      <c r="H474">
        <f>'RAW DATA'!G474</f>
        <v>4.0999999999999996</v>
      </c>
      <c r="I474">
        <f>'RAW DATA'!H474</f>
        <v>13045</v>
      </c>
      <c r="J474" s="11">
        <f>Table3[[#This Row],[Rating Count]]*Table3[[#This Row],[Rating]]</f>
        <v>53484.499999999993</v>
      </c>
      <c r="K474">
        <f t="shared" si="36"/>
        <v>2</v>
      </c>
      <c r="L474" t="str">
        <f>IF(Table3[[#This Row],[Price Bucket]]=1,"&lt;200",IF(Table3[[#This Row],[Price Bucket]]=2,"&lt;=500",IF(Table3[[#This Row],[Price Bucket]]=3,"&gt;500",0)))</f>
        <v>&lt;=500</v>
      </c>
      <c r="M474">
        <f t="shared" si="37"/>
        <v>1</v>
      </c>
      <c r="N474" t="str">
        <f t="shared" si="38"/>
        <v>&gt;=50%</v>
      </c>
      <c r="O474">
        <f t="shared" si="39"/>
        <v>3</v>
      </c>
    </row>
    <row r="475" spans="1:15" x14ac:dyDescent="0.25">
      <c r="A475" t="str">
        <f>'RAW DATA'!A475</f>
        <v>B09GFM8CGS</v>
      </c>
      <c r="B475" t="str">
        <f>PROPER(LEFT('RAW DATA'!B475,FIND(" ",'RAW DATA'!B475,1)))</f>
        <v xml:space="preserve">Redmi </v>
      </c>
      <c r="C475" t="str">
        <f>SUBSTITUTE(LEFT('RAW DATA'!C475,FIND("|",'RAW DATA'!C475,1)-1),"&amp;"," &amp; ")</f>
        <v>Electronics</v>
      </c>
      <c r="D475" s="7">
        <f>'RAW DATA'!D475</f>
        <v>6499</v>
      </c>
      <c r="E475" s="7">
        <f>'RAW DATA'!E475</f>
        <v>7999</v>
      </c>
      <c r="F475" s="1">
        <f>'RAW DATA'!F475</f>
        <v>0.19</v>
      </c>
      <c r="G475" s="7">
        <f t="shared" si="35"/>
        <v>2510342168</v>
      </c>
      <c r="H475">
        <f>'RAW DATA'!G475</f>
        <v>4.0999999999999996</v>
      </c>
      <c r="I475">
        <f>'RAW DATA'!H475</f>
        <v>313832</v>
      </c>
      <c r="J475" s="11">
        <f>Table3[[#This Row],[Rating Count]]*Table3[[#This Row],[Rating]]</f>
        <v>1286711.2</v>
      </c>
      <c r="K475">
        <f t="shared" si="36"/>
        <v>3</v>
      </c>
      <c r="L475" t="str">
        <f>IF(Table3[[#This Row],[Price Bucket]]=1,"&lt;200",IF(Table3[[#This Row],[Price Bucket]]=2,"&lt;=500",IF(Table3[[#This Row],[Price Bucket]]=3,"&gt;500",0)))</f>
        <v>&gt;500</v>
      </c>
      <c r="M475">
        <f t="shared" si="37"/>
        <v>2</v>
      </c>
      <c r="N475" t="str">
        <f t="shared" si="38"/>
        <v>&lt;50%</v>
      </c>
      <c r="O475">
        <f t="shared" si="39"/>
        <v>3</v>
      </c>
    </row>
    <row r="476" spans="1:15" x14ac:dyDescent="0.25">
      <c r="A476" t="str">
        <f>'RAW DATA'!A476</f>
        <v>B0B3MWYCHQ</v>
      </c>
      <c r="B476" t="str">
        <f>PROPER(LEFT('RAW DATA'!B476,FIND(" ",'RAW DATA'!B476,1)))</f>
        <v xml:space="preserve">Fire-Boltt </v>
      </c>
      <c r="C476" t="str">
        <f>SUBSTITUTE(LEFT('RAW DATA'!C476,FIND("|",'RAW DATA'!C476,1)-1),"&amp;"," &amp; ")</f>
        <v>Electronics</v>
      </c>
      <c r="D476" s="7">
        <f>'RAW DATA'!D476</f>
        <v>2999</v>
      </c>
      <c r="E476" s="7">
        <f>'RAW DATA'!E476</f>
        <v>9999</v>
      </c>
      <c r="F476" s="1">
        <f>'RAW DATA'!F476</f>
        <v>0.7</v>
      </c>
      <c r="G476" s="7">
        <f t="shared" si="35"/>
        <v>208769121</v>
      </c>
      <c r="H476">
        <f>'RAW DATA'!G476</f>
        <v>4.2</v>
      </c>
      <c r="I476">
        <f>'RAW DATA'!H476</f>
        <v>20879</v>
      </c>
      <c r="J476" s="11">
        <f>Table3[[#This Row],[Rating Count]]*Table3[[#This Row],[Rating]]</f>
        <v>87691.8</v>
      </c>
      <c r="K476">
        <f t="shared" si="36"/>
        <v>3</v>
      </c>
      <c r="L476" t="str">
        <f>IF(Table3[[#This Row],[Price Bucket]]=1,"&lt;200",IF(Table3[[#This Row],[Price Bucket]]=2,"&lt;=500",IF(Table3[[#This Row],[Price Bucket]]=3,"&gt;500",0)))</f>
        <v>&gt;500</v>
      </c>
      <c r="M476">
        <f t="shared" si="37"/>
        <v>1</v>
      </c>
      <c r="N476" t="str">
        <f t="shared" si="38"/>
        <v>&gt;=50%</v>
      </c>
      <c r="O476">
        <f t="shared" si="39"/>
        <v>3</v>
      </c>
    </row>
    <row r="477" spans="1:15" x14ac:dyDescent="0.25">
      <c r="A477" t="str">
        <f>'RAW DATA'!A477</f>
        <v>B09J2MM5C6</v>
      </c>
      <c r="B477" t="str">
        <f>PROPER(LEFT('RAW DATA'!B477,FIND(" ",'RAW DATA'!B477,1)))</f>
        <v xml:space="preserve">Amozo </v>
      </c>
      <c r="C477" t="str">
        <f>SUBSTITUTE(LEFT('RAW DATA'!C477,FIND("|",'RAW DATA'!C477,1)-1),"&amp;"," &amp; ")</f>
        <v>Electronics</v>
      </c>
      <c r="D477" s="7">
        <f>'RAW DATA'!D477</f>
        <v>279</v>
      </c>
      <c r="E477" s="7">
        <f>'RAW DATA'!E477</f>
        <v>1499</v>
      </c>
      <c r="F477" s="1">
        <f>'RAW DATA'!F477</f>
        <v>0.81</v>
      </c>
      <c r="G477" s="7">
        <f t="shared" si="35"/>
        <v>3966354</v>
      </c>
      <c r="H477">
        <f>'RAW DATA'!G477</f>
        <v>4.2</v>
      </c>
      <c r="I477">
        <f>'RAW DATA'!H477</f>
        <v>2646</v>
      </c>
      <c r="J477" s="11">
        <f>Table3[[#This Row],[Rating Count]]*Table3[[#This Row],[Rating]]</f>
        <v>11113.2</v>
      </c>
      <c r="K477">
        <f t="shared" si="36"/>
        <v>3</v>
      </c>
      <c r="L477" t="str">
        <f>IF(Table3[[#This Row],[Price Bucket]]=1,"&lt;200",IF(Table3[[#This Row],[Price Bucket]]=2,"&lt;=500",IF(Table3[[#This Row],[Price Bucket]]=3,"&gt;500",0)))</f>
        <v>&gt;500</v>
      </c>
      <c r="M477">
        <f t="shared" si="37"/>
        <v>1</v>
      </c>
      <c r="N477" t="str">
        <f t="shared" si="38"/>
        <v>&gt;=50%</v>
      </c>
      <c r="O477">
        <f t="shared" si="39"/>
        <v>3</v>
      </c>
    </row>
    <row r="478" spans="1:15" x14ac:dyDescent="0.25">
      <c r="A478" t="str">
        <f>'RAW DATA'!A478</f>
        <v>B07Q4QV1DL</v>
      </c>
      <c r="B478" t="str">
        <f>PROPER(LEFT('RAW DATA'!B478,FIND(" ",'RAW DATA'!B478,1)))</f>
        <v xml:space="preserve">Elv </v>
      </c>
      <c r="C478" t="str">
        <f>SUBSTITUTE(LEFT('RAW DATA'!C478,FIND("|",'RAW DATA'!C478,1)-1),"&amp;"," &amp; ")</f>
        <v>Electronics</v>
      </c>
      <c r="D478" s="7">
        <f>'RAW DATA'!D478</f>
        <v>269</v>
      </c>
      <c r="E478" s="7">
        <f>'RAW DATA'!E478</f>
        <v>1499</v>
      </c>
      <c r="F478" s="1">
        <f>'RAW DATA'!F478</f>
        <v>0.82</v>
      </c>
      <c r="G478" s="7">
        <f t="shared" si="35"/>
        <v>43438022</v>
      </c>
      <c r="H478">
        <f>'RAW DATA'!G478</f>
        <v>4.5</v>
      </c>
      <c r="I478">
        <f>'RAW DATA'!H478</f>
        <v>28978</v>
      </c>
      <c r="J478" s="11">
        <f>Table3[[#This Row],[Rating Count]]*Table3[[#This Row],[Rating]]</f>
        <v>130401</v>
      </c>
      <c r="K478">
        <f t="shared" si="36"/>
        <v>3</v>
      </c>
      <c r="L478" t="str">
        <f>IF(Table3[[#This Row],[Price Bucket]]=1,"&lt;200",IF(Table3[[#This Row],[Price Bucket]]=2,"&lt;=500",IF(Table3[[#This Row],[Price Bucket]]=3,"&gt;500",0)))</f>
        <v>&gt;500</v>
      </c>
      <c r="M478">
        <f t="shared" si="37"/>
        <v>1</v>
      </c>
      <c r="N478" t="str">
        <f t="shared" si="38"/>
        <v>&gt;=50%</v>
      </c>
      <c r="O478">
        <f t="shared" si="39"/>
        <v>3</v>
      </c>
    </row>
    <row r="479" spans="1:15" x14ac:dyDescent="0.25">
      <c r="A479" t="str">
        <f>'RAW DATA'!A479</f>
        <v>B0B56YRBNT</v>
      </c>
      <c r="B479" t="str">
        <f>PROPER(LEFT('RAW DATA'!B479,FIND(" ",'RAW DATA'!B479,1)))</f>
        <v xml:space="preserve">Tecno </v>
      </c>
      <c r="C479" t="str">
        <f>SUBSTITUTE(LEFT('RAW DATA'!C479,FIND("|",'RAW DATA'!C479,1)-1),"&amp;"," &amp; ")</f>
        <v>Electronics</v>
      </c>
      <c r="D479" s="7">
        <f>'RAW DATA'!D479</f>
        <v>8999</v>
      </c>
      <c r="E479" s="7">
        <f>'RAW DATA'!E479</f>
        <v>13499</v>
      </c>
      <c r="F479" s="1">
        <f>'RAW DATA'!F479</f>
        <v>0.33</v>
      </c>
      <c r="G479" s="7">
        <f t="shared" si="35"/>
        <v>42454355</v>
      </c>
      <c r="H479">
        <f>'RAW DATA'!G479</f>
        <v>3.8</v>
      </c>
      <c r="I479">
        <f>'RAW DATA'!H479</f>
        <v>3145</v>
      </c>
      <c r="J479" s="11">
        <f>Table3[[#This Row],[Rating Count]]*Table3[[#This Row],[Rating]]</f>
        <v>11951</v>
      </c>
      <c r="K479">
        <f t="shared" si="36"/>
        <v>3</v>
      </c>
      <c r="L479" t="str">
        <f>IF(Table3[[#This Row],[Price Bucket]]=1,"&lt;200",IF(Table3[[#This Row],[Price Bucket]]=2,"&lt;=500",IF(Table3[[#This Row],[Price Bucket]]=3,"&gt;500",0)))</f>
        <v>&gt;500</v>
      </c>
      <c r="M479">
        <f t="shared" si="37"/>
        <v>2</v>
      </c>
      <c r="N479" t="str">
        <f t="shared" si="38"/>
        <v>&lt;50%</v>
      </c>
      <c r="O479">
        <f t="shared" si="39"/>
        <v>2</v>
      </c>
    </row>
    <row r="480" spans="1:15" x14ac:dyDescent="0.25">
      <c r="A480" t="str">
        <f>'RAW DATA'!A480</f>
        <v>B09NHVCHS9</v>
      </c>
      <c r="B480" t="str">
        <f>PROPER(LEFT('RAW DATA'!B480,FIND(" ",'RAW DATA'!B480,1)))</f>
        <v xml:space="preserve">Flix </v>
      </c>
      <c r="C480" t="str">
        <f>SUBSTITUTE(LEFT('RAW DATA'!C480,FIND("|",'RAW DATA'!C480,1)-1),"&amp;"," &amp; ")</f>
        <v>Computers &amp; Accessories</v>
      </c>
      <c r="D480" s="7">
        <f>'RAW DATA'!D480</f>
        <v>59</v>
      </c>
      <c r="E480" s="7">
        <f>'RAW DATA'!E480</f>
        <v>199</v>
      </c>
      <c r="F480" s="1">
        <f>'RAW DATA'!F480</f>
        <v>0.7</v>
      </c>
      <c r="G480" s="7">
        <f t="shared" si="35"/>
        <v>1866023</v>
      </c>
      <c r="H480">
        <f>'RAW DATA'!G480</f>
        <v>4</v>
      </c>
      <c r="I480">
        <f>'RAW DATA'!H480</f>
        <v>9377</v>
      </c>
      <c r="J480" s="11">
        <f>Table3[[#This Row],[Rating Count]]*Table3[[#This Row],[Rating]]</f>
        <v>37508</v>
      </c>
      <c r="K480">
        <f t="shared" si="36"/>
        <v>1</v>
      </c>
      <c r="L480" t="str">
        <f>IF(Table3[[#This Row],[Price Bucket]]=1,"&lt;200",IF(Table3[[#This Row],[Price Bucket]]=2,"&lt;=500",IF(Table3[[#This Row],[Price Bucket]]=3,"&gt;500",0)))</f>
        <v>&lt;200</v>
      </c>
      <c r="M480">
        <f t="shared" si="37"/>
        <v>1</v>
      </c>
      <c r="N480" t="str">
        <f t="shared" si="38"/>
        <v>&gt;=50%</v>
      </c>
      <c r="O480">
        <f t="shared" si="39"/>
        <v>3</v>
      </c>
    </row>
    <row r="481" spans="1:15" x14ac:dyDescent="0.25">
      <c r="A481" t="str">
        <f>'RAW DATA'!A481</f>
        <v>B01DF26V7A</v>
      </c>
      <c r="B481" t="str">
        <f>PROPER(LEFT('RAW DATA'!B481,FIND(" ",'RAW DATA'!B481,1)))</f>
        <v xml:space="preserve">Jbl </v>
      </c>
      <c r="C481" t="str">
        <f>SUBSTITUTE(LEFT('RAW DATA'!C481,FIND("|",'RAW DATA'!C481,1)-1),"&amp;"," &amp; ")</f>
        <v>Electronics</v>
      </c>
      <c r="D481" s="7">
        <f>'RAW DATA'!D481</f>
        <v>599</v>
      </c>
      <c r="E481" s="7">
        <f>'RAW DATA'!E481</f>
        <v>1299</v>
      </c>
      <c r="F481" s="1">
        <f>'RAW DATA'!F481</f>
        <v>0.54</v>
      </c>
      <c r="G481" s="7">
        <f t="shared" si="35"/>
        <v>250173111</v>
      </c>
      <c r="H481">
        <f>'RAW DATA'!G481</f>
        <v>4.0999999999999996</v>
      </c>
      <c r="I481">
        <f>'RAW DATA'!H481</f>
        <v>192589</v>
      </c>
      <c r="J481" s="11">
        <f>Table3[[#This Row],[Rating Count]]*Table3[[#This Row],[Rating]]</f>
        <v>789614.89999999991</v>
      </c>
      <c r="K481">
        <f t="shared" si="36"/>
        <v>3</v>
      </c>
      <c r="L481" t="str">
        <f>IF(Table3[[#This Row],[Price Bucket]]=1,"&lt;200",IF(Table3[[#This Row],[Price Bucket]]=2,"&lt;=500",IF(Table3[[#This Row],[Price Bucket]]=3,"&gt;500",0)))</f>
        <v>&gt;500</v>
      </c>
      <c r="M481">
        <f t="shared" si="37"/>
        <v>1</v>
      </c>
      <c r="N481" t="str">
        <f t="shared" si="38"/>
        <v>&gt;=50%</v>
      </c>
      <c r="O481">
        <f t="shared" si="39"/>
        <v>3</v>
      </c>
    </row>
    <row r="482" spans="1:15" x14ac:dyDescent="0.25">
      <c r="A482" t="str">
        <f>'RAW DATA'!A482</f>
        <v>B08K4PSZ3V</v>
      </c>
      <c r="B482" t="str">
        <f>PROPER(LEFT('RAW DATA'!B482,FIND(" ",'RAW DATA'!B482,1)))</f>
        <v xml:space="preserve">Tukzer </v>
      </c>
      <c r="C482" t="str">
        <f>SUBSTITUTE(LEFT('RAW DATA'!C482,FIND("|",'RAW DATA'!C482,1)-1),"&amp;"," &amp; ")</f>
        <v>Electronics</v>
      </c>
      <c r="D482" s="7">
        <f>'RAW DATA'!D482</f>
        <v>349</v>
      </c>
      <c r="E482" s="7">
        <f>'RAW DATA'!E482</f>
        <v>999</v>
      </c>
      <c r="F482" s="1">
        <f>'RAW DATA'!F482</f>
        <v>0.65</v>
      </c>
      <c r="G482" s="7">
        <f t="shared" si="35"/>
        <v>16540443</v>
      </c>
      <c r="H482">
        <f>'RAW DATA'!G482</f>
        <v>3.8</v>
      </c>
      <c r="I482">
        <f>'RAW DATA'!H482</f>
        <v>16557</v>
      </c>
      <c r="J482" s="11">
        <f>Table3[[#This Row],[Rating Count]]*Table3[[#This Row],[Rating]]</f>
        <v>62916.6</v>
      </c>
      <c r="K482">
        <f t="shared" si="36"/>
        <v>3</v>
      </c>
      <c r="L482" t="str">
        <f>IF(Table3[[#This Row],[Price Bucket]]=1,"&lt;200",IF(Table3[[#This Row],[Price Bucket]]=2,"&lt;=500",IF(Table3[[#This Row],[Price Bucket]]=3,"&gt;500",0)))</f>
        <v>&gt;500</v>
      </c>
      <c r="M482">
        <f t="shared" si="37"/>
        <v>1</v>
      </c>
      <c r="N482" t="str">
        <f t="shared" si="38"/>
        <v>&gt;=50%</v>
      </c>
      <c r="O482">
        <f t="shared" si="39"/>
        <v>2</v>
      </c>
    </row>
    <row r="483" spans="1:15" x14ac:dyDescent="0.25">
      <c r="A483" t="str">
        <f>'RAW DATA'!A483</f>
        <v>B0B4F1YC3J</v>
      </c>
      <c r="B483" t="str">
        <f>PROPER(LEFT('RAW DATA'!B483,FIND(" ",'RAW DATA'!B483,1)))</f>
        <v xml:space="preserve">Samsung </v>
      </c>
      <c r="C483" t="str">
        <f>SUBSTITUTE(LEFT('RAW DATA'!C483,FIND("|",'RAW DATA'!C483,1)-1),"&amp;"," &amp; ")</f>
        <v>Electronics</v>
      </c>
      <c r="D483" s="7">
        <f>'RAW DATA'!D483</f>
        <v>13999</v>
      </c>
      <c r="E483" s="7">
        <f>'RAW DATA'!E483</f>
        <v>19499</v>
      </c>
      <c r="F483" s="1">
        <f>'RAW DATA'!F483</f>
        <v>0.28000000000000003</v>
      </c>
      <c r="G483" s="7">
        <f t="shared" si="35"/>
        <v>370442002</v>
      </c>
      <c r="H483">
        <f>'RAW DATA'!G483</f>
        <v>4.0999999999999996</v>
      </c>
      <c r="I483">
        <f>'RAW DATA'!H483</f>
        <v>18998</v>
      </c>
      <c r="J483" s="11">
        <f>Table3[[#This Row],[Rating Count]]*Table3[[#This Row],[Rating]]</f>
        <v>77891.799999999988</v>
      </c>
      <c r="K483">
        <f t="shared" si="36"/>
        <v>3</v>
      </c>
      <c r="L483" t="str">
        <f>IF(Table3[[#This Row],[Price Bucket]]=1,"&lt;200",IF(Table3[[#This Row],[Price Bucket]]=2,"&lt;=500",IF(Table3[[#This Row],[Price Bucket]]=3,"&gt;500",0)))</f>
        <v>&gt;500</v>
      </c>
      <c r="M483">
        <f t="shared" si="37"/>
        <v>2</v>
      </c>
      <c r="N483" t="str">
        <f t="shared" si="38"/>
        <v>&lt;50%</v>
      </c>
      <c r="O483">
        <f t="shared" si="39"/>
        <v>3</v>
      </c>
    </row>
    <row r="484" spans="1:15" x14ac:dyDescent="0.25">
      <c r="A484" t="str">
        <f>'RAW DATA'!A484</f>
        <v>B08K4RDQ71</v>
      </c>
      <c r="B484" t="str">
        <f>PROPER(LEFT('RAW DATA'!B484,FIND(" ",'RAW DATA'!B484,1)))</f>
        <v xml:space="preserve">Tukzer </v>
      </c>
      <c r="C484" t="str">
        <f>SUBSTITUTE(LEFT('RAW DATA'!C484,FIND("|",'RAW DATA'!C484,1)-1),"&amp;"," &amp; ")</f>
        <v>Electronics</v>
      </c>
      <c r="D484" s="7">
        <f>'RAW DATA'!D484</f>
        <v>349</v>
      </c>
      <c r="E484" s="7">
        <f>'RAW DATA'!E484</f>
        <v>999</v>
      </c>
      <c r="F484" s="1">
        <f>'RAW DATA'!F484</f>
        <v>0.65</v>
      </c>
      <c r="G484" s="7">
        <f t="shared" si="35"/>
        <v>16540443</v>
      </c>
      <c r="H484">
        <f>'RAW DATA'!G484</f>
        <v>3.8</v>
      </c>
      <c r="I484">
        <f>'RAW DATA'!H484</f>
        <v>16557</v>
      </c>
      <c r="J484" s="11">
        <f>Table3[[#This Row],[Rating Count]]*Table3[[#This Row],[Rating]]</f>
        <v>62916.6</v>
      </c>
      <c r="K484">
        <f t="shared" si="36"/>
        <v>3</v>
      </c>
      <c r="L484" t="str">
        <f>IF(Table3[[#This Row],[Price Bucket]]=1,"&lt;200",IF(Table3[[#This Row],[Price Bucket]]=2,"&lt;=500",IF(Table3[[#This Row],[Price Bucket]]=3,"&gt;500",0)))</f>
        <v>&gt;500</v>
      </c>
      <c r="M484">
        <f t="shared" si="37"/>
        <v>1</v>
      </c>
      <c r="N484" t="str">
        <f t="shared" si="38"/>
        <v>&gt;=50%</v>
      </c>
      <c r="O484">
        <f t="shared" si="39"/>
        <v>2</v>
      </c>
    </row>
    <row r="485" spans="1:15" x14ac:dyDescent="0.25">
      <c r="A485" t="str">
        <f>'RAW DATA'!A485</f>
        <v>B085CZ3SR1</v>
      </c>
      <c r="B485" t="str">
        <f>PROPER(LEFT('RAW DATA'!B485,FIND(" ",'RAW DATA'!B485,1)))</f>
        <v xml:space="preserve">Mi </v>
      </c>
      <c r="C485" t="str">
        <f>SUBSTITUTE(LEFT('RAW DATA'!C485,FIND("|",'RAW DATA'!C485,1)-1),"&amp;"," &amp; ")</f>
        <v>Electronics</v>
      </c>
      <c r="D485" s="7">
        <f>'RAW DATA'!D485</f>
        <v>499</v>
      </c>
      <c r="E485" s="7">
        <f>'RAW DATA'!E485</f>
        <v>599</v>
      </c>
      <c r="F485" s="1">
        <f>'RAW DATA'!F485</f>
        <v>0.17</v>
      </c>
      <c r="G485" s="7">
        <f t="shared" si="35"/>
        <v>13127684</v>
      </c>
      <c r="H485">
        <f>'RAW DATA'!G485</f>
        <v>4.2</v>
      </c>
      <c r="I485">
        <f>'RAW DATA'!H485</f>
        <v>21916</v>
      </c>
      <c r="J485" s="11">
        <f>Table3[[#This Row],[Rating Count]]*Table3[[#This Row],[Rating]]</f>
        <v>92047.2</v>
      </c>
      <c r="K485">
        <f t="shared" si="36"/>
        <v>3</v>
      </c>
      <c r="L485" t="str">
        <f>IF(Table3[[#This Row],[Price Bucket]]=1,"&lt;200",IF(Table3[[#This Row],[Price Bucket]]=2,"&lt;=500",IF(Table3[[#This Row],[Price Bucket]]=3,"&gt;500",0)))</f>
        <v>&gt;500</v>
      </c>
      <c r="M485">
        <f t="shared" si="37"/>
        <v>2</v>
      </c>
      <c r="N485" t="str">
        <f t="shared" si="38"/>
        <v>&lt;50%</v>
      </c>
      <c r="O485">
        <f t="shared" si="39"/>
        <v>3</v>
      </c>
    </row>
    <row r="486" spans="1:15" x14ac:dyDescent="0.25">
      <c r="A486" t="str">
        <f>'RAW DATA'!A486</f>
        <v>B09YV3K34W</v>
      </c>
      <c r="B486" t="str">
        <f>PROPER(LEFT('RAW DATA'!B486,FIND(" ",'RAW DATA'!B486,1)))</f>
        <v xml:space="preserve">Fire-Boltt </v>
      </c>
      <c r="C486" t="str">
        <f>SUBSTITUTE(LEFT('RAW DATA'!C486,FIND("|",'RAW DATA'!C486,1)-1),"&amp;"," &amp; ")</f>
        <v>Electronics</v>
      </c>
      <c r="D486" s="7">
        <f>'RAW DATA'!D486</f>
        <v>2199</v>
      </c>
      <c r="E486" s="7">
        <f>'RAW DATA'!E486</f>
        <v>9999</v>
      </c>
      <c r="F486" s="1">
        <f>'RAW DATA'!F486</f>
        <v>0.78</v>
      </c>
      <c r="G486" s="7">
        <f t="shared" si="35"/>
        <v>294690528</v>
      </c>
      <c r="H486">
        <f>'RAW DATA'!G486</f>
        <v>4.2</v>
      </c>
      <c r="I486">
        <f>'RAW DATA'!H486</f>
        <v>29472</v>
      </c>
      <c r="J486" s="11">
        <f>Table3[[#This Row],[Rating Count]]*Table3[[#This Row],[Rating]]</f>
        <v>123782.40000000001</v>
      </c>
      <c r="K486">
        <f t="shared" si="36"/>
        <v>3</v>
      </c>
      <c r="L486" t="str">
        <f>IF(Table3[[#This Row],[Price Bucket]]=1,"&lt;200",IF(Table3[[#This Row],[Price Bucket]]=2,"&lt;=500",IF(Table3[[#This Row],[Price Bucket]]=3,"&gt;500",0)))</f>
        <v>&gt;500</v>
      </c>
      <c r="M486">
        <f t="shared" si="37"/>
        <v>1</v>
      </c>
      <c r="N486" t="str">
        <f t="shared" si="38"/>
        <v>&gt;=50%</v>
      </c>
      <c r="O486">
        <f t="shared" si="39"/>
        <v>3</v>
      </c>
    </row>
    <row r="487" spans="1:15" x14ac:dyDescent="0.25">
      <c r="A487" t="str">
        <f>'RAW DATA'!A487</f>
        <v>B09Z6WH2N1</v>
      </c>
      <c r="B487" t="str">
        <f>PROPER(LEFT('RAW DATA'!B487,FIND(" ",'RAW DATA'!B487,1)))</f>
        <v xml:space="preserve">Striff </v>
      </c>
      <c r="C487" t="str">
        <f>SUBSTITUTE(LEFT('RAW DATA'!C487,FIND("|",'RAW DATA'!C487,1)-1),"&amp;"," &amp; ")</f>
        <v>Electronics</v>
      </c>
      <c r="D487" s="7">
        <f>'RAW DATA'!D487</f>
        <v>95</v>
      </c>
      <c r="E487" s="7">
        <f>'RAW DATA'!E487</f>
        <v>499</v>
      </c>
      <c r="F487" s="1">
        <f>'RAW DATA'!F487</f>
        <v>0.81</v>
      </c>
      <c r="G487" s="7">
        <f t="shared" si="35"/>
        <v>972551</v>
      </c>
      <c r="H487">
        <f>'RAW DATA'!G487</f>
        <v>4.2</v>
      </c>
      <c r="I487">
        <f>'RAW DATA'!H487</f>
        <v>1949</v>
      </c>
      <c r="J487" s="11">
        <f>Table3[[#This Row],[Rating Count]]*Table3[[#This Row],[Rating]]</f>
        <v>8185.8</v>
      </c>
      <c r="K487">
        <f t="shared" si="36"/>
        <v>2</v>
      </c>
      <c r="L487" t="str">
        <f>IF(Table3[[#This Row],[Price Bucket]]=1,"&lt;200",IF(Table3[[#This Row],[Price Bucket]]=2,"&lt;=500",IF(Table3[[#This Row],[Price Bucket]]=3,"&gt;500",0)))</f>
        <v>&lt;=500</v>
      </c>
      <c r="M487">
        <f t="shared" si="37"/>
        <v>1</v>
      </c>
      <c r="N487" t="str">
        <f t="shared" si="38"/>
        <v>&gt;=50%</v>
      </c>
      <c r="O487">
        <f t="shared" si="39"/>
        <v>3</v>
      </c>
    </row>
    <row r="488" spans="1:15" x14ac:dyDescent="0.25">
      <c r="A488" t="str">
        <f>'RAW DATA'!A488</f>
        <v>B09NL4DJ2Z</v>
      </c>
      <c r="B488" t="str">
        <f>PROPER(LEFT('RAW DATA'!B488,FIND(" ",'RAW DATA'!B488,1)))</f>
        <v xml:space="preserve">Flix </v>
      </c>
      <c r="C488" t="str">
        <f>SUBSTITUTE(LEFT('RAW DATA'!C488,FIND("|",'RAW DATA'!C488,1)-1),"&amp;"," &amp; ")</f>
        <v>Computers &amp; Accessories</v>
      </c>
      <c r="D488" s="7">
        <f>'RAW DATA'!D488</f>
        <v>139</v>
      </c>
      <c r="E488" s="7">
        <f>'RAW DATA'!E488</f>
        <v>249</v>
      </c>
      <c r="F488" s="1">
        <f>'RAW DATA'!F488</f>
        <v>0.44</v>
      </c>
      <c r="G488" s="7">
        <f t="shared" si="35"/>
        <v>2334873</v>
      </c>
      <c r="H488">
        <f>'RAW DATA'!G488</f>
        <v>4</v>
      </c>
      <c r="I488">
        <f>'RAW DATA'!H488</f>
        <v>9377</v>
      </c>
      <c r="J488" s="11">
        <f>Table3[[#This Row],[Rating Count]]*Table3[[#This Row],[Rating]]</f>
        <v>37508</v>
      </c>
      <c r="K488">
        <f t="shared" si="36"/>
        <v>2</v>
      </c>
      <c r="L488" t="str">
        <f>IF(Table3[[#This Row],[Price Bucket]]=1,"&lt;200",IF(Table3[[#This Row],[Price Bucket]]=2,"&lt;=500",IF(Table3[[#This Row],[Price Bucket]]=3,"&gt;500",0)))</f>
        <v>&lt;=500</v>
      </c>
      <c r="M488">
        <f t="shared" si="37"/>
        <v>2</v>
      </c>
      <c r="N488" t="str">
        <f t="shared" si="38"/>
        <v>&lt;50%</v>
      </c>
      <c r="O488">
        <f t="shared" si="39"/>
        <v>3</v>
      </c>
    </row>
    <row r="489" spans="1:15" x14ac:dyDescent="0.25">
      <c r="A489" t="str">
        <f>'RAW DATA'!A489</f>
        <v>B0BGSV43WY</v>
      </c>
      <c r="B489" t="str">
        <f>PROPER(LEFT('RAW DATA'!B489,FIND(" ",'RAW DATA'!B489,1)))</f>
        <v xml:space="preserve">Noise </v>
      </c>
      <c r="C489" t="str">
        <f>SUBSTITUTE(LEFT('RAW DATA'!C489,FIND("|",'RAW DATA'!C489,1)-1),"&amp;"," &amp; ")</f>
        <v>Electronics</v>
      </c>
      <c r="D489" s="7">
        <f>'RAW DATA'!D489</f>
        <v>4499</v>
      </c>
      <c r="E489" s="7">
        <f>'RAW DATA'!E489</f>
        <v>7999</v>
      </c>
      <c r="F489" s="1">
        <f>'RAW DATA'!F489</f>
        <v>0.44</v>
      </c>
      <c r="G489" s="7">
        <f t="shared" si="35"/>
        <v>295963</v>
      </c>
      <c r="H489">
        <f>'RAW DATA'!G489</f>
        <v>3.5</v>
      </c>
      <c r="I489">
        <f>'RAW DATA'!H489</f>
        <v>37</v>
      </c>
      <c r="J489" s="11">
        <f>Table3[[#This Row],[Rating Count]]*Table3[[#This Row],[Rating]]</f>
        <v>129.5</v>
      </c>
      <c r="K489">
        <f t="shared" si="36"/>
        <v>3</v>
      </c>
      <c r="L489" t="str">
        <f>IF(Table3[[#This Row],[Price Bucket]]=1,"&lt;200",IF(Table3[[#This Row],[Price Bucket]]=2,"&lt;=500",IF(Table3[[#This Row],[Price Bucket]]=3,"&gt;500",0)))</f>
        <v>&gt;500</v>
      </c>
      <c r="M489">
        <f t="shared" si="37"/>
        <v>2</v>
      </c>
      <c r="N489" t="str">
        <f t="shared" si="38"/>
        <v>&lt;50%</v>
      </c>
      <c r="O489">
        <f t="shared" si="39"/>
        <v>2</v>
      </c>
    </row>
    <row r="490" spans="1:15" x14ac:dyDescent="0.25">
      <c r="A490" t="str">
        <f>'RAW DATA'!A490</f>
        <v>B0926V9CTV</v>
      </c>
      <c r="B490" t="str">
        <f>PROPER(LEFT('RAW DATA'!B490,FIND(" ",'RAW DATA'!B490,1)))</f>
        <v xml:space="preserve">Elv </v>
      </c>
      <c r="C490" t="str">
        <f>SUBSTITUTE(LEFT('RAW DATA'!C490,FIND("|",'RAW DATA'!C490,1)-1),"&amp;"," &amp; ")</f>
        <v>Electronics</v>
      </c>
      <c r="D490" s="7">
        <f>'RAW DATA'!D490</f>
        <v>89</v>
      </c>
      <c r="E490" s="7">
        <f>'RAW DATA'!E490</f>
        <v>599</v>
      </c>
      <c r="F490" s="1">
        <f>'RAW DATA'!F490</f>
        <v>0.85</v>
      </c>
      <c r="G490" s="7">
        <f t="shared" si="35"/>
        <v>1408249</v>
      </c>
      <c r="H490">
        <f>'RAW DATA'!G490</f>
        <v>4.3</v>
      </c>
      <c r="I490">
        <f>'RAW DATA'!H490</f>
        <v>2351</v>
      </c>
      <c r="J490" s="11">
        <f>Table3[[#This Row],[Rating Count]]*Table3[[#This Row],[Rating]]</f>
        <v>10109.299999999999</v>
      </c>
      <c r="K490">
        <f t="shared" si="36"/>
        <v>3</v>
      </c>
      <c r="L490" t="str">
        <f>IF(Table3[[#This Row],[Price Bucket]]=1,"&lt;200",IF(Table3[[#This Row],[Price Bucket]]=2,"&lt;=500",IF(Table3[[#This Row],[Price Bucket]]=3,"&gt;500",0)))</f>
        <v>&gt;500</v>
      </c>
      <c r="M490">
        <f t="shared" si="37"/>
        <v>1</v>
      </c>
      <c r="N490" t="str">
        <f t="shared" si="38"/>
        <v>&gt;=50%</v>
      </c>
      <c r="O490">
        <f t="shared" si="39"/>
        <v>3</v>
      </c>
    </row>
    <row r="491" spans="1:15" x14ac:dyDescent="0.25">
      <c r="A491" t="str">
        <f>'RAW DATA'!A491</f>
        <v>B07WGPKMP5</v>
      </c>
      <c r="B491" t="str">
        <f>PROPER(LEFT('RAW DATA'!B491,FIND(" ",'RAW DATA'!B491,1)))</f>
        <v xml:space="preserve">Iqoo </v>
      </c>
      <c r="C491" t="str">
        <f>SUBSTITUTE(LEFT('RAW DATA'!C491,FIND("|",'RAW DATA'!C491,1)-1),"&amp;"," &amp; ")</f>
        <v>Electronics</v>
      </c>
      <c r="D491" s="7">
        <f>'RAW DATA'!D491</f>
        <v>15499</v>
      </c>
      <c r="E491" s="7">
        <f>'RAW DATA'!E491</f>
        <v>20999</v>
      </c>
      <c r="F491" s="1">
        <f>'RAW DATA'!F491</f>
        <v>0.26</v>
      </c>
      <c r="G491" s="7">
        <f t="shared" si="35"/>
        <v>404293747</v>
      </c>
      <c r="H491">
        <f>'RAW DATA'!G491</f>
        <v>4.0999999999999996</v>
      </c>
      <c r="I491">
        <f>'RAW DATA'!H491</f>
        <v>19253</v>
      </c>
      <c r="J491" s="11">
        <f>Table3[[#This Row],[Rating Count]]*Table3[[#This Row],[Rating]]</f>
        <v>78937.299999999988</v>
      </c>
      <c r="K491">
        <f t="shared" si="36"/>
        <v>3</v>
      </c>
      <c r="L491" t="str">
        <f>IF(Table3[[#This Row],[Price Bucket]]=1,"&lt;200",IF(Table3[[#This Row],[Price Bucket]]=2,"&lt;=500",IF(Table3[[#This Row],[Price Bucket]]=3,"&gt;500",0)))</f>
        <v>&gt;500</v>
      </c>
      <c r="M491">
        <f t="shared" si="37"/>
        <v>2</v>
      </c>
      <c r="N491" t="str">
        <f t="shared" si="38"/>
        <v>&lt;50%</v>
      </c>
      <c r="O491">
        <f t="shared" si="39"/>
        <v>3</v>
      </c>
    </row>
    <row r="492" spans="1:15" x14ac:dyDescent="0.25">
      <c r="A492" t="str">
        <f>'RAW DATA'!A492</f>
        <v>B0BBFJ9M3X</v>
      </c>
      <c r="B492" t="str">
        <f>PROPER(LEFT('RAW DATA'!B492,FIND(" ",'RAW DATA'!B492,1)))</f>
        <v xml:space="preserve">Redmi </v>
      </c>
      <c r="C492" t="str">
        <f>SUBSTITUTE(LEFT('RAW DATA'!C492,FIND("|",'RAW DATA'!C492,1)-1),"&amp;"," &amp; ")</f>
        <v>Electronics</v>
      </c>
      <c r="D492" s="7">
        <f>'RAW DATA'!D492</f>
        <v>13999</v>
      </c>
      <c r="E492" s="7">
        <f>'RAW DATA'!E492</f>
        <v>15999</v>
      </c>
      <c r="F492" s="1">
        <f>'RAW DATA'!F492</f>
        <v>0.13</v>
      </c>
      <c r="G492" s="7">
        <f t="shared" si="35"/>
        <v>34877820</v>
      </c>
      <c r="H492">
        <f>'RAW DATA'!G492</f>
        <v>3.9</v>
      </c>
      <c r="I492">
        <f>'RAW DATA'!H492</f>
        <v>2180</v>
      </c>
      <c r="J492" s="11">
        <f>Table3[[#This Row],[Rating Count]]*Table3[[#This Row],[Rating]]</f>
        <v>8502</v>
      </c>
      <c r="K492">
        <f t="shared" si="36"/>
        <v>3</v>
      </c>
      <c r="L492" t="str">
        <f>IF(Table3[[#This Row],[Price Bucket]]=1,"&lt;200",IF(Table3[[#This Row],[Price Bucket]]=2,"&lt;=500",IF(Table3[[#This Row],[Price Bucket]]=3,"&gt;500",0)))</f>
        <v>&gt;500</v>
      </c>
      <c r="M492">
        <f t="shared" si="37"/>
        <v>2</v>
      </c>
      <c r="N492" t="str">
        <f t="shared" si="38"/>
        <v>&lt;50%</v>
      </c>
      <c r="O492">
        <f t="shared" si="39"/>
        <v>2</v>
      </c>
    </row>
    <row r="493" spans="1:15" x14ac:dyDescent="0.25">
      <c r="A493" t="str">
        <f>'RAW DATA'!A493</f>
        <v>B09PLFJ7ZW</v>
      </c>
      <c r="B493" t="str">
        <f>PROPER(LEFT('RAW DATA'!B493,FIND(" ",'RAW DATA'!B493,1)))</f>
        <v xml:space="preserve">Noise </v>
      </c>
      <c r="C493" t="str">
        <f>SUBSTITUTE(LEFT('RAW DATA'!C493,FIND("|",'RAW DATA'!C493,1)-1),"&amp;"," &amp; ")</f>
        <v>Electronics</v>
      </c>
      <c r="D493" s="7">
        <f>'RAW DATA'!D493</f>
        <v>1999</v>
      </c>
      <c r="E493" s="7">
        <f>'RAW DATA'!E493</f>
        <v>4999</v>
      </c>
      <c r="F493" s="1">
        <f>'RAW DATA'!F493</f>
        <v>0.6</v>
      </c>
      <c r="G493" s="7">
        <f t="shared" si="35"/>
        <v>37847429</v>
      </c>
      <c r="H493">
        <f>'RAW DATA'!G493</f>
        <v>3.9</v>
      </c>
      <c r="I493">
        <f>'RAW DATA'!H493</f>
        <v>7571</v>
      </c>
      <c r="J493" s="11">
        <f>Table3[[#This Row],[Rating Count]]*Table3[[#This Row],[Rating]]</f>
        <v>29526.899999999998</v>
      </c>
      <c r="K493">
        <f t="shared" si="36"/>
        <v>3</v>
      </c>
      <c r="L493" t="str">
        <f>IF(Table3[[#This Row],[Price Bucket]]=1,"&lt;200",IF(Table3[[#This Row],[Price Bucket]]=2,"&lt;=500",IF(Table3[[#This Row],[Price Bucket]]=3,"&gt;500",0)))</f>
        <v>&gt;500</v>
      </c>
      <c r="M493">
        <f t="shared" si="37"/>
        <v>1</v>
      </c>
      <c r="N493" t="str">
        <f t="shared" si="38"/>
        <v>&gt;=50%</v>
      </c>
      <c r="O493">
        <f t="shared" si="39"/>
        <v>2</v>
      </c>
    </row>
    <row r="494" spans="1:15" x14ac:dyDescent="0.25">
      <c r="A494" t="str">
        <f>'RAW DATA'!A494</f>
        <v>B0B53NXFFR</v>
      </c>
      <c r="B494" t="str">
        <f>PROPER(LEFT('RAW DATA'!B494,FIND(" ",'RAW DATA'!B494,1)))</f>
        <v xml:space="preserve">Ptron </v>
      </c>
      <c r="C494" t="str">
        <f>SUBSTITUTE(LEFT('RAW DATA'!C494,FIND("|",'RAW DATA'!C494,1)-1),"&amp;"," &amp; ")</f>
        <v>Electronics</v>
      </c>
      <c r="D494" s="7">
        <f>'RAW DATA'!D494</f>
        <v>1399</v>
      </c>
      <c r="E494" s="7">
        <f>'RAW DATA'!E494</f>
        <v>5999</v>
      </c>
      <c r="F494" s="1">
        <f>'RAW DATA'!F494</f>
        <v>0.77</v>
      </c>
      <c r="G494" s="7">
        <f t="shared" si="35"/>
        <v>26485585</v>
      </c>
      <c r="H494">
        <f>'RAW DATA'!G494</f>
        <v>3.3</v>
      </c>
      <c r="I494">
        <f>'RAW DATA'!H494</f>
        <v>4415</v>
      </c>
      <c r="J494" s="11">
        <f>Table3[[#This Row],[Rating Count]]*Table3[[#This Row],[Rating]]</f>
        <v>14569.5</v>
      </c>
      <c r="K494">
        <f t="shared" si="36"/>
        <v>3</v>
      </c>
      <c r="L494" t="str">
        <f>IF(Table3[[#This Row],[Price Bucket]]=1,"&lt;200",IF(Table3[[#This Row],[Price Bucket]]=2,"&lt;=500",IF(Table3[[#This Row],[Price Bucket]]=3,"&gt;500",0)))</f>
        <v>&gt;500</v>
      </c>
      <c r="M494">
        <f t="shared" si="37"/>
        <v>1</v>
      </c>
      <c r="N494" t="str">
        <f t="shared" si="38"/>
        <v>&gt;=50%</v>
      </c>
      <c r="O494">
        <f t="shared" si="39"/>
        <v>2</v>
      </c>
    </row>
    <row r="495" spans="1:15" x14ac:dyDescent="0.25">
      <c r="A495" t="str">
        <f>'RAW DATA'!A495</f>
        <v>B07GNC2592</v>
      </c>
      <c r="B495" t="str">
        <f>PROPER(LEFT('RAW DATA'!B495,FIND(" ",'RAW DATA'!B495,1)))</f>
        <v xml:space="preserve">Portronics </v>
      </c>
      <c r="C495" t="str">
        <f>SUBSTITUTE(LEFT('RAW DATA'!C495,FIND("|",'RAW DATA'!C495,1)-1),"&amp;"," &amp; ")</f>
        <v>Electronics</v>
      </c>
      <c r="D495" s="7">
        <f>'RAW DATA'!D495</f>
        <v>599</v>
      </c>
      <c r="E495" s="7">
        <f>'RAW DATA'!E495</f>
        <v>999</v>
      </c>
      <c r="F495" s="1">
        <f>'RAW DATA'!F495</f>
        <v>0.4</v>
      </c>
      <c r="G495" s="7">
        <f t="shared" si="35"/>
        <v>18635346</v>
      </c>
      <c r="H495">
        <f>'RAW DATA'!G495</f>
        <v>4</v>
      </c>
      <c r="I495">
        <f>'RAW DATA'!H495</f>
        <v>18654</v>
      </c>
      <c r="J495" s="11">
        <f>Table3[[#This Row],[Rating Count]]*Table3[[#This Row],[Rating]]</f>
        <v>74616</v>
      </c>
      <c r="K495">
        <f t="shared" si="36"/>
        <v>3</v>
      </c>
      <c r="L495" t="str">
        <f>IF(Table3[[#This Row],[Price Bucket]]=1,"&lt;200",IF(Table3[[#This Row],[Price Bucket]]=2,"&lt;=500",IF(Table3[[#This Row],[Price Bucket]]=3,"&gt;500",0)))</f>
        <v>&gt;500</v>
      </c>
      <c r="M495">
        <f t="shared" si="37"/>
        <v>2</v>
      </c>
      <c r="N495" t="str">
        <f t="shared" si="38"/>
        <v>&lt;50%</v>
      </c>
      <c r="O495">
        <f t="shared" si="39"/>
        <v>3</v>
      </c>
    </row>
    <row r="496" spans="1:15" x14ac:dyDescent="0.25">
      <c r="A496" t="str">
        <f>'RAW DATA'!A496</f>
        <v>B09TP5KBN7</v>
      </c>
      <c r="B496" t="str">
        <f>PROPER(LEFT('RAW DATA'!B496,FIND(" ",'RAW DATA'!B496,1)))</f>
        <v xml:space="preserve">Ptron </v>
      </c>
      <c r="C496" t="str">
        <f>SUBSTITUTE(LEFT('RAW DATA'!C496,FIND("|",'RAW DATA'!C496,1)-1),"&amp;"," &amp; ")</f>
        <v>Electronics</v>
      </c>
      <c r="D496" s="7">
        <f>'RAW DATA'!D496</f>
        <v>199</v>
      </c>
      <c r="E496" s="7">
        <f>'RAW DATA'!E496</f>
        <v>1099</v>
      </c>
      <c r="F496" s="1">
        <f>'RAW DATA'!F496</f>
        <v>0.82</v>
      </c>
      <c r="G496" s="7">
        <f t="shared" si="35"/>
        <v>3513503</v>
      </c>
      <c r="H496">
        <f>'RAW DATA'!G496</f>
        <v>4</v>
      </c>
      <c r="I496">
        <f>'RAW DATA'!H496</f>
        <v>3197</v>
      </c>
      <c r="J496" s="11">
        <f>Table3[[#This Row],[Rating Count]]*Table3[[#This Row],[Rating]]</f>
        <v>12788</v>
      </c>
      <c r="K496">
        <f t="shared" si="36"/>
        <v>3</v>
      </c>
      <c r="L496" t="str">
        <f>IF(Table3[[#This Row],[Price Bucket]]=1,"&lt;200",IF(Table3[[#This Row],[Price Bucket]]=2,"&lt;=500",IF(Table3[[#This Row],[Price Bucket]]=3,"&gt;500",0)))</f>
        <v>&gt;500</v>
      </c>
      <c r="M496">
        <f t="shared" si="37"/>
        <v>1</v>
      </c>
      <c r="N496" t="str">
        <f t="shared" si="38"/>
        <v>&gt;=50%</v>
      </c>
      <c r="O496">
        <f t="shared" si="39"/>
        <v>3</v>
      </c>
    </row>
    <row r="497" spans="1:15" x14ac:dyDescent="0.25">
      <c r="A497" t="str">
        <f>'RAW DATA'!A497</f>
        <v>B0949SBKMP</v>
      </c>
      <c r="B497" t="str">
        <f>PROPER(LEFT('RAW DATA'!B497,FIND(" ",'RAW DATA'!B497,1)))</f>
        <v xml:space="preserve">Boat </v>
      </c>
      <c r="C497" t="str">
        <f>SUBSTITUTE(LEFT('RAW DATA'!C497,FIND("|",'RAW DATA'!C497,1)-1),"&amp;"," &amp; ")</f>
        <v>Electronics</v>
      </c>
      <c r="D497" s="7">
        <f>'RAW DATA'!D497</f>
        <v>1799</v>
      </c>
      <c r="E497" s="7">
        <f>'RAW DATA'!E497</f>
        <v>6990</v>
      </c>
      <c r="F497" s="1">
        <f>'RAW DATA'!F497</f>
        <v>0.74</v>
      </c>
      <c r="G497" s="7">
        <f t="shared" si="35"/>
        <v>187891200</v>
      </c>
      <c r="H497">
        <f>'RAW DATA'!G497</f>
        <v>4</v>
      </c>
      <c r="I497">
        <f>'RAW DATA'!H497</f>
        <v>26880</v>
      </c>
      <c r="J497" s="11">
        <f>Table3[[#This Row],[Rating Count]]*Table3[[#This Row],[Rating]]</f>
        <v>107520</v>
      </c>
      <c r="K497">
        <f t="shared" si="36"/>
        <v>3</v>
      </c>
      <c r="L497" t="str">
        <f>IF(Table3[[#This Row],[Price Bucket]]=1,"&lt;200",IF(Table3[[#This Row],[Price Bucket]]=2,"&lt;=500",IF(Table3[[#This Row],[Price Bucket]]=3,"&gt;500",0)))</f>
        <v>&gt;500</v>
      </c>
      <c r="M497">
        <f t="shared" si="37"/>
        <v>1</v>
      </c>
      <c r="N497" t="str">
        <f t="shared" si="38"/>
        <v>&gt;=50%</v>
      </c>
      <c r="O497">
        <f t="shared" si="39"/>
        <v>3</v>
      </c>
    </row>
    <row r="498" spans="1:15" x14ac:dyDescent="0.25">
      <c r="A498" t="str">
        <f>'RAW DATA'!A498</f>
        <v>B09V175NP7</v>
      </c>
      <c r="B498" t="str">
        <f>PROPER(LEFT('RAW DATA'!B498,FIND(" ",'RAW DATA'!B498,1)))</f>
        <v xml:space="preserve">Boat </v>
      </c>
      <c r="C498" t="str">
        <f>SUBSTITUTE(LEFT('RAW DATA'!C498,FIND("|",'RAW DATA'!C498,1)-1),"&amp;"," &amp; ")</f>
        <v>Electronics</v>
      </c>
      <c r="D498" s="7">
        <f>'RAW DATA'!D498</f>
        <v>1499</v>
      </c>
      <c r="E498" s="7">
        <f>'RAW DATA'!E498</f>
        <v>6990</v>
      </c>
      <c r="F498" s="1">
        <f>'RAW DATA'!F498</f>
        <v>0.79</v>
      </c>
      <c r="G498" s="7">
        <f t="shared" si="35"/>
        <v>152354040</v>
      </c>
      <c r="H498">
        <f>'RAW DATA'!G498</f>
        <v>3.9</v>
      </c>
      <c r="I498">
        <f>'RAW DATA'!H498</f>
        <v>21796</v>
      </c>
      <c r="J498" s="11">
        <f>Table3[[#This Row],[Rating Count]]*Table3[[#This Row],[Rating]]</f>
        <v>85004.4</v>
      </c>
      <c r="K498">
        <f t="shared" si="36"/>
        <v>3</v>
      </c>
      <c r="L498" t="str">
        <f>IF(Table3[[#This Row],[Price Bucket]]=1,"&lt;200",IF(Table3[[#This Row],[Price Bucket]]=2,"&lt;=500",IF(Table3[[#This Row],[Price Bucket]]=3,"&gt;500",0)))</f>
        <v>&gt;500</v>
      </c>
      <c r="M498">
        <f t="shared" si="37"/>
        <v>1</v>
      </c>
      <c r="N498" t="str">
        <f t="shared" si="38"/>
        <v>&gt;=50%</v>
      </c>
      <c r="O498">
        <f t="shared" si="39"/>
        <v>2</v>
      </c>
    </row>
    <row r="499" spans="1:15" x14ac:dyDescent="0.25">
      <c r="A499" t="str">
        <f>'RAW DATA'!A499</f>
        <v>B07WHSJXLF</v>
      </c>
      <c r="B499" t="str">
        <f>PROPER(LEFT('RAW DATA'!B499,FIND(" ",'RAW DATA'!B499,1)))</f>
        <v xml:space="preserve">Iqoo </v>
      </c>
      <c r="C499" t="str">
        <f>SUBSTITUTE(LEFT('RAW DATA'!C499,FIND("|",'RAW DATA'!C499,1)-1),"&amp;"," &amp; ")</f>
        <v>Electronics</v>
      </c>
      <c r="D499" s="7">
        <f>'RAW DATA'!D499</f>
        <v>20999</v>
      </c>
      <c r="E499" s="7">
        <f>'RAW DATA'!E499</f>
        <v>29990</v>
      </c>
      <c r="F499" s="1">
        <f>'RAW DATA'!F499</f>
        <v>0.3</v>
      </c>
      <c r="G499" s="7">
        <f t="shared" si="35"/>
        <v>284875010</v>
      </c>
      <c r="H499">
        <f>'RAW DATA'!G499</f>
        <v>4.3</v>
      </c>
      <c r="I499">
        <f>'RAW DATA'!H499</f>
        <v>9499</v>
      </c>
      <c r="J499" s="11">
        <f>Table3[[#This Row],[Rating Count]]*Table3[[#This Row],[Rating]]</f>
        <v>40845.699999999997</v>
      </c>
      <c r="K499">
        <f t="shared" si="36"/>
        <v>3</v>
      </c>
      <c r="L499" t="str">
        <f>IF(Table3[[#This Row],[Price Bucket]]=1,"&lt;200",IF(Table3[[#This Row],[Price Bucket]]=2,"&lt;=500",IF(Table3[[#This Row],[Price Bucket]]=3,"&gt;500",0)))</f>
        <v>&gt;500</v>
      </c>
      <c r="M499">
        <f t="shared" si="37"/>
        <v>2</v>
      </c>
      <c r="N499" t="str">
        <f t="shared" si="38"/>
        <v>&lt;50%</v>
      </c>
      <c r="O499">
        <f t="shared" si="39"/>
        <v>3</v>
      </c>
    </row>
    <row r="500" spans="1:15" x14ac:dyDescent="0.25">
      <c r="A500" t="str">
        <f>'RAW DATA'!A500</f>
        <v>B0BD3T6Z1D</v>
      </c>
      <c r="B500" t="str">
        <f>PROPER(LEFT('RAW DATA'!B500,FIND(" ",'RAW DATA'!B500,1)))</f>
        <v xml:space="preserve">Samsung </v>
      </c>
      <c r="C500" t="str">
        <f>SUBSTITUTE(LEFT('RAW DATA'!C500,FIND("|",'RAW DATA'!C500,1)-1),"&amp;"," &amp; ")</f>
        <v>Electronics</v>
      </c>
      <c r="D500" s="7">
        <f>'RAW DATA'!D500</f>
        <v>12999</v>
      </c>
      <c r="E500" s="7">
        <f>'RAW DATA'!E500</f>
        <v>13499</v>
      </c>
      <c r="F500" s="1">
        <f>'RAW DATA'!F500</f>
        <v>0.04</v>
      </c>
      <c r="G500" s="7">
        <f t="shared" si="35"/>
        <v>757266902</v>
      </c>
      <c r="H500">
        <f>'RAW DATA'!G500</f>
        <v>4.0999999999999996</v>
      </c>
      <c r="I500">
        <f>'RAW DATA'!H500</f>
        <v>56098</v>
      </c>
      <c r="J500" s="11">
        <f>Table3[[#This Row],[Rating Count]]*Table3[[#This Row],[Rating]]</f>
        <v>230001.8</v>
      </c>
      <c r="K500">
        <f t="shared" si="36"/>
        <v>3</v>
      </c>
      <c r="L500" t="str">
        <f>IF(Table3[[#This Row],[Price Bucket]]=1,"&lt;200",IF(Table3[[#This Row],[Price Bucket]]=2,"&lt;=500",IF(Table3[[#This Row],[Price Bucket]]=3,"&gt;500",0)))</f>
        <v>&gt;500</v>
      </c>
      <c r="M500">
        <f t="shared" si="37"/>
        <v>2</v>
      </c>
      <c r="N500" t="str">
        <f t="shared" si="38"/>
        <v>&lt;50%</v>
      </c>
      <c r="O500">
        <f t="shared" si="39"/>
        <v>3</v>
      </c>
    </row>
    <row r="501" spans="1:15" x14ac:dyDescent="0.25">
      <c r="A501" t="str">
        <f>'RAW DATA'!A501</f>
        <v>B09LHYZ3GJ</v>
      </c>
      <c r="B501" t="str">
        <f>PROPER(LEFT('RAW DATA'!B501,FIND(" ",'RAW DATA'!B501,1)))</f>
        <v xml:space="preserve">Redmi </v>
      </c>
      <c r="C501" t="str">
        <f>SUBSTITUTE(LEFT('RAW DATA'!C501,FIND("|",'RAW DATA'!C501,1)-1),"&amp;"," &amp; ")</f>
        <v>Electronics</v>
      </c>
      <c r="D501" s="7">
        <f>'RAW DATA'!D501</f>
        <v>16999</v>
      </c>
      <c r="E501" s="7">
        <f>'RAW DATA'!E501</f>
        <v>20999</v>
      </c>
      <c r="F501" s="1">
        <f>'RAW DATA'!F501</f>
        <v>0.19</v>
      </c>
      <c r="G501" s="7">
        <f t="shared" si="35"/>
        <v>668230178</v>
      </c>
      <c r="H501">
        <f>'RAW DATA'!G501</f>
        <v>4.0999999999999996</v>
      </c>
      <c r="I501">
        <f>'RAW DATA'!H501</f>
        <v>31822</v>
      </c>
      <c r="J501" s="11">
        <f>Table3[[#This Row],[Rating Count]]*Table3[[#This Row],[Rating]]</f>
        <v>130470.19999999998</v>
      </c>
      <c r="K501">
        <f t="shared" si="36"/>
        <v>3</v>
      </c>
      <c r="L501" t="str">
        <f>IF(Table3[[#This Row],[Price Bucket]]=1,"&lt;200",IF(Table3[[#This Row],[Price Bucket]]=2,"&lt;=500",IF(Table3[[#This Row],[Price Bucket]]=3,"&gt;500",0)))</f>
        <v>&gt;500</v>
      </c>
      <c r="M501">
        <f t="shared" si="37"/>
        <v>2</v>
      </c>
      <c r="N501" t="str">
        <f t="shared" si="38"/>
        <v>&lt;50%</v>
      </c>
      <c r="O501">
        <f t="shared" si="39"/>
        <v>3</v>
      </c>
    </row>
    <row r="502" spans="1:15" x14ac:dyDescent="0.25">
      <c r="A502" t="str">
        <f>'RAW DATA'!A502</f>
        <v>B07WFPMGQQ</v>
      </c>
      <c r="B502" t="str">
        <f>PROPER(LEFT('RAW DATA'!B502,FIND(" ",'RAW DATA'!B502,1)))</f>
        <v xml:space="preserve">Iqoo </v>
      </c>
      <c r="C502" t="str">
        <f>SUBSTITUTE(LEFT('RAW DATA'!C502,FIND("|",'RAW DATA'!C502,1)-1),"&amp;"," &amp; ")</f>
        <v>Electronics</v>
      </c>
      <c r="D502" s="7">
        <f>'RAW DATA'!D502</f>
        <v>19999</v>
      </c>
      <c r="E502" s="7">
        <f>'RAW DATA'!E502</f>
        <v>27990</v>
      </c>
      <c r="F502" s="1">
        <f>'RAW DATA'!F502</f>
        <v>0.28999999999999998</v>
      </c>
      <c r="G502" s="7">
        <f t="shared" si="35"/>
        <v>265877010</v>
      </c>
      <c r="H502">
        <f>'RAW DATA'!G502</f>
        <v>4.3</v>
      </c>
      <c r="I502">
        <f>'RAW DATA'!H502</f>
        <v>9499</v>
      </c>
      <c r="J502" s="11">
        <f>Table3[[#This Row],[Rating Count]]*Table3[[#This Row],[Rating]]</f>
        <v>40845.699999999997</v>
      </c>
      <c r="K502">
        <f t="shared" si="36"/>
        <v>3</v>
      </c>
      <c r="L502" t="str">
        <f>IF(Table3[[#This Row],[Price Bucket]]=1,"&lt;200",IF(Table3[[#This Row],[Price Bucket]]=2,"&lt;=500",IF(Table3[[#This Row],[Price Bucket]]=3,"&gt;500",0)))</f>
        <v>&gt;500</v>
      </c>
      <c r="M502">
        <f t="shared" si="37"/>
        <v>2</v>
      </c>
      <c r="N502" t="str">
        <f t="shared" si="38"/>
        <v>&lt;50%</v>
      </c>
      <c r="O502">
        <f t="shared" si="39"/>
        <v>3</v>
      </c>
    </row>
    <row r="503" spans="1:15" x14ac:dyDescent="0.25">
      <c r="A503" t="str">
        <f>'RAW DATA'!A503</f>
        <v>B09QS9X9L8</v>
      </c>
      <c r="B503" t="str">
        <f>PROPER(LEFT('RAW DATA'!B503,FIND(" ",'RAW DATA'!B503,1)))</f>
        <v xml:space="preserve">Redmi </v>
      </c>
      <c r="C503" t="str">
        <f>SUBSTITUTE(LEFT('RAW DATA'!C503,FIND("|",'RAW DATA'!C503,1)-1),"&amp;"," &amp; ")</f>
        <v>Electronics</v>
      </c>
      <c r="D503" s="7">
        <f>'RAW DATA'!D503</f>
        <v>12999</v>
      </c>
      <c r="E503" s="7">
        <f>'RAW DATA'!E503</f>
        <v>18999</v>
      </c>
      <c r="F503" s="1">
        <f>'RAW DATA'!F503</f>
        <v>0.32</v>
      </c>
      <c r="G503" s="7">
        <f t="shared" si="35"/>
        <v>964617228</v>
      </c>
      <c r="H503">
        <f>'RAW DATA'!G503</f>
        <v>4.0999999999999996</v>
      </c>
      <c r="I503">
        <f>'RAW DATA'!H503</f>
        <v>50772</v>
      </c>
      <c r="J503" s="11">
        <f>Table3[[#This Row],[Rating Count]]*Table3[[#This Row],[Rating]]</f>
        <v>208165.19999999998</v>
      </c>
      <c r="K503">
        <f t="shared" si="36"/>
        <v>3</v>
      </c>
      <c r="L503" t="str">
        <f>IF(Table3[[#This Row],[Price Bucket]]=1,"&lt;200",IF(Table3[[#This Row],[Price Bucket]]=2,"&lt;=500",IF(Table3[[#This Row],[Price Bucket]]=3,"&gt;500",0)))</f>
        <v>&gt;500</v>
      </c>
      <c r="M503">
        <f t="shared" si="37"/>
        <v>2</v>
      </c>
      <c r="N503" t="str">
        <f t="shared" si="38"/>
        <v>&lt;50%</v>
      </c>
      <c r="O503">
        <f t="shared" si="39"/>
        <v>3</v>
      </c>
    </row>
    <row r="504" spans="1:15" x14ac:dyDescent="0.25">
      <c r="A504" t="str">
        <f>'RAW DATA'!A504</f>
        <v>B0B6BLTGTT</v>
      </c>
      <c r="B504" t="str">
        <f>PROPER(LEFT('RAW DATA'!B504,FIND(" ",'RAW DATA'!B504,1)))</f>
        <v xml:space="preserve">Noise </v>
      </c>
      <c r="C504" t="str">
        <f>SUBSTITUTE(LEFT('RAW DATA'!C504,FIND("|",'RAW DATA'!C504,1)-1),"&amp;"," &amp; ")</f>
        <v>Electronics</v>
      </c>
      <c r="D504" s="7">
        <f>'RAW DATA'!D504</f>
        <v>2999</v>
      </c>
      <c r="E504" s="7">
        <f>'RAW DATA'!E504</f>
        <v>5999</v>
      </c>
      <c r="F504" s="1">
        <f>'RAW DATA'!F504</f>
        <v>0.5</v>
      </c>
      <c r="G504" s="7">
        <f t="shared" si="35"/>
        <v>42880852</v>
      </c>
      <c r="H504">
        <f>'RAW DATA'!G504</f>
        <v>4.0999999999999996</v>
      </c>
      <c r="I504">
        <f>'RAW DATA'!H504</f>
        <v>7148</v>
      </c>
      <c r="J504" s="11">
        <f>Table3[[#This Row],[Rating Count]]*Table3[[#This Row],[Rating]]</f>
        <v>29306.799999999999</v>
      </c>
      <c r="K504">
        <f t="shared" si="36"/>
        <v>3</v>
      </c>
      <c r="L504" t="str">
        <f>IF(Table3[[#This Row],[Price Bucket]]=1,"&lt;200",IF(Table3[[#This Row],[Price Bucket]]=2,"&lt;=500",IF(Table3[[#This Row],[Price Bucket]]=3,"&gt;500",0)))</f>
        <v>&gt;500</v>
      </c>
      <c r="M504">
        <f t="shared" si="37"/>
        <v>1</v>
      </c>
      <c r="N504" t="str">
        <f t="shared" si="38"/>
        <v>&gt;=50%</v>
      </c>
      <c r="O504">
        <f t="shared" si="39"/>
        <v>3</v>
      </c>
    </row>
    <row r="505" spans="1:15" x14ac:dyDescent="0.25">
      <c r="A505" t="str">
        <f>'RAW DATA'!A505</f>
        <v>B077Z65HSD</v>
      </c>
      <c r="B505" t="str">
        <f>PROPER(LEFT('RAW DATA'!B505,FIND(" ",'RAW DATA'!B505,1)))</f>
        <v xml:space="preserve">Boat </v>
      </c>
      <c r="C505" t="str">
        <f>SUBSTITUTE(LEFT('RAW DATA'!C505,FIND("|",'RAW DATA'!C505,1)-1),"&amp;"," &amp; ")</f>
        <v>Computers &amp; Accessories</v>
      </c>
      <c r="D505" s="7">
        <f>'RAW DATA'!D505</f>
        <v>299</v>
      </c>
      <c r="E505" s="7">
        <f>'RAW DATA'!E505</f>
        <v>999</v>
      </c>
      <c r="F505" s="1">
        <f>'RAW DATA'!F505</f>
        <v>0.7</v>
      </c>
      <c r="G505" s="7">
        <f t="shared" si="35"/>
        <v>20829150</v>
      </c>
      <c r="H505">
        <f>'RAW DATA'!G505</f>
        <v>4.3</v>
      </c>
      <c r="I505">
        <f>'RAW DATA'!H505</f>
        <v>20850</v>
      </c>
      <c r="J505" s="11">
        <f>Table3[[#This Row],[Rating Count]]*Table3[[#This Row],[Rating]]</f>
        <v>89655</v>
      </c>
      <c r="K505">
        <f t="shared" si="36"/>
        <v>3</v>
      </c>
      <c r="L505" t="str">
        <f>IF(Table3[[#This Row],[Price Bucket]]=1,"&lt;200",IF(Table3[[#This Row],[Price Bucket]]=2,"&lt;=500",IF(Table3[[#This Row],[Price Bucket]]=3,"&gt;500",0)))</f>
        <v>&gt;500</v>
      </c>
      <c r="M505">
        <f t="shared" si="37"/>
        <v>1</v>
      </c>
      <c r="N505" t="str">
        <f t="shared" si="38"/>
        <v>&gt;=50%</v>
      </c>
      <c r="O505">
        <f t="shared" si="39"/>
        <v>3</v>
      </c>
    </row>
    <row r="506" spans="1:15" x14ac:dyDescent="0.25">
      <c r="A506" t="str">
        <f>'RAW DATA'!A506</f>
        <v>B09W5XR9RT</v>
      </c>
      <c r="B506" t="str">
        <f>PROPER(LEFT('RAW DATA'!B506,FIND(" ",'RAW DATA'!B506,1)))</f>
        <v xml:space="preserve">Duracell </v>
      </c>
      <c r="C506" t="str">
        <f>SUBSTITUTE(LEFT('RAW DATA'!C506,FIND("|",'RAW DATA'!C506,1)-1),"&amp;"," &amp; ")</f>
        <v>Computers &amp; Accessories</v>
      </c>
      <c r="D506" s="7">
        <f>'RAW DATA'!D506</f>
        <v>970</v>
      </c>
      <c r="E506" s="7">
        <f>'RAW DATA'!E506</f>
        <v>1999</v>
      </c>
      <c r="F506" s="1">
        <f>'RAW DATA'!F506</f>
        <v>0.51</v>
      </c>
      <c r="G506" s="7">
        <f t="shared" si="35"/>
        <v>367816</v>
      </c>
      <c r="H506">
        <f>'RAW DATA'!G506</f>
        <v>4.4000000000000004</v>
      </c>
      <c r="I506">
        <f>'RAW DATA'!H506</f>
        <v>184</v>
      </c>
      <c r="J506" s="11">
        <f>Table3[[#This Row],[Rating Count]]*Table3[[#This Row],[Rating]]</f>
        <v>809.6</v>
      </c>
      <c r="K506">
        <f t="shared" si="36"/>
        <v>3</v>
      </c>
      <c r="L506" t="str">
        <f>IF(Table3[[#This Row],[Price Bucket]]=1,"&lt;200",IF(Table3[[#This Row],[Price Bucket]]=2,"&lt;=500",IF(Table3[[#This Row],[Price Bucket]]=3,"&gt;500",0)))</f>
        <v>&gt;500</v>
      </c>
      <c r="M506">
        <f t="shared" si="37"/>
        <v>1</v>
      </c>
      <c r="N506" t="str">
        <f t="shared" si="38"/>
        <v>&gt;=50%</v>
      </c>
      <c r="O506">
        <f t="shared" si="39"/>
        <v>3</v>
      </c>
    </row>
    <row r="507" spans="1:15" x14ac:dyDescent="0.25">
      <c r="A507" t="str">
        <f>'RAW DATA'!A507</f>
        <v>B084DTMYWK</v>
      </c>
      <c r="B507" t="str">
        <f>PROPER(LEFT('RAW DATA'!B507,FIND(" ",'RAW DATA'!B507,1)))</f>
        <v xml:space="preserve">Myvn </v>
      </c>
      <c r="C507" t="str">
        <f>SUBSTITUTE(LEFT('RAW DATA'!C507,FIND("|",'RAW DATA'!C507,1)-1),"&amp;"," &amp; ")</f>
        <v>Electronics</v>
      </c>
      <c r="D507" s="7">
        <f>'RAW DATA'!D507</f>
        <v>329</v>
      </c>
      <c r="E507" s="7">
        <f>'RAW DATA'!E507</f>
        <v>999</v>
      </c>
      <c r="F507" s="1">
        <f>'RAW DATA'!F507</f>
        <v>0.67</v>
      </c>
      <c r="G507" s="7">
        <f t="shared" si="35"/>
        <v>3488508</v>
      </c>
      <c r="H507">
        <f>'RAW DATA'!G507</f>
        <v>4.2</v>
      </c>
      <c r="I507">
        <f>'RAW DATA'!H507</f>
        <v>3492</v>
      </c>
      <c r="J507" s="11">
        <f>Table3[[#This Row],[Rating Count]]*Table3[[#This Row],[Rating]]</f>
        <v>14666.400000000001</v>
      </c>
      <c r="K507">
        <f t="shared" si="36"/>
        <v>3</v>
      </c>
      <c r="L507" t="str">
        <f>IF(Table3[[#This Row],[Price Bucket]]=1,"&lt;200",IF(Table3[[#This Row],[Price Bucket]]=2,"&lt;=500",IF(Table3[[#This Row],[Price Bucket]]=3,"&gt;500",0)))</f>
        <v>&gt;500</v>
      </c>
      <c r="M507">
        <f t="shared" si="37"/>
        <v>1</v>
      </c>
      <c r="N507" t="str">
        <f t="shared" si="38"/>
        <v>&gt;=50%</v>
      </c>
      <c r="O507">
        <f t="shared" si="39"/>
        <v>3</v>
      </c>
    </row>
    <row r="508" spans="1:15" x14ac:dyDescent="0.25">
      <c r="A508" t="str">
        <f>'RAW DATA'!A508</f>
        <v>B0B53QLB9H</v>
      </c>
      <c r="B508" t="str">
        <f>PROPER(LEFT('RAW DATA'!B508,FIND(" ",'RAW DATA'!B508,1)))</f>
        <v xml:space="preserve">Ptron </v>
      </c>
      <c r="C508" t="str">
        <f>SUBSTITUTE(LEFT('RAW DATA'!C508,FIND("|",'RAW DATA'!C508,1)-1),"&amp;"," &amp; ")</f>
        <v>Electronics</v>
      </c>
      <c r="D508" s="7">
        <f>'RAW DATA'!D508</f>
        <v>1299</v>
      </c>
      <c r="E508" s="7">
        <f>'RAW DATA'!E508</f>
        <v>5999</v>
      </c>
      <c r="F508" s="1">
        <f>'RAW DATA'!F508</f>
        <v>0.78</v>
      </c>
      <c r="G508" s="7">
        <f t="shared" si="35"/>
        <v>26485585</v>
      </c>
      <c r="H508">
        <f>'RAW DATA'!G508</f>
        <v>3.3</v>
      </c>
      <c r="I508">
        <f>'RAW DATA'!H508</f>
        <v>4415</v>
      </c>
      <c r="J508" s="11">
        <f>Table3[[#This Row],[Rating Count]]*Table3[[#This Row],[Rating]]</f>
        <v>14569.5</v>
      </c>
      <c r="K508">
        <f t="shared" si="36"/>
        <v>3</v>
      </c>
      <c r="L508" t="str">
        <f>IF(Table3[[#This Row],[Price Bucket]]=1,"&lt;200",IF(Table3[[#This Row],[Price Bucket]]=2,"&lt;=500",IF(Table3[[#This Row],[Price Bucket]]=3,"&gt;500",0)))</f>
        <v>&gt;500</v>
      </c>
      <c r="M508">
        <f t="shared" si="37"/>
        <v>1</v>
      </c>
      <c r="N508" t="str">
        <f t="shared" si="38"/>
        <v>&gt;=50%</v>
      </c>
      <c r="O508">
        <f t="shared" si="39"/>
        <v>2</v>
      </c>
    </row>
    <row r="509" spans="1:15" x14ac:dyDescent="0.25">
      <c r="A509" t="str">
        <f>'RAW DATA'!A509</f>
        <v>B0BDYW3RN3</v>
      </c>
      <c r="B509" t="str">
        <f>PROPER(LEFT('RAW DATA'!B509,FIND(" ",'RAW DATA'!B509,1)))</f>
        <v xml:space="preserve">Sandisk </v>
      </c>
      <c r="C509" t="str">
        <f>SUBSTITUTE(LEFT('RAW DATA'!C509,FIND("|",'RAW DATA'!C509,1)-1),"&amp;"," &amp; ")</f>
        <v>Electronics</v>
      </c>
      <c r="D509" s="7">
        <f>'RAW DATA'!D509</f>
        <v>1989</v>
      </c>
      <c r="E509" s="7">
        <f>'RAW DATA'!E509</f>
        <v>3500</v>
      </c>
      <c r="F509" s="1">
        <f>'RAW DATA'!F509</f>
        <v>0.43</v>
      </c>
      <c r="G509" s="7">
        <f t="shared" si="35"/>
        <v>235410000</v>
      </c>
      <c r="H509">
        <f>'RAW DATA'!G509</f>
        <v>4.4000000000000004</v>
      </c>
      <c r="I509">
        <f>'RAW DATA'!H509</f>
        <v>67260</v>
      </c>
      <c r="J509" s="11">
        <f>Table3[[#This Row],[Rating Count]]*Table3[[#This Row],[Rating]]</f>
        <v>295944</v>
      </c>
      <c r="K509">
        <f t="shared" si="36"/>
        <v>3</v>
      </c>
      <c r="L509" t="str">
        <f>IF(Table3[[#This Row],[Price Bucket]]=1,"&lt;200",IF(Table3[[#This Row],[Price Bucket]]=2,"&lt;=500",IF(Table3[[#This Row],[Price Bucket]]=3,"&gt;500",0)))</f>
        <v>&gt;500</v>
      </c>
      <c r="M509">
        <f t="shared" si="37"/>
        <v>2</v>
      </c>
      <c r="N509" t="str">
        <f t="shared" si="38"/>
        <v>&lt;50%</v>
      </c>
      <c r="O509">
        <f t="shared" si="39"/>
        <v>3</v>
      </c>
    </row>
    <row r="510" spans="1:15" x14ac:dyDescent="0.25">
      <c r="A510" t="str">
        <f>'RAW DATA'!A510</f>
        <v>B0B3RS9DNF</v>
      </c>
      <c r="B510" t="str">
        <f>PROPER(LEFT('RAW DATA'!B510,FIND(" ",'RAW DATA'!B510,1)))</f>
        <v xml:space="preserve">Fire-Boltt </v>
      </c>
      <c r="C510" t="str">
        <f>SUBSTITUTE(LEFT('RAW DATA'!C510,FIND("|",'RAW DATA'!C510,1)-1),"&amp;"," &amp; ")</f>
        <v>Electronics</v>
      </c>
      <c r="D510" s="7">
        <f>'RAW DATA'!D510</f>
        <v>1999</v>
      </c>
      <c r="E510" s="7">
        <f>'RAW DATA'!E510</f>
        <v>9999</v>
      </c>
      <c r="F510" s="1">
        <f>'RAW DATA'!F510</f>
        <v>0.8</v>
      </c>
      <c r="G510" s="7">
        <f t="shared" si="35"/>
        <v>277012296</v>
      </c>
      <c r="H510">
        <f>'RAW DATA'!G510</f>
        <v>4.3</v>
      </c>
      <c r="I510">
        <f>'RAW DATA'!H510</f>
        <v>27704</v>
      </c>
      <c r="J510" s="11">
        <f>Table3[[#This Row],[Rating Count]]*Table3[[#This Row],[Rating]]</f>
        <v>119127.2</v>
      </c>
      <c r="K510">
        <f t="shared" si="36"/>
        <v>3</v>
      </c>
      <c r="L510" t="str">
        <f>IF(Table3[[#This Row],[Price Bucket]]=1,"&lt;200",IF(Table3[[#This Row],[Price Bucket]]=2,"&lt;=500",IF(Table3[[#This Row],[Price Bucket]]=3,"&gt;500",0)))</f>
        <v>&gt;500</v>
      </c>
      <c r="M510">
        <f t="shared" si="37"/>
        <v>1</v>
      </c>
      <c r="N510" t="str">
        <f t="shared" si="38"/>
        <v>&gt;=50%</v>
      </c>
      <c r="O510">
        <f t="shared" si="39"/>
        <v>3</v>
      </c>
    </row>
    <row r="511" spans="1:15" x14ac:dyDescent="0.25">
      <c r="A511" t="str">
        <f>'RAW DATA'!A511</f>
        <v>B09QS9X16F</v>
      </c>
      <c r="B511" t="str">
        <f>PROPER(LEFT('RAW DATA'!B511,FIND(" ",'RAW DATA'!B511,1)))</f>
        <v xml:space="preserve">Redmi </v>
      </c>
      <c r="C511" t="str">
        <f>SUBSTITUTE(LEFT('RAW DATA'!C511,FIND("|",'RAW DATA'!C511,1)-1),"&amp;"," &amp; ")</f>
        <v>Electronics</v>
      </c>
      <c r="D511" s="7">
        <f>'RAW DATA'!D511</f>
        <v>12999</v>
      </c>
      <c r="E511" s="7">
        <f>'RAW DATA'!E511</f>
        <v>18999</v>
      </c>
      <c r="F511" s="1">
        <f>'RAW DATA'!F511</f>
        <v>0.32</v>
      </c>
      <c r="G511" s="7">
        <f t="shared" si="35"/>
        <v>964617228</v>
      </c>
      <c r="H511">
        <f>'RAW DATA'!G511</f>
        <v>4.0999999999999996</v>
      </c>
      <c r="I511">
        <f>'RAW DATA'!H511</f>
        <v>50772</v>
      </c>
      <c r="J511" s="11">
        <f>Table3[[#This Row],[Rating Count]]*Table3[[#This Row],[Rating]]</f>
        <v>208165.19999999998</v>
      </c>
      <c r="K511">
        <f t="shared" si="36"/>
        <v>3</v>
      </c>
      <c r="L511" t="str">
        <f>IF(Table3[[#This Row],[Price Bucket]]=1,"&lt;200",IF(Table3[[#This Row],[Price Bucket]]=2,"&lt;=500",IF(Table3[[#This Row],[Price Bucket]]=3,"&gt;500",0)))</f>
        <v>&gt;500</v>
      </c>
      <c r="M511">
        <f t="shared" si="37"/>
        <v>2</v>
      </c>
      <c r="N511" t="str">
        <f t="shared" si="38"/>
        <v>&lt;50%</v>
      </c>
      <c r="O511">
        <f t="shared" si="39"/>
        <v>3</v>
      </c>
    </row>
    <row r="512" spans="1:15" x14ac:dyDescent="0.25">
      <c r="A512" t="str">
        <f>'RAW DATA'!A512</f>
        <v>B08HV25BBQ</v>
      </c>
      <c r="B512" t="str">
        <f>PROPER(LEFT('RAW DATA'!B512,FIND(" ",'RAW DATA'!B512,1)))</f>
        <v xml:space="preserve">Noise </v>
      </c>
      <c r="C512" t="str">
        <f>SUBSTITUTE(LEFT('RAW DATA'!C512,FIND("|",'RAW DATA'!C512,1)-1),"&amp;"," &amp; ")</f>
        <v>Electronics</v>
      </c>
      <c r="D512" s="7">
        <f>'RAW DATA'!D512</f>
        <v>1499</v>
      </c>
      <c r="E512" s="7">
        <f>'RAW DATA'!E512</f>
        <v>4999</v>
      </c>
      <c r="F512" s="1">
        <f>'RAW DATA'!F512</f>
        <v>0.7</v>
      </c>
      <c r="G512" s="7">
        <f t="shared" si="35"/>
        <v>462847412</v>
      </c>
      <c r="H512">
        <f>'RAW DATA'!G512</f>
        <v>4</v>
      </c>
      <c r="I512">
        <f>'RAW DATA'!H512</f>
        <v>92588</v>
      </c>
      <c r="J512" s="11">
        <f>Table3[[#This Row],[Rating Count]]*Table3[[#This Row],[Rating]]</f>
        <v>370352</v>
      </c>
      <c r="K512">
        <f t="shared" si="36"/>
        <v>3</v>
      </c>
      <c r="L512" t="str">
        <f>IF(Table3[[#This Row],[Price Bucket]]=1,"&lt;200",IF(Table3[[#This Row],[Price Bucket]]=2,"&lt;=500",IF(Table3[[#This Row],[Price Bucket]]=3,"&gt;500",0)))</f>
        <v>&gt;500</v>
      </c>
      <c r="M512">
        <f t="shared" si="37"/>
        <v>1</v>
      </c>
      <c r="N512" t="str">
        <f t="shared" si="38"/>
        <v>&gt;=50%</v>
      </c>
      <c r="O512">
        <f t="shared" si="39"/>
        <v>3</v>
      </c>
    </row>
    <row r="513" spans="1:15" x14ac:dyDescent="0.25">
      <c r="A513" t="str">
        <f>'RAW DATA'!A513</f>
        <v>B09LJ116B5</v>
      </c>
      <c r="B513" t="str">
        <f>PROPER(LEFT('RAW DATA'!B513,FIND(" ",'RAW DATA'!B513,1)))</f>
        <v xml:space="preserve">Redmi </v>
      </c>
      <c r="C513" t="str">
        <f>SUBSTITUTE(LEFT('RAW DATA'!C513,FIND("|",'RAW DATA'!C513,1)-1),"&amp;"," &amp; ")</f>
        <v>Electronics</v>
      </c>
      <c r="D513" s="7">
        <f>'RAW DATA'!D513</f>
        <v>16999</v>
      </c>
      <c r="E513" s="7">
        <f>'RAW DATA'!E513</f>
        <v>20999</v>
      </c>
      <c r="F513" s="1">
        <f>'RAW DATA'!F513</f>
        <v>0.19</v>
      </c>
      <c r="G513" s="7">
        <f t="shared" si="35"/>
        <v>668230178</v>
      </c>
      <c r="H513">
        <f>'RAW DATA'!G513</f>
        <v>4.0999999999999996</v>
      </c>
      <c r="I513">
        <f>'RAW DATA'!H513</f>
        <v>31822</v>
      </c>
      <c r="J513" s="11">
        <f>Table3[[#This Row],[Rating Count]]*Table3[[#This Row],[Rating]]</f>
        <v>130470.19999999998</v>
      </c>
      <c r="K513">
        <f t="shared" si="36"/>
        <v>3</v>
      </c>
      <c r="L513" t="str">
        <f>IF(Table3[[#This Row],[Price Bucket]]=1,"&lt;200",IF(Table3[[#This Row],[Price Bucket]]=2,"&lt;=500",IF(Table3[[#This Row],[Price Bucket]]=3,"&gt;500",0)))</f>
        <v>&gt;500</v>
      </c>
      <c r="M513">
        <f t="shared" si="37"/>
        <v>2</v>
      </c>
      <c r="N513" t="str">
        <f t="shared" si="38"/>
        <v>&lt;50%</v>
      </c>
      <c r="O513">
        <f t="shared" si="39"/>
        <v>3</v>
      </c>
    </row>
    <row r="514" spans="1:15" x14ac:dyDescent="0.25">
      <c r="A514" t="str">
        <f>'RAW DATA'!A514</f>
        <v>B0BMVWKZ8G</v>
      </c>
      <c r="B514" t="str">
        <f>PROPER(LEFT('RAW DATA'!B514,FIND(" ",'RAW DATA'!B514,1)))</f>
        <v xml:space="preserve">Newly </v>
      </c>
      <c r="C514" t="str">
        <f>SUBSTITUTE(LEFT('RAW DATA'!C514,FIND("|",'RAW DATA'!C514,1)-1),"&amp;"," &amp; ")</f>
        <v>Electronics</v>
      </c>
      <c r="D514" s="7">
        <f>'RAW DATA'!D514</f>
        <v>1999</v>
      </c>
      <c r="E514" s="7">
        <f>'RAW DATA'!E514</f>
        <v>8499</v>
      </c>
      <c r="F514" s="1">
        <f>'RAW DATA'!F514</f>
        <v>0.76</v>
      </c>
      <c r="G514" s="7">
        <f t="shared" ref="G514:G577" si="40">E514*I514</f>
        <v>2039760</v>
      </c>
      <c r="H514">
        <f>'RAW DATA'!G514</f>
        <v>4.3</v>
      </c>
      <c r="I514">
        <f>'RAW DATA'!H514</f>
        <v>240</v>
      </c>
      <c r="J514" s="11">
        <f>Table3[[#This Row],[Rating Count]]*Table3[[#This Row],[Rating]]</f>
        <v>1032</v>
      </c>
      <c r="K514">
        <f t="shared" ref="K514:K577" si="41">IF(E514&lt;=200,1,IF(E514&lt;=500,2,IF(E514&gt;500,3," ")))</f>
        <v>3</v>
      </c>
      <c r="L514" t="str">
        <f>IF(Table3[[#This Row],[Price Bucket]]=1,"&lt;200",IF(Table3[[#This Row],[Price Bucket]]=2,"&lt;=500",IF(Table3[[#This Row],[Price Bucket]]=3,"&gt;500",0)))</f>
        <v>&gt;500</v>
      </c>
      <c r="M514">
        <f t="shared" si="37"/>
        <v>1</v>
      </c>
      <c r="N514" t="str">
        <f t="shared" si="38"/>
        <v>&gt;=50%</v>
      </c>
      <c r="O514">
        <f t="shared" si="39"/>
        <v>3</v>
      </c>
    </row>
    <row r="515" spans="1:15" x14ac:dyDescent="0.25">
      <c r="A515" t="str">
        <f>'RAW DATA'!A515</f>
        <v>B0BD92GDQH</v>
      </c>
      <c r="B515" t="str">
        <f>PROPER(LEFT('RAW DATA'!B515,FIND(" ",'RAW DATA'!B515,1)))</f>
        <v xml:space="preserve">Oneplus </v>
      </c>
      <c r="C515" t="str">
        <f>SUBSTITUTE(LEFT('RAW DATA'!C515,FIND("|",'RAW DATA'!C515,1)-1),"&amp;"," &amp; ")</f>
        <v>Electronics</v>
      </c>
      <c r="D515" s="7">
        <f>'RAW DATA'!D515</f>
        <v>4999</v>
      </c>
      <c r="E515" s="7">
        <f>'RAW DATA'!E515</f>
        <v>6999</v>
      </c>
      <c r="F515" s="1">
        <f>'RAW DATA'!F515</f>
        <v>0.28999999999999998</v>
      </c>
      <c r="G515" s="7">
        <f t="shared" si="40"/>
        <v>5305242</v>
      </c>
      <c r="H515">
        <f>'RAW DATA'!G515</f>
        <v>3.8</v>
      </c>
      <c r="I515">
        <f>'RAW DATA'!H515</f>
        <v>758</v>
      </c>
      <c r="J515" s="11">
        <f>Table3[[#This Row],[Rating Count]]*Table3[[#This Row],[Rating]]</f>
        <v>2880.4</v>
      </c>
      <c r="K515">
        <f t="shared" si="41"/>
        <v>3</v>
      </c>
      <c r="L515" t="str">
        <f>IF(Table3[[#This Row],[Price Bucket]]=1,"&lt;200",IF(Table3[[#This Row],[Price Bucket]]=2,"&lt;=500",IF(Table3[[#This Row],[Price Bucket]]=3,"&gt;500",0)))</f>
        <v>&gt;500</v>
      </c>
      <c r="M515">
        <f t="shared" ref="M515:M578" si="42">IF(F515&gt;=50%,1,IF(F515&lt;50%,2,0))</f>
        <v>2</v>
      </c>
      <c r="N515" t="str">
        <f t="shared" ref="N515:N578" si="43">IF(M515=1,"&gt;=50%","&lt;50%")</f>
        <v>&lt;50%</v>
      </c>
      <c r="O515">
        <f t="shared" ref="O515:O578" si="44">IF(H515&lt;=2.9,1,IF(H515&lt;=3.9,2,IF(H515&lt;=4.9,3,IF(H515=5,4," "))))</f>
        <v>2</v>
      </c>
    </row>
    <row r="516" spans="1:15" x14ac:dyDescent="0.25">
      <c r="A516" t="str">
        <f>'RAW DATA'!A516</f>
        <v>B08Y1SJVV5</v>
      </c>
      <c r="B516" t="str">
        <f>PROPER(LEFT('RAW DATA'!B516,FIND(" ",'RAW DATA'!B516,1)))</f>
        <v xml:space="preserve">Ptron </v>
      </c>
      <c r="C516" t="str">
        <f>SUBSTITUTE(LEFT('RAW DATA'!C516,FIND("|",'RAW DATA'!C516,1)-1),"&amp;"," &amp; ")</f>
        <v>Computers &amp; Accessories</v>
      </c>
      <c r="D516" s="7">
        <f>'RAW DATA'!D516</f>
        <v>99</v>
      </c>
      <c r="E516" s="7">
        <f>'RAW DATA'!E516</f>
        <v>666.66</v>
      </c>
      <c r="F516" s="1">
        <f>'RAW DATA'!F516</f>
        <v>0.85</v>
      </c>
      <c r="G516" s="7">
        <f t="shared" si="40"/>
        <v>16579834.199999999</v>
      </c>
      <c r="H516">
        <f>'RAW DATA'!G516</f>
        <v>3.9</v>
      </c>
      <c r="I516">
        <f>'RAW DATA'!H516</f>
        <v>24870</v>
      </c>
      <c r="J516" s="11">
        <f>Table3[[#This Row],[Rating Count]]*Table3[[#This Row],[Rating]]</f>
        <v>96993</v>
      </c>
      <c r="K516">
        <f t="shared" si="41"/>
        <v>3</v>
      </c>
      <c r="L516" t="str">
        <f>IF(Table3[[#This Row],[Price Bucket]]=1,"&lt;200",IF(Table3[[#This Row],[Price Bucket]]=2,"&lt;=500",IF(Table3[[#This Row],[Price Bucket]]=3,"&gt;500",0)))</f>
        <v>&gt;500</v>
      </c>
      <c r="M516">
        <f t="shared" si="42"/>
        <v>1</v>
      </c>
      <c r="N516" t="str">
        <f t="shared" si="43"/>
        <v>&gt;=50%</v>
      </c>
      <c r="O516">
        <f t="shared" si="44"/>
        <v>2</v>
      </c>
    </row>
    <row r="517" spans="1:15" x14ac:dyDescent="0.25">
      <c r="A517" t="str">
        <f>'RAW DATA'!A517</f>
        <v>B0B5GF6DQD</v>
      </c>
      <c r="B517" t="str">
        <f>PROPER(LEFT('RAW DATA'!B517,FIND(" ",'RAW DATA'!B517,1)))</f>
        <v xml:space="preserve">Noise </v>
      </c>
      <c r="C517" t="str">
        <f>SUBSTITUTE(LEFT('RAW DATA'!C517,FIND("|",'RAW DATA'!C517,1)-1),"&amp;"," &amp; ")</f>
        <v>Electronics</v>
      </c>
      <c r="D517" s="7">
        <f>'RAW DATA'!D517</f>
        <v>2499</v>
      </c>
      <c r="E517" s="7">
        <f>'RAW DATA'!E517</f>
        <v>5999</v>
      </c>
      <c r="F517" s="1">
        <f>'RAW DATA'!F517</f>
        <v>0.57999999999999996</v>
      </c>
      <c r="G517" s="7">
        <f t="shared" si="40"/>
        <v>4967172</v>
      </c>
      <c r="H517">
        <f>'RAW DATA'!G517</f>
        <v>3.7</v>
      </c>
      <c r="I517">
        <f>'RAW DATA'!H517</f>
        <v>828</v>
      </c>
      <c r="J517" s="11">
        <f>Table3[[#This Row],[Rating Count]]*Table3[[#This Row],[Rating]]</f>
        <v>3063.6000000000004</v>
      </c>
      <c r="K517">
        <f t="shared" si="41"/>
        <v>3</v>
      </c>
      <c r="L517" t="str">
        <f>IF(Table3[[#This Row],[Price Bucket]]=1,"&lt;200",IF(Table3[[#This Row],[Price Bucket]]=2,"&lt;=500",IF(Table3[[#This Row],[Price Bucket]]=3,"&gt;500",0)))</f>
        <v>&gt;500</v>
      </c>
      <c r="M517">
        <f t="shared" si="42"/>
        <v>1</v>
      </c>
      <c r="N517" t="str">
        <f t="shared" si="43"/>
        <v>&gt;=50%</v>
      </c>
      <c r="O517">
        <f t="shared" si="44"/>
        <v>2</v>
      </c>
    </row>
    <row r="518" spans="1:15" x14ac:dyDescent="0.25">
      <c r="A518" t="str">
        <f>'RAW DATA'!A518</f>
        <v>B09JS94MBV</v>
      </c>
      <c r="B518" t="str">
        <f>PROPER(LEFT('RAW DATA'!B518,FIND(" ",'RAW DATA'!B518,1)))</f>
        <v xml:space="preserve">Motorola </v>
      </c>
      <c r="C518" t="str">
        <f>SUBSTITUTE(LEFT('RAW DATA'!C518,FIND("|",'RAW DATA'!C518,1)-1),"&amp;"," &amp; ")</f>
        <v>Electronics</v>
      </c>
      <c r="D518" s="7">
        <f>'RAW DATA'!D518</f>
        <v>1399</v>
      </c>
      <c r="E518" s="7">
        <f>'RAW DATA'!E518</f>
        <v>1630</v>
      </c>
      <c r="F518" s="1">
        <f>'RAW DATA'!F518</f>
        <v>0.14000000000000001</v>
      </c>
      <c r="G518" s="7">
        <f t="shared" si="40"/>
        <v>15286140</v>
      </c>
      <c r="H518">
        <f>'RAW DATA'!G518</f>
        <v>4</v>
      </c>
      <c r="I518">
        <f>'RAW DATA'!H518</f>
        <v>9378</v>
      </c>
      <c r="J518" s="11">
        <f>Table3[[#This Row],[Rating Count]]*Table3[[#This Row],[Rating]]</f>
        <v>37512</v>
      </c>
      <c r="K518">
        <f t="shared" si="41"/>
        <v>3</v>
      </c>
      <c r="L518" t="str">
        <f>IF(Table3[[#This Row],[Price Bucket]]=1,"&lt;200",IF(Table3[[#This Row],[Price Bucket]]=2,"&lt;=500",IF(Table3[[#This Row],[Price Bucket]]=3,"&gt;500",0)))</f>
        <v>&gt;500</v>
      </c>
      <c r="M518">
        <f t="shared" si="42"/>
        <v>2</v>
      </c>
      <c r="N518" t="str">
        <f t="shared" si="43"/>
        <v>&lt;50%</v>
      </c>
      <c r="O518">
        <f t="shared" si="44"/>
        <v>3</v>
      </c>
    </row>
    <row r="519" spans="1:15" x14ac:dyDescent="0.25">
      <c r="A519" t="str">
        <f>'RAW DATA'!A519</f>
        <v>B09YV463SW</v>
      </c>
      <c r="B519" t="str">
        <f>PROPER(LEFT('RAW DATA'!B519,FIND(" ",'RAW DATA'!B519,1)))</f>
        <v xml:space="preserve">Fire-Boltt </v>
      </c>
      <c r="C519" t="str">
        <f>SUBSTITUTE(LEFT('RAW DATA'!C519,FIND("|",'RAW DATA'!C519,1)-1),"&amp;"," &amp; ")</f>
        <v>Electronics</v>
      </c>
      <c r="D519" s="7">
        <f>'RAW DATA'!D519</f>
        <v>1499</v>
      </c>
      <c r="E519" s="7">
        <f>'RAW DATA'!E519</f>
        <v>9999</v>
      </c>
      <c r="F519" s="1">
        <f>'RAW DATA'!F519</f>
        <v>0.85</v>
      </c>
      <c r="G519" s="7">
        <f t="shared" si="40"/>
        <v>226357362</v>
      </c>
      <c r="H519">
        <f>'RAW DATA'!G519</f>
        <v>4.2</v>
      </c>
      <c r="I519">
        <f>'RAW DATA'!H519</f>
        <v>22638</v>
      </c>
      <c r="J519" s="11">
        <f>Table3[[#This Row],[Rating Count]]*Table3[[#This Row],[Rating]]</f>
        <v>95079.6</v>
      </c>
      <c r="K519">
        <f t="shared" si="41"/>
        <v>3</v>
      </c>
      <c r="L519" t="str">
        <f>IF(Table3[[#This Row],[Price Bucket]]=1,"&lt;200",IF(Table3[[#This Row],[Price Bucket]]=2,"&lt;=500",IF(Table3[[#This Row],[Price Bucket]]=3,"&gt;500",0)))</f>
        <v>&gt;500</v>
      </c>
      <c r="M519">
        <f t="shared" si="42"/>
        <v>1</v>
      </c>
      <c r="N519" t="str">
        <f t="shared" si="43"/>
        <v>&gt;=50%</v>
      </c>
      <c r="O519">
        <f t="shared" si="44"/>
        <v>3</v>
      </c>
    </row>
    <row r="520" spans="1:15" x14ac:dyDescent="0.25">
      <c r="A520" t="str">
        <f>'RAW DATA'!A520</f>
        <v>B07XLCFSSN</v>
      </c>
      <c r="B520" t="str">
        <f>PROPER(LEFT('RAW DATA'!B520,FIND(" ",'RAW DATA'!B520,1)))</f>
        <v xml:space="preserve">Amazonbasics </v>
      </c>
      <c r="C520" t="str">
        <f>SUBSTITUTE(LEFT('RAW DATA'!C520,FIND("|",'RAW DATA'!C520,1)-1),"&amp;"," &amp; ")</f>
        <v>Computers &amp; Accessories</v>
      </c>
      <c r="D520" s="7">
        <f>'RAW DATA'!D520</f>
        <v>899</v>
      </c>
      <c r="E520" s="7">
        <f>'RAW DATA'!E520</f>
        <v>1900</v>
      </c>
      <c r="F520" s="1">
        <f>'RAW DATA'!F520</f>
        <v>0.53</v>
      </c>
      <c r="G520" s="7">
        <f t="shared" si="40"/>
        <v>25748800</v>
      </c>
      <c r="H520">
        <f>'RAW DATA'!G520</f>
        <v>4.4000000000000004</v>
      </c>
      <c r="I520">
        <f>'RAW DATA'!H520</f>
        <v>13552</v>
      </c>
      <c r="J520" s="11">
        <f>Table3[[#This Row],[Rating Count]]*Table3[[#This Row],[Rating]]</f>
        <v>59628.800000000003</v>
      </c>
      <c r="K520">
        <f t="shared" si="41"/>
        <v>3</v>
      </c>
      <c r="L520" t="str">
        <f>IF(Table3[[#This Row],[Price Bucket]]=1,"&lt;200",IF(Table3[[#This Row],[Price Bucket]]=2,"&lt;=500",IF(Table3[[#This Row],[Price Bucket]]=3,"&gt;500",0)))</f>
        <v>&gt;500</v>
      </c>
      <c r="M520">
        <f t="shared" si="42"/>
        <v>1</v>
      </c>
      <c r="N520" t="str">
        <f t="shared" si="43"/>
        <v>&gt;=50%</v>
      </c>
      <c r="O520">
        <f t="shared" si="44"/>
        <v>3</v>
      </c>
    </row>
    <row r="521" spans="1:15" x14ac:dyDescent="0.25">
      <c r="A521" t="str">
        <f>'RAW DATA'!A521</f>
        <v>B09NL4DCXK</v>
      </c>
      <c r="B521" t="str">
        <f>PROPER(LEFT('RAW DATA'!B521,FIND(" ",'RAW DATA'!B521,1)))</f>
        <v xml:space="preserve">Flix </v>
      </c>
      <c r="C521" t="str">
        <f>SUBSTITUTE(LEFT('RAW DATA'!C521,FIND("|",'RAW DATA'!C521,1)-1),"&amp;"," &amp; ")</f>
        <v>Electronics</v>
      </c>
      <c r="D521" s="7">
        <f>'RAW DATA'!D521</f>
        <v>249</v>
      </c>
      <c r="E521" s="7">
        <f>'RAW DATA'!E521</f>
        <v>599</v>
      </c>
      <c r="F521" s="1">
        <f>'RAW DATA'!F521</f>
        <v>0.57999999999999996</v>
      </c>
      <c r="G521" s="7">
        <f t="shared" si="40"/>
        <v>1286053</v>
      </c>
      <c r="H521">
        <f>'RAW DATA'!G521</f>
        <v>3.9</v>
      </c>
      <c r="I521">
        <f>'RAW DATA'!H521</f>
        <v>2147</v>
      </c>
      <c r="J521" s="11">
        <f>Table3[[#This Row],[Rating Count]]*Table3[[#This Row],[Rating]]</f>
        <v>8373.2999999999993</v>
      </c>
      <c r="K521">
        <f t="shared" si="41"/>
        <v>3</v>
      </c>
      <c r="L521" t="str">
        <f>IF(Table3[[#This Row],[Price Bucket]]=1,"&lt;200",IF(Table3[[#This Row],[Price Bucket]]=2,"&lt;=500",IF(Table3[[#This Row],[Price Bucket]]=3,"&gt;500",0)))</f>
        <v>&gt;500</v>
      </c>
      <c r="M521">
        <f t="shared" si="42"/>
        <v>1</v>
      </c>
      <c r="N521" t="str">
        <f t="shared" si="43"/>
        <v>&gt;=50%</v>
      </c>
      <c r="O521">
        <f t="shared" si="44"/>
        <v>2</v>
      </c>
    </row>
    <row r="522" spans="1:15" x14ac:dyDescent="0.25">
      <c r="A522" t="str">
        <f>'RAW DATA'!A522</f>
        <v>B0B8CHJLWJ</v>
      </c>
      <c r="B522" t="str">
        <f>PROPER(LEFT('RAW DATA'!B522,FIND(" ",'RAW DATA'!B522,1)))</f>
        <v xml:space="preserve">Kyosei </v>
      </c>
      <c r="C522" t="str">
        <f>SUBSTITUTE(LEFT('RAW DATA'!C522,FIND("|",'RAW DATA'!C522,1)-1),"&amp;"," &amp; ")</f>
        <v>Electronics</v>
      </c>
      <c r="D522" s="7">
        <f>'RAW DATA'!D522</f>
        <v>299</v>
      </c>
      <c r="E522" s="7">
        <f>'RAW DATA'!E522</f>
        <v>1199</v>
      </c>
      <c r="F522" s="1">
        <f>'RAW DATA'!F522</f>
        <v>0.75</v>
      </c>
      <c r="G522" s="7">
        <f t="shared" si="40"/>
        <v>714604</v>
      </c>
      <c r="H522">
        <f>'RAW DATA'!G522</f>
        <v>4.5</v>
      </c>
      <c r="I522">
        <f>'RAW DATA'!H522</f>
        <v>596</v>
      </c>
      <c r="J522" s="11">
        <f>Table3[[#This Row],[Rating Count]]*Table3[[#This Row],[Rating]]</f>
        <v>2682</v>
      </c>
      <c r="K522">
        <f t="shared" si="41"/>
        <v>3</v>
      </c>
      <c r="L522" t="str">
        <f>IF(Table3[[#This Row],[Price Bucket]]=1,"&lt;200",IF(Table3[[#This Row],[Price Bucket]]=2,"&lt;=500",IF(Table3[[#This Row],[Price Bucket]]=3,"&gt;500",0)))</f>
        <v>&gt;500</v>
      </c>
      <c r="M522">
        <f t="shared" si="42"/>
        <v>1</v>
      </c>
      <c r="N522" t="str">
        <f t="shared" si="43"/>
        <v>&gt;=50%</v>
      </c>
      <c r="O522">
        <f t="shared" si="44"/>
        <v>3</v>
      </c>
    </row>
    <row r="523" spans="1:15" x14ac:dyDescent="0.25">
      <c r="A523" t="str">
        <f>'RAW DATA'!A523</f>
        <v>B0B8ZWNR5T</v>
      </c>
      <c r="B523" t="str">
        <f>PROPER(LEFT('RAW DATA'!B523,FIND(" ",'RAW DATA'!B523,1)))</f>
        <v xml:space="preserve">Striff </v>
      </c>
      <c r="C523" t="str">
        <f>SUBSTITUTE(LEFT('RAW DATA'!C523,FIND("|",'RAW DATA'!C523,1)-1),"&amp;"," &amp; ")</f>
        <v>Electronics</v>
      </c>
      <c r="D523" s="7">
        <f>'RAW DATA'!D523</f>
        <v>79</v>
      </c>
      <c r="E523" s="7">
        <f>'RAW DATA'!E523</f>
        <v>499</v>
      </c>
      <c r="F523" s="1">
        <f>'RAW DATA'!F523</f>
        <v>0.84</v>
      </c>
      <c r="G523" s="7">
        <f t="shared" si="40"/>
        <v>972551</v>
      </c>
      <c r="H523">
        <f>'RAW DATA'!G523</f>
        <v>4.2</v>
      </c>
      <c r="I523">
        <f>'RAW DATA'!H523</f>
        <v>1949</v>
      </c>
      <c r="J523" s="11">
        <f>Table3[[#This Row],[Rating Count]]*Table3[[#This Row],[Rating]]</f>
        <v>8185.8</v>
      </c>
      <c r="K523">
        <f t="shared" si="41"/>
        <v>2</v>
      </c>
      <c r="L523" t="str">
        <f>IF(Table3[[#This Row],[Price Bucket]]=1,"&lt;200",IF(Table3[[#This Row],[Price Bucket]]=2,"&lt;=500",IF(Table3[[#This Row],[Price Bucket]]=3,"&gt;500",0)))</f>
        <v>&lt;=500</v>
      </c>
      <c r="M523">
        <f t="shared" si="42"/>
        <v>1</v>
      </c>
      <c r="N523" t="str">
        <f t="shared" si="43"/>
        <v>&gt;=50%</v>
      </c>
      <c r="O523">
        <f t="shared" si="44"/>
        <v>3</v>
      </c>
    </row>
    <row r="524" spans="1:15" x14ac:dyDescent="0.25">
      <c r="A524" t="str">
        <f>'RAW DATA'!A524</f>
        <v>B0BBFJLP21</v>
      </c>
      <c r="B524" t="str">
        <f>PROPER(LEFT('RAW DATA'!B524,FIND(" ",'RAW DATA'!B524,1)))</f>
        <v xml:space="preserve">Redmi </v>
      </c>
      <c r="C524" t="str">
        <f>SUBSTITUTE(LEFT('RAW DATA'!C524,FIND("|",'RAW DATA'!C524,1)-1),"&amp;"," &amp; ")</f>
        <v>Electronics</v>
      </c>
      <c r="D524" s="7">
        <f>'RAW DATA'!D524</f>
        <v>13999</v>
      </c>
      <c r="E524" s="7">
        <f>'RAW DATA'!E524</f>
        <v>15999</v>
      </c>
      <c r="F524" s="1">
        <f>'RAW DATA'!F524</f>
        <v>0.13</v>
      </c>
      <c r="G524" s="7">
        <f t="shared" si="40"/>
        <v>34877820</v>
      </c>
      <c r="H524">
        <f>'RAW DATA'!G524</f>
        <v>3.9</v>
      </c>
      <c r="I524">
        <f>'RAW DATA'!H524</f>
        <v>2180</v>
      </c>
      <c r="J524" s="11">
        <f>Table3[[#This Row],[Rating Count]]*Table3[[#This Row],[Rating]]</f>
        <v>8502</v>
      </c>
      <c r="K524">
        <f t="shared" si="41"/>
        <v>3</v>
      </c>
      <c r="L524" t="str">
        <f>IF(Table3[[#This Row],[Price Bucket]]=1,"&lt;200",IF(Table3[[#This Row],[Price Bucket]]=2,"&lt;=500",IF(Table3[[#This Row],[Price Bucket]]=3,"&gt;500",0)))</f>
        <v>&gt;500</v>
      </c>
      <c r="M524">
        <f t="shared" si="42"/>
        <v>2</v>
      </c>
      <c r="N524" t="str">
        <f t="shared" si="43"/>
        <v>&lt;50%</v>
      </c>
      <c r="O524">
        <f t="shared" si="44"/>
        <v>2</v>
      </c>
    </row>
    <row r="525" spans="1:15" x14ac:dyDescent="0.25">
      <c r="A525" t="str">
        <f>'RAW DATA'!A525</f>
        <v>B01F262EUU</v>
      </c>
      <c r="B525" t="str">
        <f>PROPER(LEFT('RAW DATA'!B525,FIND(" ",'RAW DATA'!B525,1)))</f>
        <v xml:space="preserve">Samsung </v>
      </c>
      <c r="C525" t="str">
        <f>SUBSTITUTE(LEFT('RAW DATA'!C525,FIND("|",'RAW DATA'!C525,1)-1),"&amp;"," &amp; ")</f>
        <v>Electronics</v>
      </c>
      <c r="D525" s="7">
        <f>'RAW DATA'!D525</f>
        <v>949</v>
      </c>
      <c r="E525" s="7">
        <f>'RAW DATA'!E525</f>
        <v>999</v>
      </c>
      <c r="F525" s="1">
        <f>'RAW DATA'!F525</f>
        <v>0.05</v>
      </c>
      <c r="G525" s="7">
        <f t="shared" si="40"/>
        <v>31507461</v>
      </c>
      <c r="H525">
        <f>'RAW DATA'!G525</f>
        <v>4.2</v>
      </c>
      <c r="I525">
        <f>'RAW DATA'!H525</f>
        <v>31539</v>
      </c>
      <c r="J525" s="11">
        <f>Table3[[#This Row],[Rating Count]]*Table3[[#This Row],[Rating]]</f>
        <v>132463.80000000002</v>
      </c>
      <c r="K525">
        <f t="shared" si="41"/>
        <v>3</v>
      </c>
      <c r="L525" t="str">
        <f>IF(Table3[[#This Row],[Price Bucket]]=1,"&lt;200",IF(Table3[[#This Row],[Price Bucket]]=2,"&lt;=500",IF(Table3[[#This Row],[Price Bucket]]=3,"&gt;500",0)))</f>
        <v>&gt;500</v>
      </c>
      <c r="M525">
        <f t="shared" si="42"/>
        <v>2</v>
      </c>
      <c r="N525" t="str">
        <f t="shared" si="43"/>
        <v>&lt;50%</v>
      </c>
      <c r="O525">
        <f t="shared" si="44"/>
        <v>3</v>
      </c>
    </row>
    <row r="526" spans="1:15" x14ac:dyDescent="0.25">
      <c r="A526" t="str">
        <f>'RAW DATA'!A526</f>
        <v>B09VZBGL1N</v>
      </c>
      <c r="B526" t="str">
        <f>PROPER(LEFT('RAW DATA'!B526,FIND(" ",'RAW DATA'!B526,1)))</f>
        <v xml:space="preserve">Striff </v>
      </c>
      <c r="C526" t="str">
        <f>SUBSTITUTE(LEFT('RAW DATA'!C526,FIND("|",'RAW DATA'!C526,1)-1),"&amp;"," &amp; ")</f>
        <v>Electronics</v>
      </c>
      <c r="D526" s="7">
        <f>'RAW DATA'!D526</f>
        <v>99</v>
      </c>
      <c r="E526" s="7">
        <f>'RAW DATA'!E526</f>
        <v>499</v>
      </c>
      <c r="F526" s="1">
        <f>'RAW DATA'!F526</f>
        <v>0.8</v>
      </c>
      <c r="G526" s="7">
        <f t="shared" si="40"/>
        <v>1223049</v>
      </c>
      <c r="H526">
        <f>'RAW DATA'!G526</f>
        <v>4.0999999999999996</v>
      </c>
      <c r="I526">
        <f>'RAW DATA'!H526</f>
        <v>2451</v>
      </c>
      <c r="J526" s="11">
        <f>Table3[[#This Row],[Rating Count]]*Table3[[#This Row],[Rating]]</f>
        <v>10049.099999999999</v>
      </c>
      <c r="K526">
        <f t="shared" si="41"/>
        <v>2</v>
      </c>
      <c r="L526" t="str">
        <f>IF(Table3[[#This Row],[Price Bucket]]=1,"&lt;200",IF(Table3[[#This Row],[Price Bucket]]=2,"&lt;=500",IF(Table3[[#This Row],[Price Bucket]]=3,"&gt;500",0)))</f>
        <v>&lt;=500</v>
      </c>
      <c r="M526">
        <f t="shared" si="42"/>
        <v>1</v>
      </c>
      <c r="N526" t="str">
        <f t="shared" si="43"/>
        <v>&gt;=50%</v>
      </c>
      <c r="O526">
        <f t="shared" si="44"/>
        <v>3</v>
      </c>
    </row>
    <row r="527" spans="1:15" x14ac:dyDescent="0.25">
      <c r="A527" t="str">
        <f>'RAW DATA'!A527</f>
        <v>B0BNVBJW2S</v>
      </c>
      <c r="B527" t="str">
        <f>PROPER(LEFT('RAW DATA'!B527,FIND(" ",'RAW DATA'!B527,1)))</f>
        <v xml:space="preserve">Boat </v>
      </c>
      <c r="C527" t="str">
        <f>SUBSTITUTE(LEFT('RAW DATA'!C527,FIND("|",'RAW DATA'!C527,1)-1),"&amp;"," &amp; ")</f>
        <v>Electronics</v>
      </c>
      <c r="D527" s="7">
        <f>'RAW DATA'!D527</f>
        <v>2499</v>
      </c>
      <c r="E527" s="7">
        <f>'RAW DATA'!E527</f>
        <v>7990</v>
      </c>
      <c r="F527" s="1">
        <f>'RAW DATA'!F527</f>
        <v>0.69</v>
      </c>
      <c r="G527" s="7">
        <f t="shared" si="40"/>
        <v>1230460</v>
      </c>
      <c r="H527">
        <f>'RAW DATA'!G527</f>
        <v>4.0999999999999996</v>
      </c>
      <c r="I527">
        <f>'RAW DATA'!H527</f>
        <v>154</v>
      </c>
      <c r="J527" s="11">
        <f>Table3[[#This Row],[Rating Count]]*Table3[[#This Row],[Rating]]</f>
        <v>631.4</v>
      </c>
      <c r="K527">
        <f t="shared" si="41"/>
        <v>3</v>
      </c>
      <c r="L527" t="str">
        <f>IF(Table3[[#This Row],[Price Bucket]]=1,"&lt;200",IF(Table3[[#This Row],[Price Bucket]]=2,"&lt;=500",IF(Table3[[#This Row],[Price Bucket]]=3,"&gt;500",0)))</f>
        <v>&gt;500</v>
      </c>
      <c r="M527">
        <f t="shared" si="42"/>
        <v>1</v>
      </c>
      <c r="N527" t="str">
        <f t="shared" si="43"/>
        <v>&gt;=50%</v>
      </c>
      <c r="O527">
        <f t="shared" si="44"/>
        <v>3</v>
      </c>
    </row>
    <row r="528" spans="1:15" x14ac:dyDescent="0.25">
      <c r="A528" t="str">
        <f>'RAW DATA'!A528</f>
        <v>B0B2DJ5RVQ</v>
      </c>
      <c r="B528" t="str">
        <f>PROPER(LEFT('RAW DATA'!B528,FIND(" ",'RAW DATA'!B528,1)))</f>
        <v xml:space="preserve">Wecool </v>
      </c>
      <c r="C528" t="str">
        <f>SUBSTITUTE(LEFT('RAW DATA'!C528,FIND("|",'RAW DATA'!C528,1)-1),"&amp;"," &amp; ")</f>
        <v>Electronics</v>
      </c>
      <c r="D528" s="7">
        <f>'RAW DATA'!D528</f>
        <v>689</v>
      </c>
      <c r="E528" s="7">
        <f>'RAW DATA'!E528</f>
        <v>1999</v>
      </c>
      <c r="F528" s="1">
        <f>'RAW DATA'!F528</f>
        <v>0.66</v>
      </c>
      <c r="G528" s="7">
        <f t="shared" si="40"/>
        <v>2384807</v>
      </c>
      <c r="H528">
        <f>'RAW DATA'!G528</f>
        <v>4.3</v>
      </c>
      <c r="I528">
        <f>'RAW DATA'!H528</f>
        <v>1193</v>
      </c>
      <c r="J528" s="11">
        <f>Table3[[#This Row],[Rating Count]]*Table3[[#This Row],[Rating]]</f>
        <v>5129.8999999999996</v>
      </c>
      <c r="K528">
        <f t="shared" si="41"/>
        <v>3</v>
      </c>
      <c r="L528" t="str">
        <f>IF(Table3[[#This Row],[Price Bucket]]=1,"&lt;200",IF(Table3[[#This Row],[Price Bucket]]=2,"&lt;=500",IF(Table3[[#This Row],[Price Bucket]]=3,"&gt;500",0)))</f>
        <v>&gt;500</v>
      </c>
      <c r="M528">
        <f t="shared" si="42"/>
        <v>1</v>
      </c>
      <c r="N528" t="str">
        <f t="shared" si="43"/>
        <v>&gt;=50%</v>
      </c>
      <c r="O528">
        <f t="shared" si="44"/>
        <v>3</v>
      </c>
    </row>
    <row r="529" spans="1:15" x14ac:dyDescent="0.25">
      <c r="A529" t="str">
        <f>'RAW DATA'!A529</f>
        <v>B096TWZRJC</v>
      </c>
      <c r="B529" t="str">
        <f>PROPER(LEFT('RAW DATA'!B529,FIND(" ",'RAW DATA'!B529,1)))</f>
        <v xml:space="preserve">Sounce </v>
      </c>
      <c r="C529" t="str">
        <f>SUBSTITUTE(LEFT('RAW DATA'!C529,FIND("|",'RAW DATA'!C529,1)-1),"&amp;"," &amp; ")</f>
        <v>Electronics</v>
      </c>
      <c r="D529" s="7">
        <f>'RAW DATA'!D529</f>
        <v>499</v>
      </c>
      <c r="E529" s="7">
        <f>'RAW DATA'!E529</f>
        <v>1899</v>
      </c>
      <c r="F529" s="1">
        <f>'RAW DATA'!F529</f>
        <v>0.74</v>
      </c>
      <c r="G529" s="7">
        <f t="shared" si="40"/>
        <v>2801025</v>
      </c>
      <c r="H529">
        <f>'RAW DATA'!G529</f>
        <v>4.0999999999999996</v>
      </c>
      <c r="I529">
        <f>'RAW DATA'!H529</f>
        <v>1475</v>
      </c>
      <c r="J529" s="11">
        <f>Table3[[#This Row],[Rating Count]]*Table3[[#This Row],[Rating]]</f>
        <v>6047.4999999999991</v>
      </c>
      <c r="K529">
        <f t="shared" si="41"/>
        <v>3</v>
      </c>
      <c r="L529" t="str">
        <f>IF(Table3[[#This Row],[Price Bucket]]=1,"&lt;200",IF(Table3[[#This Row],[Price Bucket]]=2,"&lt;=500",IF(Table3[[#This Row],[Price Bucket]]=3,"&gt;500",0)))</f>
        <v>&gt;500</v>
      </c>
      <c r="M529">
        <f t="shared" si="42"/>
        <v>1</v>
      </c>
      <c r="N529" t="str">
        <f t="shared" si="43"/>
        <v>&gt;=50%</v>
      </c>
      <c r="O529">
        <f t="shared" si="44"/>
        <v>3</v>
      </c>
    </row>
    <row r="530" spans="1:15" x14ac:dyDescent="0.25">
      <c r="A530" t="str">
        <f>'RAW DATA'!A530</f>
        <v>B09GP6FBZT</v>
      </c>
      <c r="B530" t="str">
        <f>PROPER(LEFT('RAW DATA'!B530,FIND(" ",'RAW DATA'!B530,1)))</f>
        <v xml:space="preserve">Opentech¬Æ </v>
      </c>
      <c r="C530" t="str">
        <f>SUBSTITUTE(LEFT('RAW DATA'!C530,FIND("|",'RAW DATA'!C530,1)-1),"&amp;"," &amp; ")</f>
        <v>Electronics</v>
      </c>
      <c r="D530" s="7">
        <f>'RAW DATA'!D530</f>
        <v>299</v>
      </c>
      <c r="E530" s="7">
        <f>'RAW DATA'!E530</f>
        <v>999</v>
      </c>
      <c r="F530" s="1">
        <f>'RAW DATA'!F530</f>
        <v>0.7</v>
      </c>
      <c r="G530" s="7">
        <f t="shared" si="40"/>
        <v>8882109</v>
      </c>
      <c r="H530">
        <f>'RAW DATA'!G530</f>
        <v>4.3</v>
      </c>
      <c r="I530">
        <f>'RAW DATA'!H530</f>
        <v>8891</v>
      </c>
      <c r="J530" s="11">
        <f>Table3[[#This Row],[Rating Count]]*Table3[[#This Row],[Rating]]</f>
        <v>38231.299999999996</v>
      </c>
      <c r="K530">
        <f t="shared" si="41"/>
        <v>3</v>
      </c>
      <c r="L530" t="str">
        <f>IF(Table3[[#This Row],[Price Bucket]]=1,"&lt;200",IF(Table3[[#This Row],[Price Bucket]]=2,"&lt;=500",IF(Table3[[#This Row],[Price Bucket]]=3,"&gt;500",0)))</f>
        <v>&gt;500</v>
      </c>
      <c r="M530">
        <f t="shared" si="42"/>
        <v>1</v>
      </c>
      <c r="N530" t="str">
        <f t="shared" si="43"/>
        <v>&gt;=50%</v>
      </c>
      <c r="O530">
        <f t="shared" si="44"/>
        <v>3</v>
      </c>
    </row>
    <row r="531" spans="1:15" x14ac:dyDescent="0.25">
      <c r="A531" t="str">
        <f>'RAW DATA'!A531</f>
        <v>B0B3DV7S9B</v>
      </c>
      <c r="B531" t="str">
        <f>PROPER(LEFT('RAW DATA'!B531,FIND(" ",'RAW DATA'!B531,1)))</f>
        <v xml:space="preserve">En </v>
      </c>
      <c r="C531" t="str">
        <f>SUBSTITUTE(LEFT('RAW DATA'!C531,FIND("|",'RAW DATA'!C531,1)-1),"&amp;"," &amp; ")</f>
        <v>Electronics</v>
      </c>
      <c r="D531" s="7">
        <f>'RAW DATA'!D531</f>
        <v>209</v>
      </c>
      <c r="E531" s="7">
        <f>'RAW DATA'!E531</f>
        <v>499</v>
      </c>
      <c r="F531" s="1">
        <f>'RAW DATA'!F531</f>
        <v>0.57999999999999996</v>
      </c>
      <c r="G531" s="7">
        <f t="shared" si="40"/>
        <v>51896</v>
      </c>
      <c r="H531">
        <f>'RAW DATA'!G531</f>
        <v>3.6</v>
      </c>
      <c r="I531">
        <f>'RAW DATA'!H531</f>
        <v>104</v>
      </c>
      <c r="J531" s="11">
        <f>Table3[[#This Row],[Rating Count]]*Table3[[#This Row],[Rating]]</f>
        <v>374.40000000000003</v>
      </c>
      <c r="K531">
        <f t="shared" si="41"/>
        <v>2</v>
      </c>
      <c r="L531" t="str">
        <f>IF(Table3[[#This Row],[Price Bucket]]=1,"&lt;200",IF(Table3[[#This Row],[Price Bucket]]=2,"&lt;=500",IF(Table3[[#This Row],[Price Bucket]]=3,"&gt;500",0)))</f>
        <v>&lt;=500</v>
      </c>
      <c r="M531">
        <f t="shared" si="42"/>
        <v>1</v>
      </c>
      <c r="N531" t="str">
        <f t="shared" si="43"/>
        <v>&gt;=50%</v>
      </c>
      <c r="O531">
        <f t="shared" si="44"/>
        <v>2</v>
      </c>
    </row>
    <row r="532" spans="1:15" x14ac:dyDescent="0.25">
      <c r="A532" t="str">
        <f>'RAW DATA'!A532</f>
        <v>B09MKP344P</v>
      </c>
      <c r="B532" t="str">
        <f>PROPER(LEFT('RAW DATA'!B532,FIND(" ",'RAW DATA'!B532,1)))</f>
        <v xml:space="preserve">Tecno </v>
      </c>
      <c r="C532" t="str">
        <f>SUBSTITUTE(LEFT('RAW DATA'!C532,FIND("|",'RAW DATA'!C532,1)-1),"&amp;"," &amp; ")</f>
        <v>Electronics</v>
      </c>
      <c r="D532" s="7">
        <f>'RAW DATA'!D532</f>
        <v>8499</v>
      </c>
      <c r="E532" s="7">
        <f>'RAW DATA'!E532</f>
        <v>12999</v>
      </c>
      <c r="F532" s="1">
        <f>'RAW DATA'!F532</f>
        <v>0.35</v>
      </c>
      <c r="G532" s="7">
        <f t="shared" si="40"/>
        <v>86599338</v>
      </c>
      <c r="H532">
        <f>'RAW DATA'!G532</f>
        <v>4.0999999999999996</v>
      </c>
      <c r="I532">
        <f>'RAW DATA'!H532</f>
        <v>6662</v>
      </c>
      <c r="J532" s="11">
        <f>Table3[[#This Row],[Rating Count]]*Table3[[#This Row],[Rating]]</f>
        <v>27314.199999999997</v>
      </c>
      <c r="K532">
        <f t="shared" si="41"/>
        <v>3</v>
      </c>
      <c r="L532" t="str">
        <f>IF(Table3[[#This Row],[Price Bucket]]=1,"&lt;200",IF(Table3[[#This Row],[Price Bucket]]=2,"&lt;=500",IF(Table3[[#This Row],[Price Bucket]]=3,"&gt;500",0)))</f>
        <v>&gt;500</v>
      </c>
      <c r="M532">
        <f t="shared" si="42"/>
        <v>2</v>
      </c>
      <c r="N532" t="str">
        <f t="shared" si="43"/>
        <v>&lt;50%</v>
      </c>
      <c r="O532">
        <f t="shared" si="44"/>
        <v>3</v>
      </c>
    </row>
    <row r="533" spans="1:15" x14ac:dyDescent="0.25">
      <c r="A533" t="str">
        <f>'RAW DATA'!A533</f>
        <v>B08JW1GVS7</v>
      </c>
      <c r="B533" t="str">
        <f>PROPER(LEFT('RAW DATA'!B533,FIND(" ",'RAW DATA'!B533,1)))</f>
        <v xml:space="preserve">Urbn </v>
      </c>
      <c r="C533" t="str">
        <f>SUBSTITUTE(LEFT('RAW DATA'!C533,FIND("|",'RAW DATA'!C533,1)-1),"&amp;"," &amp; ")</f>
        <v>Electronics</v>
      </c>
      <c r="D533" s="7">
        <f>'RAW DATA'!D533</f>
        <v>2179</v>
      </c>
      <c r="E533" s="7">
        <f>'RAW DATA'!E533</f>
        <v>3999</v>
      </c>
      <c r="F533" s="1">
        <f>'RAW DATA'!F533</f>
        <v>0.46</v>
      </c>
      <c r="G533" s="7">
        <f t="shared" si="40"/>
        <v>33511620</v>
      </c>
      <c r="H533">
        <f>'RAW DATA'!G533</f>
        <v>4</v>
      </c>
      <c r="I533">
        <f>'RAW DATA'!H533</f>
        <v>8380</v>
      </c>
      <c r="J533" s="11">
        <f>Table3[[#This Row],[Rating Count]]*Table3[[#This Row],[Rating]]</f>
        <v>33520</v>
      </c>
      <c r="K533">
        <f t="shared" si="41"/>
        <v>3</v>
      </c>
      <c r="L533" t="str">
        <f>IF(Table3[[#This Row],[Price Bucket]]=1,"&lt;200",IF(Table3[[#This Row],[Price Bucket]]=2,"&lt;=500",IF(Table3[[#This Row],[Price Bucket]]=3,"&gt;500",0)))</f>
        <v>&gt;500</v>
      </c>
      <c r="M533">
        <f t="shared" si="42"/>
        <v>2</v>
      </c>
      <c r="N533" t="str">
        <f t="shared" si="43"/>
        <v>&lt;50%</v>
      </c>
      <c r="O533">
        <f t="shared" si="44"/>
        <v>3</v>
      </c>
    </row>
    <row r="534" spans="1:15" x14ac:dyDescent="0.25">
      <c r="A534" t="str">
        <f>'RAW DATA'!A534</f>
        <v>B09LHZSMRR</v>
      </c>
      <c r="B534" t="str">
        <f>PROPER(LEFT('RAW DATA'!B534,FIND(" ",'RAW DATA'!B534,1)))</f>
        <v xml:space="preserve">Redmi </v>
      </c>
      <c r="C534" t="str">
        <f>SUBSTITUTE(LEFT('RAW DATA'!C534,FIND("|",'RAW DATA'!C534,1)-1),"&amp;"," &amp; ")</f>
        <v>Electronics</v>
      </c>
      <c r="D534" s="7">
        <f>'RAW DATA'!D534</f>
        <v>16999</v>
      </c>
      <c r="E534" s="7">
        <f>'RAW DATA'!E534</f>
        <v>20999</v>
      </c>
      <c r="F534" s="1">
        <f>'RAW DATA'!F534</f>
        <v>0.19</v>
      </c>
      <c r="G534" s="7">
        <f t="shared" si="40"/>
        <v>668230178</v>
      </c>
      <c r="H534">
        <f>'RAW DATA'!G534</f>
        <v>4.0999999999999996</v>
      </c>
      <c r="I534">
        <f>'RAW DATA'!H534</f>
        <v>31822</v>
      </c>
      <c r="J534" s="11">
        <f>Table3[[#This Row],[Rating Count]]*Table3[[#This Row],[Rating]]</f>
        <v>130470.19999999998</v>
      </c>
      <c r="K534">
        <f t="shared" si="41"/>
        <v>3</v>
      </c>
      <c r="L534" t="str">
        <f>IF(Table3[[#This Row],[Price Bucket]]=1,"&lt;200",IF(Table3[[#This Row],[Price Bucket]]=2,"&lt;=500",IF(Table3[[#This Row],[Price Bucket]]=3,"&gt;500",0)))</f>
        <v>&gt;500</v>
      </c>
      <c r="M534">
        <f t="shared" si="42"/>
        <v>2</v>
      </c>
      <c r="N534" t="str">
        <f t="shared" si="43"/>
        <v>&lt;50%</v>
      </c>
      <c r="O534">
        <f t="shared" si="44"/>
        <v>3</v>
      </c>
    </row>
    <row r="535" spans="1:15" x14ac:dyDescent="0.25">
      <c r="A535" t="str">
        <f>'RAW DATA'!A535</f>
        <v>B0B5V47VK4</v>
      </c>
      <c r="B535" t="str">
        <f>PROPER(LEFT('RAW DATA'!B535,FIND(" ",'RAW DATA'!B535,1)))</f>
        <v xml:space="preserve">Oneplus </v>
      </c>
      <c r="C535" t="str">
        <f>SUBSTITUTE(LEFT('RAW DATA'!C535,FIND("|",'RAW DATA'!C535,1)-1),"&amp;"," &amp; ")</f>
        <v>Electronics</v>
      </c>
      <c r="D535" s="7">
        <f>'RAW DATA'!D535</f>
        <v>44999</v>
      </c>
      <c r="E535" s="7">
        <f>'RAW DATA'!E535</f>
        <v>49999</v>
      </c>
      <c r="F535" s="1">
        <f>'RAW DATA'!F535</f>
        <v>0.1</v>
      </c>
      <c r="G535" s="7">
        <f t="shared" si="40"/>
        <v>153746925</v>
      </c>
      <c r="H535">
        <f>'RAW DATA'!G535</f>
        <v>4.3</v>
      </c>
      <c r="I535">
        <f>'RAW DATA'!H535</f>
        <v>3075</v>
      </c>
      <c r="J535" s="11">
        <f>Table3[[#This Row],[Rating Count]]*Table3[[#This Row],[Rating]]</f>
        <v>13222.5</v>
      </c>
      <c r="K535">
        <f t="shared" si="41"/>
        <v>3</v>
      </c>
      <c r="L535" t="str">
        <f>IF(Table3[[#This Row],[Price Bucket]]=1,"&lt;200",IF(Table3[[#This Row],[Price Bucket]]=2,"&lt;=500",IF(Table3[[#This Row],[Price Bucket]]=3,"&gt;500",0)))</f>
        <v>&gt;500</v>
      </c>
      <c r="M535">
        <f t="shared" si="42"/>
        <v>2</v>
      </c>
      <c r="N535" t="str">
        <f t="shared" si="43"/>
        <v>&lt;50%</v>
      </c>
      <c r="O535">
        <f t="shared" si="44"/>
        <v>3</v>
      </c>
    </row>
    <row r="536" spans="1:15" x14ac:dyDescent="0.25">
      <c r="A536" t="str">
        <f>'RAW DATA'!A536</f>
        <v>B08H21B6V7</v>
      </c>
      <c r="B536" t="str">
        <f>PROPER(LEFT('RAW DATA'!B536,FIND(" ",'RAW DATA'!B536,1)))</f>
        <v xml:space="preserve">Nokia </v>
      </c>
      <c r="C536" t="str">
        <f>SUBSTITUTE(LEFT('RAW DATA'!C536,FIND("|",'RAW DATA'!C536,1)-1),"&amp;"," &amp; ")</f>
        <v>Electronics</v>
      </c>
      <c r="D536" s="7">
        <f>'RAW DATA'!D536</f>
        <v>2599</v>
      </c>
      <c r="E536" s="7">
        <f>'RAW DATA'!E536</f>
        <v>2999</v>
      </c>
      <c r="F536" s="1">
        <f>'RAW DATA'!F536</f>
        <v>0.13</v>
      </c>
      <c r="G536" s="7">
        <f t="shared" si="40"/>
        <v>42783734</v>
      </c>
      <c r="H536">
        <f>'RAW DATA'!G536</f>
        <v>3.9</v>
      </c>
      <c r="I536">
        <f>'RAW DATA'!H536</f>
        <v>14266</v>
      </c>
      <c r="J536" s="11">
        <f>Table3[[#This Row],[Rating Count]]*Table3[[#This Row],[Rating]]</f>
        <v>55637.4</v>
      </c>
      <c r="K536">
        <f t="shared" si="41"/>
        <v>3</v>
      </c>
      <c r="L536" t="str">
        <f>IF(Table3[[#This Row],[Price Bucket]]=1,"&lt;200",IF(Table3[[#This Row],[Price Bucket]]=2,"&lt;=500",IF(Table3[[#This Row],[Price Bucket]]=3,"&gt;500",0)))</f>
        <v>&gt;500</v>
      </c>
      <c r="M536">
        <f t="shared" si="42"/>
        <v>2</v>
      </c>
      <c r="N536" t="str">
        <f t="shared" si="43"/>
        <v>&lt;50%</v>
      </c>
      <c r="O536">
        <f t="shared" si="44"/>
        <v>2</v>
      </c>
    </row>
    <row r="537" spans="1:15" x14ac:dyDescent="0.25">
      <c r="A537" t="str">
        <f>'RAW DATA'!A537</f>
        <v>B09BNXQ6BR</v>
      </c>
      <c r="B537" t="str">
        <f>PROPER(LEFT('RAW DATA'!B537,FIND(" ",'RAW DATA'!B537,1)))</f>
        <v xml:space="preserve">Noise </v>
      </c>
      <c r="C537" t="str">
        <f>SUBSTITUTE(LEFT('RAW DATA'!C537,FIND("|",'RAW DATA'!C537,1)-1),"&amp;"," &amp; ")</f>
        <v>Electronics</v>
      </c>
      <c r="D537" s="7">
        <f>'RAW DATA'!D537</f>
        <v>2799</v>
      </c>
      <c r="E537" s="7">
        <f>'RAW DATA'!E537</f>
        <v>6499</v>
      </c>
      <c r="F537" s="1">
        <f>'RAW DATA'!F537</f>
        <v>0.56999999999999995</v>
      </c>
      <c r="G537" s="7">
        <f t="shared" si="40"/>
        <v>252674621</v>
      </c>
      <c r="H537">
        <f>'RAW DATA'!G537</f>
        <v>4.0999999999999996</v>
      </c>
      <c r="I537">
        <f>'RAW DATA'!H537</f>
        <v>38879</v>
      </c>
      <c r="J537" s="11">
        <f>Table3[[#This Row],[Rating Count]]*Table3[[#This Row],[Rating]]</f>
        <v>159403.9</v>
      </c>
      <c r="K537">
        <f t="shared" si="41"/>
        <v>3</v>
      </c>
      <c r="L537" t="str">
        <f>IF(Table3[[#This Row],[Price Bucket]]=1,"&lt;200",IF(Table3[[#This Row],[Price Bucket]]=2,"&lt;=500",IF(Table3[[#This Row],[Price Bucket]]=3,"&gt;500",0)))</f>
        <v>&gt;500</v>
      </c>
      <c r="M537">
        <f t="shared" si="42"/>
        <v>1</v>
      </c>
      <c r="N537" t="str">
        <f t="shared" si="43"/>
        <v>&gt;=50%</v>
      </c>
      <c r="O537">
        <f t="shared" si="44"/>
        <v>3</v>
      </c>
    </row>
    <row r="538" spans="1:15" x14ac:dyDescent="0.25">
      <c r="A538" t="str">
        <f>'RAW DATA'!A538</f>
        <v>B01FSYQ2A4</v>
      </c>
      <c r="B538" t="str">
        <f>PROPER(LEFT('RAW DATA'!B538,FIND(" ",'RAW DATA'!B538,1)))</f>
        <v xml:space="preserve">Boat </v>
      </c>
      <c r="C538" t="str">
        <f>SUBSTITUTE(LEFT('RAW DATA'!C538,FIND("|",'RAW DATA'!C538,1)-1),"&amp;"," &amp; ")</f>
        <v>Electronics</v>
      </c>
      <c r="D538" s="7">
        <f>'RAW DATA'!D538</f>
        <v>1399</v>
      </c>
      <c r="E538" s="7">
        <f>'RAW DATA'!E538</f>
        <v>2990</v>
      </c>
      <c r="F538" s="1">
        <f>'RAW DATA'!F538</f>
        <v>0.53</v>
      </c>
      <c r="G538" s="7">
        <f t="shared" si="40"/>
        <v>290553250</v>
      </c>
      <c r="H538">
        <f>'RAW DATA'!G538</f>
        <v>4.0999999999999996</v>
      </c>
      <c r="I538">
        <f>'RAW DATA'!H538</f>
        <v>97175</v>
      </c>
      <c r="J538" s="11">
        <f>Table3[[#This Row],[Rating Count]]*Table3[[#This Row],[Rating]]</f>
        <v>398417.49999999994</v>
      </c>
      <c r="K538">
        <f t="shared" si="41"/>
        <v>3</v>
      </c>
      <c r="L538" t="str">
        <f>IF(Table3[[#This Row],[Price Bucket]]=1,"&lt;200",IF(Table3[[#This Row],[Price Bucket]]=2,"&lt;=500",IF(Table3[[#This Row],[Price Bucket]]=3,"&gt;500",0)))</f>
        <v>&gt;500</v>
      </c>
      <c r="M538">
        <f t="shared" si="42"/>
        <v>1</v>
      </c>
      <c r="N538" t="str">
        <f t="shared" si="43"/>
        <v>&gt;=50%</v>
      </c>
      <c r="O538">
        <f t="shared" si="44"/>
        <v>3</v>
      </c>
    </row>
    <row r="539" spans="1:15" x14ac:dyDescent="0.25">
      <c r="A539" t="str">
        <f>'RAW DATA'!A539</f>
        <v>B08L5FM4JC</v>
      </c>
      <c r="B539" t="str">
        <f>PROPER(LEFT('RAW DATA'!B539,FIND(" ",'RAW DATA'!B539,1)))</f>
        <v xml:space="preserve">Sandisk </v>
      </c>
      <c r="C539" t="str">
        <f>SUBSTITUTE(LEFT('RAW DATA'!C539,FIND("|",'RAW DATA'!C539,1)-1),"&amp;"," &amp; ")</f>
        <v>Electronics</v>
      </c>
      <c r="D539" s="7">
        <f>'RAW DATA'!D539</f>
        <v>649</v>
      </c>
      <c r="E539" s="7">
        <f>'RAW DATA'!E539</f>
        <v>2400</v>
      </c>
      <c r="F539" s="1">
        <f>'RAW DATA'!F539</f>
        <v>0.73</v>
      </c>
      <c r="G539" s="7">
        <f t="shared" si="40"/>
        <v>161424000</v>
      </c>
      <c r="H539">
        <f>'RAW DATA'!G539</f>
        <v>4.4000000000000004</v>
      </c>
      <c r="I539">
        <f>'RAW DATA'!H539</f>
        <v>67260</v>
      </c>
      <c r="J539" s="11">
        <f>Table3[[#This Row],[Rating Count]]*Table3[[#This Row],[Rating]]</f>
        <v>295944</v>
      </c>
      <c r="K539">
        <f t="shared" si="41"/>
        <v>3</v>
      </c>
      <c r="L539" t="str">
        <f>IF(Table3[[#This Row],[Price Bucket]]=1,"&lt;200",IF(Table3[[#This Row],[Price Bucket]]=2,"&lt;=500",IF(Table3[[#This Row],[Price Bucket]]=3,"&gt;500",0)))</f>
        <v>&gt;500</v>
      </c>
      <c r="M539">
        <f t="shared" si="42"/>
        <v>1</v>
      </c>
      <c r="N539" t="str">
        <f t="shared" si="43"/>
        <v>&gt;=50%</v>
      </c>
      <c r="O539">
        <f t="shared" si="44"/>
        <v>3</v>
      </c>
    </row>
    <row r="540" spans="1:15" x14ac:dyDescent="0.25">
      <c r="A540" t="str">
        <f>'RAW DATA'!A540</f>
        <v>B0B54Y2SNX</v>
      </c>
      <c r="B540" t="str">
        <f>PROPER(LEFT('RAW DATA'!B540,FIND(" ",'RAW DATA'!B540,1)))</f>
        <v xml:space="preserve">Iphone </v>
      </c>
      <c r="C540" t="str">
        <f>SUBSTITUTE(LEFT('RAW DATA'!C540,FIND("|",'RAW DATA'!C540,1)-1),"&amp;"," &amp; ")</f>
        <v>Electronics</v>
      </c>
      <c r="D540" s="7">
        <f>'RAW DATA'!D540</f>
        <v>799</v>
      </c>
      <c r="E540" s="7">
        <f>'RAW DATA'!E540</f>
        <v>3990</v>
      </c>
      <c r="F540" s="1">
        <f>'RAW DATA'!F540</f>
        <v>0.8</v>
      </c>
      <c r="G540" s="7">
        <f t="shared" si="40"/>
        <v>474810</v>
      </c>
      <c r="H540">
        <f>'RAW DATA'!G540</f>
        <v>3.8</v>
      </c>
      <c r="I540">
        <f>'RAW DATA'!H540</f>
        <v>119</v>
      </c>
      <c r="J540" s="11">
        <f>Table3[[#This Row],[Rating Count]]*Table3[[#This Row],[Rating]]</f>
        <v>452.2</v>
      </c>
      <c r="K540">
        <f t="shared" si="41"/>
        <v>3</v>
      </c>
      <c r="L540" t="str">
        <f>IF(Table3[[#This Row],[Price Bucket]]=1,"&lt;200",IF(Table3[[#This Row],[Price Bucket]]=2,"&lt;=500",IF(Table3[[#This Row],[Price Bucket]]=3,"&gt;500",0)))</f>
        <v>&gt;500</v>
      </c>
      <c r="M540">
        <f t="shared" si="42"/>
        <v>1</v>
      </c>
      <c r="N540" t="str">
        <f t="shared" si="43"/>
        <v>&gt;=50%</v>
      </c>
      <c r="O540">
        <f t="shared" si="44"/>
        <v>2</v>
      </c>
    </row>
    <row r="541" spans="1:15" x14ac:dyDescent="0.25">
      <c r="A541" t="str">
        <f>'RAW DATA'!A541</f>
        <v>B08BQ947H3</v>
      </c>
      <c r="B541" t="str">
        <f>PROPER(LEFT('RAW DATA'!B541,FIND(" ",'RAW DATA'!B541,1)))</f>
        <v xml:space="preserve">Liramark </v>
      </c>
      <c r="C541" t="str">
        <f>SUBSTITUTE(LEFT('RAW DATA'!C541,FIND("|",'RAW DATA'!C541,1)-1),"&amp;"," &amp; ")</f>
        <v>Computers &amp; Accessories</v>
      </c>
      <c r="D541" s="7">
        <f>'RAW DATA'!D541</f>
        <v>149</v>
      </c>
      <c r="E541" s="7">
        <f>'RAW DATA'!E541</f>
        <v>149</v>
      </c>
      <c r="F541" s="1">
        <f>'RAW DATA'!F541</f>
        <v>0</v>
      </c>
      <c r="G541" s="7">
        <f t="shared" si="40"/>
        <v>1614117</v>
      </c>
      <c r="H541">
        <f>'RAW DATA'!G541</f>
        <v>4.3</v>
      </c>
      <c r="I541">
        <f>'RAW DATA'!H541</f>
        <v>10833</v>
      </c>
      <c r="J541" s="11">
        <f>Table3[[#This Row],[Rating Count]]*Table3[[#This Row],[Rating]]</f>
        <v>46581.9</v>
      </c>
      <c r="K541">
        <f t="shared" si="41"/>
        <v>1</v>
      </c>
      <c r="L541" t="str">
        <f>IF(Table3[[#This Row],[Price Bucket]]=1,"&lt;200",IF(Table3[[#This Row],[Price Bucket]]=2,"&lt;=500",IF(Table3[[#This Row],[Price Bucket]]=3,"&gt;500",0)))</f>
        <v>&lt;200</v>
      </c>
      <c r="M541">
        <f t="shared" si="42"/>
        <v>2</v>
      </c>
      <c r="N541" t="str">
        <f t="shared" si="43"/>
        <v>&lt;50%</v>
      </c>
      <c r="O541">
        <f t="shared" si="44"/>
        <v>3</v>
      </c>
    </row>
    <row r="542" spans="1:15" x14ac:dyDescent="0.25">
      <c r="A542" t="str">
        <f>'RAW DATA'!A542</f>
        <v>B082T6V3DT</v>
      </c>
      <c r="B542" t="str">
        <f>PROPER(LEFT('RAW DATA'!B542,FIND(" ",'RAW DATA'!B542,1)))</f>
        <v xml:space="preserve">Amazonbasics </v>
      </c>
      <c r="C542" t="str">
        <f>SUBSTITUTE(LEFT('RAW DATA'!C542,FIND("|",'RAW DATA'!C542,1)-1),"&amp;"," &amp; ")</f>
        <v>Computers &amp; Accessories</v>
      </c>
      <c r="D542" s="7">
        <f>'RAW DATA'!D542</f>
        <v>799</v>
      </c>
      <c r="E542" s="7">
        <f>'RAW DATA'!E542</f>
        <v>2100</v>
      </c>
      <c r="F542" s="1">
        <f>'RAW DATA'!F542</f>
        <v>0.62</v>
      </c>
      <c r="G542" s="7">
        <f t="shared" si="40"/>
        <v>17194800</v>
      </c>
      <c r="H542">
        <f>'RAW DATA'!G542</f>
        <v>4.3</v>
      </c>
      <c r="I542">
        <f>'RAW DATA'!H542</f>
        <v>8188</v>
      </c>
      <c r="J542" s="11">
        <f>Table3[[#This Row],[Rating Count]]*Table3[[#This Row],[Rating]]</f>
        <v>35208.400000000001</v>
      </c>
      <c r="K542">
        <f t="shared" si="41"/>
        <v>3</v>
      </c>
      <c r="L542" t="str">
        <f>IF(Table3[[#This Row],[Price Bucket]]=1,"&lt;200",IF(Table3[[#This Row],[Price Bucket]]=2,"&lt;=500",IF(Table3[[#This Row],[Price Bucket]]=3,"&gt;500",0)))</f>
        <v>&gt;500</v>
      </c>
      <c r="M542">
        <f t="shared" si="42"/>
        <v>1</v>
      </c>
      <c r="N542" t="str">
        <f t="shared" si="43"/>
        <v>&gt;=50%</v>
      </c>
      <c r="O542">
        <f t="shared" si="44"/>
        <v>3</v>
      </c>
    </row>
    <row r="543" spans="1:15" x14ac:dyDescent="0.25">
      <c r="A543" t="str">
        <f>'RAW DATA'!A543</f>
        <v>B0B7DHSKS7</v>
      </c>
      <c r="B543" t="str">
        <f>PROPER(LEFT('RAW DATA'!B543,FIND(" ",'RAW DATA'!B543,1)))</f>
        <v xml:space="preserve">Nokia </v>
      </c>
      <c r="C543" t="str">
        <f>SUBSTITUTE(LEFT('RAW DATA'!C543,FIND("|",'RAW DATA'!C543,1)-1),"&amp;"," &amp; ")</f>
        <v>Electronics</v>
      </c>
      <c r="D543" s="7">
        <f>'RAW DATA'!D543</f>
        <v>3799</v>
      </c>
      <c r="E543" s="7">
        <f>'RAW DATA'!E543</f>
        <v>5299</v>
      </c>
      <c r="F543" s="1">
        <f>'RAW DATA'!F543</f>
        <v>0.28000000000000003</v>
      </c>
      <c r="G543" s="7">
        <f t="shared" si="40"/>
        <v>8695659</v>
      </c>
      <c r="H543">
        <f>'RAW DATA'!G543</f>
        <v>3.5</v>
      </c>
      <c r="I543">
        <f>'RAW DATA'!H543</f>
        <v>1641</v>
      </c>
      <c r="J543" s="11">
        <f>Table3[[#This Row],[Rating Count]]*Table3[[#This Row],[Rating]]</f>
        <v>5743.5</v>
      </c>
      <c r="K543">
        <f t="shared" si="41"/>
        <v>3</v>
      </c>
      <c r="L543" t="str">
        <f>IF(Table3[[#This Row],[Price Bucket]]=1,"&lt;200",IF(Table3[[#This Row],[Price Bucket]]=2,"&lt;=500",IF(Table3[[#This Row],[Price Bucket]]=3,"&gt;500",0)))</f>
        <v>&gt;500</v>
      </c>
      <c r="M543">
        <f t="shared" si="42"/>
        <v>2</v>
      </c>
      <c r="N543" t="str">
        <f t="shared" si="43"/>
        <v>&lt;50%</v>
      </c>
      <c r="O543">
        <f t="shared" si="44"/>
        <v>2</v>
      </c>
    </row>
    <row r="544" spans="1:15" x14ac:dyDescent="0.25">
      <c r="A544" t="str">
        <f>'RAW DATA'!A544</f>
        <v>B09SJ1FTYV</v>
      </c>
      <c r="B544" t="str">
        <f>PROPER(LEFT('RAW DATA'!B544,FIND(" ",'RAW DATA'!B544,1)))</f>
        <v xml:space="preserve">Sounce </v>
      </c>
      <c r="C544" t="str">
        <f>SUBSTITUTE(LEFT('RAW DATA'!C544,FIND("|",'RAW DATA'!C544,1)-1),"&amp;"," &amp; ")</f>
        <v>Electronics</v>
      </c>
      <c r="D544" s="7">
        <f>'RAW DATA'!D544</f>
        <v>199</v>
      </c>
      <c r="E544" s="7">
        <f>'RAW DATA'!E544</f>
        <v>1899</v>
      </c>
      <c r="F544" s="1">
        <f>'RAW DATA'!F544</f>
        <v>0.9</v>
      </c>
      <c r="G544" s="7">
        <f t="shared" si="40"/>
        <v>9001260</v>
      </c>
      <c r="H544">
        <f>'RAW DATA'!G544</f>
        <v>4</v>
      </c>
      <c r="I544">
        <f>'RAW DATA'!H544</f>
        <v>4740</v>
      </c>
      <c r="J544" s="11">
        <f>Table3[[#This Row],[Rating Count]]*Table3[[#This Row],[Rating]]</f>
        <v>18960</v>
      </c>
      <c r="K544">
        <f t="shared" si="41"/>
        <v>3</v>
      </c>
      <c r="L544" t="str">
        <f>IF(Table3[[#This Row],[Price Bucket]]=1,"&lt;200",IF(Table3[[#This Row],[Price Bucket]]=2,"&lt;=500",IF(Table3[[#This Row],[Price Bucket]]=3,"&gt;500",0)))</f>
        <v>&gt;500</v>
      </c>
      <c r="M544">
        <f t="shared" si="42"/>
        <v>1</v>
      </c>
      <c r="N544" t="str">
        <f t="shared" si="43"/>
        <v>&gt;=50%</v>
      </c>
      <c r="O544">
        <f t="shared" si="44"/>
        <v>3</v>
      </c>
    </row>
    <row r="545" spans="1:15" x14ac:dyDescent="0.25">
      <c r="A545" t="str">
        <f>'RAW DATA'!A545</f>
        <v>B09XJ5LD6L</v>
      </c>
      <c r="B545" t="str">
        <f>PROPER(LEFT('RAW DATA'!B545,FIND(" ",'RAW DATA'!B545,1)))</f>
        <v xml:space="preserve">Samsung </v>
      </c>
      <c r="C545" t="str">
        <f>SUBSTITUTE(LEFT('RAW DATA'!C545,FIND("|",'RAW DATA'!C545,1)-1),"&amp;"," &amp; ")</f>
        <v>Electronics</v>
      </c>
      <c r="D545" s="7">
        <f>'RAW DATA'!D545</f>
        <v>23999</v>
      </c>
      <c r="E545" s="7">
        <f>'RAW DATA'!E545</f>
        <v>32999</v>
      </c>
      <c r="F545" s="1">
        <f>'RAW DATA'!F545</f>
        <v>0.27</v>
      </c>
      <c r="G545" s="7">
        <f t="shared" si="40"/>
        <v>292569134</v>
      </c>
      <c r="H545">
        <f>'RAW DATA'!G545</f>
        <v>3.9</v>
      </c>
      <c r="I545">
        <f>'RAW DATA'!H545</f>
        <v>8866</v>
      </c>
      <c r="J545" s="11">
        <f>Table3[[#This Row],[Rating Count]]*Table3[[#This Row],[Rating]]</f>
        <v>34577.4</v>
      </c>
      <c r="K545">
        <f t="shared" si="41"/>
        <v>3</v>
      </c>
      <c r="L545" t="str">
        <f>IF(Table3[[#This Row],[Price Bucket]]=1,"&lt;200",IF(Table3[[#This Row],[Price Bucket]]=2,"&lt;=500",IF(Table3[[#This Row],[Price Bucket]]=3,"&gt;500",0)))</f>
        <v>&gt;500</v>
      </c>
      <c r="M545">
        <f t="shared" si="42"/>
        <v>2</v>
      </c>
      <c r="N545" t="str">
        <f t="shared" si="43"/>
        <v>&lt;50%</v>
      </c>
      <c r="O545">
        <f t="shared" si="44"/>
        <v>2</v>
      </c>
    </row>
    <row r="546" spans="1:15" x14ac:dyDescent="0.25">
      <c r="A546" t="str">
        <f>'RAW DATA'!A546</f>
        <v>B07WHS7MZ1</v>
      </c>
      <c r="B546" t="str">
        <f>PROPER(LEFT('RAW DATA'!B546,FIND(" ",'RAW DATA'!B546,1)))</f>
        <v xml:space="preserve">Iqoo </v>
      </c>
      <c r="C546" t="str">
        <f>SUBSTITUTE(LEFT('RAW DATA'!C546,FIND("|",'RAW DATA'!C546,1)-1),"&amp;"," &amp; ")</f>
        <v>Electronics</v>
      </c>
      <c r="D546" s="7">
        <f>'RAW DATA'!D546</f>
        <v>29990</v>
      </c>
      <c r="E546" s="7">
        <f>'RAW DATA'!E546</f>
        <v>39990</v>
      </c>
      <c r="F546" s="1">
        <f>'RAW DATA'!F546</f>
        <v>0.25</v>
      </c>
      <c r="G546" s="7">
        <f t="shared" si="40"/>
        <v>335876010</v>
      </c>
      <c r="H546">
        <f>'RAW DATA'!G546</f>
        <v>4.3</v>
      </c>
      <c r="I546">
        <f>'RAW DATA'!H546</f>
        <v>8399</v>
      </c>
      <c r="J546" s="11">
        <f>Table3[[#This Row],[Rating Count]]*Table3[[#This Row],[Rating]]</f>
        <v>36115.699999999997</v>
      </c>
      <c r="K546">
        <f t="shared" si="41"/>
        <v>3</v>
      </c>
      <c r="L546" t="str">
        <f>IF(Table3[[#This Row],[Price Bucket]]=1,"&lt;200",IF(Table3[[#This Row],[Price Bucket]]=2,"&lt;=500",IF(Table3[[#This Row],[Price Bucket]]=3,"&gt;500",0)))</f>
        <v>&gt;500</v>
      </c>
      <c r="M546">
        <f t="shared" si="42"/>
        <v>2</v>
      </c>
      <c r="N546" t="str">
        <f t="shared" si="43"/>
        <v>&lt;50%</v>
      </c>
      <c r="O546">
        <f t="shared" si="44"/>
        <v>3</v>
      </c>
    </row>
    <row r="547" spans="1:15" x14ac:dyDescent="0.25">
      <c r="A547" t="str">
        <f>'RAW DATA'!A547</f>
        <v>B0BBVKRP7B</v>
      </c>
      <c r="B547" t="str">
        <f>PROPER(LEFT('RAW DATA'!B547,FIND(" ",'RAW DATA'!B547,1)))</f>
        <v xml:space="preserve">Shreenova </v>
      </c>
      <c r="C547" t="str">
        <f>SUBSTITUTE(LEFT('RAW DATA'!C547,FIND("|",'RAW DATA'!C547,1)-1),"&amp;"," &amp; ")</f>
        <v>Electronics</v>
      </c>
      <c r="D547" s="7">
        <f>'RAW DATA'!D547</f>
        <v>281</v>
      </c>
      <c r="E547" s="7">
        <f>'RAW DATA'!E547</f>
        <v>1999</v>
      </c>
      <c r="F547" s="1">
        <f>'RAW DATA'!F547</f>
        <v>0.86</v>
      </c>
      <c r="G547" s="7">
        <f t="shared" si="40"/>
        <v>173913</v>
      </c>
      <c r="H547">
        <f>'RAW DATA'!G547</f>
        <v>2.8</v>
      </c>
      <c r="I547">
        <f>'RAW DATA'!H547</f>
        <v>87</v>
      </c>
      <c r="J547" s="11">
        <f>Table3[[#This Row],[Rating Count]]*Table3[[#This Row],[Rating]]</f>
        <v>243.6</v>
      </c>
      <c r="K547">
        <f t="shared" si="41"/>
        <v>3</v>
      </c>
      <c r="L547" t="str">
        <f>IF(Table3[[#This Row],[Price Bucket]]=1,"&lt;200",IF(Table3[[#This Row],[Price Bucket]]=2,"&lt;=500",IF(Table3[[#This Row],[Price Bucket]]=3,"&gt;500",0)))</f>
        <v>&gt;500</v>
      </c>
      <c r="M547">
        <f t="shared" si="42"/>
        <v>1</v>
      </c>
      <c r="N547" t="str">
        <f t="shared" si="43"/>
        <v>&gt;=50%</v>
      </c>
      <c r="O547">
        <f t="shared" si="44"/>
        <v>1</v>
      </c>
    </row>
    <row r="548" spans="1:15" x14ac:dyDescent="0.25">
      <c r="A548" t="str">
        <f>'RAW DATA'!A548</f>
        <v>B09NY7W8YD</v>
      </c>
      <c r="B548" t="str">
        <f>PROPER(LEFT('RAW DATA'!B548,FIND(" ",'RAW DATA'!B548,1)))</f>
        <v xml:space="preserve">Poco </v>
      </c>
      <c r="C548" t="str">
        <f>SUBSTITUTE(LEFT('RAW DATA'!C548,FIND("|",'RAW DATA'!C548,1)-1),"&amp;"," &amp; ")</f>
        <v>Electronics</v>
      </c>
      <c r="D548" s="7">
        <f>'RAW DATA'!D548</f>
        <v>7998</v>
      </c>
      <c r="E548" s="7">
        <f>'RAW DATA'!E548</f>
        <v>11999</v>
      </c>
      <c r="F548" s="1">
        <f>'RAW DATA'!F548</f>
        <v>0.33</v>
      </c>
      <c r="G548" s="7">
        <f t="shared" si="40"/>
        <v>1499875</v>
      </c>
      <c r="H548">
        <f>'RAW DATA'!G548</f>
        <v>3.8</v>
      </c>
      <c r="I548">
        <f>'RAW DATA'!H548</f>
        <v>125</v>
      </c>
      <c r="J548" s="11">
        <f>Table3[[#This Row],[Rating Count]]*Table3[[#This Row],[Rating]]</f>
        <v>475</v>
      </c>
      <c r="K548">
        <f t="shared" si="41"/>
        <v>3</v>
      </c>
      <c r="L548" t="str">
        <f>IF(Table3[[#This Row],[Price Bucket]]=1,"&lt;200",IF(Table3[[#This Row],[Price Bucket]]=2,"&lt;=500",IF(Table3[[#This Row],[Price Bucket]]=3,"&gt;500",0)))</f>
        <v>&gt;500</v>
      </c>
      <c r="M548">
        <f t="shared" si="42"/>
        <v>2</v>
      </c>
      <c r="N548" t="str">
        <f t="shared" si="43"/>
        <v>&lt;50%</v>
      </c>
      <c r="O548">
        <f t="shared" si="44"/>
        <v>2</v>
      </c>
    </row>
    <row r="549" spans="1:15" x14ac:dyDescent="0.25">
      <c r="A549" t="str">
        <f>'RAW DATA'!A549</f>
        <v>B0BMM7R92G</v>
      </c>
      <c r="B549" t="str">
        <f>PROPER(LEFT('RAW DATA'!B549,FIND(" ",'RAW DATA'!B549,1)))</f>
        <v xml:space="preserve">Noise_Colorfit </v>
      </c>
      <c r="C549" t="str">
        <f>SUBSTITUTE(LEFT('RAW DATA'!C549,FIND("|",'RAW DATA'!C549,1)-1),"&amp;"," &amp; ")</f>
        <v>Electronics</v>
      </c>
      <c r="D549" s="7">
        <f>'RAW DATA'!D549</f>
        <v>249</v>
      </c>
      <c r="E549" s="7">
        <f>'RAW DATA'!E549</f>
        <v>999</v>
      </c>
      <c r="F549" s="1">
        <f>'RAW DATA'!F549</f>
        <v>0.75</v>
      </c>
      <c r="G549" s="7">
        <f t="shared" si="40"/>
        <v>37962</v>
      </c>
      <c r="H549">
        <f>'RAW DATA'!G549</f>
        <v>4.5</v>
      </c>
      <c r="I549">
        <f>'RAW DATA'!H549</f>
        <v>38</v>
      </c>
      <c r="J549" s="11">
        <f>Table3[[#This Row],[Rating Count]]*Table3[[#This Row],[Rating]]</f>
        <v>171</v>
      </c>
      <c r="K549">
        <f t="shared" si="41"/>
        <v>3</v>
      </c>
      <c r="L549" t="str">
        <f>IF(Table3[[#This Row],[Price Bucket]]=1,"&lt;200",IF(Table3[[#This Row],[Price Bucket]]=2,"&lt;=500",IF(Table3[[#This Row],[Price Bucket]]=3,"&gt;500",0)))</f>
        <v>&gt;500</v>
      </c>
      <c r="M549">
        <f t="shared" si="42"/>
        <v>1</v>
      </c>
      <c r="N549" t="str">
        <f t="shared" si="43"/>
        <v>&gt;=50%</v>
      </c>
      <c r="O549">
        <f t="shared" si="44"/>
        <v>3</v>
      </c>
    </row>
    <row r="550" spans="1:15" x14ac:dyDescent="0.25">
      <c r="A550" t="str">
        <f>'RAW DATA'!A550</f>
        <v>B08M66K48D</v>
      </c>
      <c r="B550" t="str">
        <f>PROPER(LEFT('RAW DATA'!B550,FIND(" ",'RAW DATA'!B550,1)))</f>
        <v xml:space="preserve">Popio </v>
      </c>
      <c r="C550" t="str">
        <f>SUBSTITUTE(LEFT('RAW DATA'!C550,FIND("|",'RAW DATA'!C550,1)-1),"&amp;"," &amp; ")</f>
        <v>Electronics</v>
      </c>
      <c r="D550" s="7">
        <f>'RAW DATA'!D550</f>
        <v>299</v>
      </c>
      <c r="E550" s="7">
        <f>'RAW DATA'!E550</f>
        <v>599</v>
      </c>
      <c r="F550" s="1">
        <f>'RAW DATA'!F550</f>
        <v>0.5</v>
      </c>
      <c r="G550" s="7">
        <f t="shared" si="40"/>
        <v>2799726</v>
      </c>
      <c r="H550">
        <f>'RAW DATA'!G550</f>
        <v>4.3</v>
      </c>
      <c r="I550">
        <f>'RAW DATA'!H550</f>
        <v>4674</v>
      </c>
      <c r="J550" s="11">
        <f>Table3[[#This Row],[Rating Count]]*Table3[[#This Row],[Rating]]</f>
        <v>20098.2</v>
      </c>
      <c r="K550">
        <f t="shared" si="41"/>
        <v>3</v>
      </c>
      <c r="L550" t="str">
        <f>IF(Table3[[#This Row],[Price Bucket]]=1,"&lt;200",IF(Table3[[#This Row],[Price Bucket]]=2,"&lt;=500",IF(Table3[[#This Row],[Price Bucket]]=3,"&gt;500",0)))</f>
        <v>&gt;500</v>
      </c>
      <c r="M550">
        <f t="shared" si="42"/>
        <v>1</v>
      </c>
      <c r="N550" t="str">
        <f t="shared" si="43"/>
        <v>&gt;=50%</v>
      </c>
      <c r="O550">
        <f t="shared" si="44"/>
        <v>3</v>
      </c>
    </row>
    <row r="551" spans="1:15" x14ac:dyDescent="0.25">
      <c r="A551" t="str">
        <f>'RAW DATA'!A551</f>
        <v>B09RFB2SJQ</v>
      </c>
      <c r="B551" t="str">
        <f>PROPER(LEFT('RAW DATA'!B551,FIND(" ",'RAW DATA'!B551,1)))</f>
        <v xml:space="preserve">10Werun </v>
      </c>
      <c r="C551" t="str">
        <f>SUBSTITUTE(LEFT('RAW DATA'!C551,FIND("|",'RAW DATA'!C551,1)-1),"&amp;"," &amp; ")</f>
        <v>Electronics</v>
      </c>
      <c r="D551" s="7">
        <f>'RAW DATA'!D551</f>
        <v>499</v>
      </c>
      <c r="E551" s="7">
        <f>'RAW DATA'!E551</f>
        <v>1899</v>
      </c>
      <c r="F551" s="1">
        <f>'RAW DATA'!F551</f>
        <v>0.74</v>
      </c>
      <c r="G551" s="7">
        <f t="shared" si="40"/>
        <v>782388</v>
      </c>
      <c r="H551">
        <f>'RAW DATA'!G551</f>
        <v>4.0999999999999996</v>
      </c>
      <c r="I551">
        <f>'RAW DATA'!H551</f>
        <v>412</v>
      </c>
      <c r="J551" s="11">
        <f>Table3[[#This Row],[Rating Count]]*Table3[[#This Row],[Rating]]</f>
        <v>1689.1999999999998</v>
      </c>
      <c r="K551">
        <f t="shared" si="41"/>
        <v>3</v>
      </c>
      <c r="L551" t="str">
        <f>IF(Table3[[#This Row],[Price Bucket]]=1,"&lt;200",IF(Table3[[#This Row],[Price Bucket]]=2,"&lt;=500",IF(Table3[[#This Row],[Price Bucket]]=3,"&gt;500",0)))</f>
        <v>&gt;500</v>
      </c>
      <c r="M551">
        <f t="shared" si="42"/>
        <v>1</v>
      </c>
      <c r="N551" t="str">
        <f t="shared" si="43"/>
        <v>&gt;=50%</v>
      </c>
      <c r="O551">
        <f t="shared" si="44"/>
        <v>3</v>
      </c>
    </row>
    <row r="552" spans="1:15" x14ac:dyDescent="0.25">
      <c r="A552" t="str">
        <f>'RAW DATA'!A552</f>
        <v>B0B82YGCF6</v>
      </c>
      <c r="B552" t="str">
        <f>PROPER(LEFT('RAW DATA'!B552,FIND(" ",'RAW DATA'!B552,1)))</f>
        <v xml:space="preserve">Tokdis </v>
      </c>
      <c r="C552" t="str">
        <f>SUBSTITUTE(LEFT('RAW DATA'!C552,FIND("|",'RAW DATA'!C552,1)-1),"&amp;"," &amp; ")</f>
        <v>Electronics</v>
      </c>
      <c r="D552" s="7">
        <f>'RAW DATA'!D552</f>
        <v>899</v>
      </c>
      <c r="E552" s="7">
        <f>'RAW DATA'!E552</f>
        <v>3499</v>
      </c>
      <c r="F552" s="1">
        <f>'RAW DATA'!F552</f>
        <v>0.74</v>
      </c>
      <c r="G552" s="7">
        <f t="shared" si="40"/>
        <v>2382819</v>
      </c>
      <c r="H552">
        <f>'RAW DATA'!G552</f>
        <v>3</v>
      </c>
      <c r="I552">
        <f>'RAW DATA'!H552</f>
        <v>681</v>
      </c>
      <c r="J552" s="11">
        <f>Table3[[#This Row],[Rating Count]]*Table3[[#This Row],[Rating]]</f>
        <v>2043</v>
      </c>
      <c r="K552">
        <f t="shared" si="41"/>
        <v>3</v>
      </c>
      <c r="L552" t="str">
        <f>IF(Table3[[#This Row],[Price Bucket]]=1,"&lt;200",IF(Table3[[#This Row],[Price Bucket]]=2,"&lt;=500",IF(Table3[[#This Row],[Price Bucket]]=3,"&gt;500",0)))</f>
        <v>&gt;500</v>
      </c>
      <c r="M552">
        <f t="shared" si="42"/>
        <v>1</v>
      </c>
      <c r="N552" t="str">
        <f t="shared" si="43"/>
        <v>&gt;=50%</v>
      </c>
      <c r="O552">
        <f t="shared" si="44"/>
        <v>2</v>
      </c>
    </row>
    <row r="553" spans="1:15" x14ac:dyDescent="0.25">
      <c r="A553" t="str">
        <f>'RAW DATA'!A553</f>
        <v>B08HF4W2CT</v>
      </c>
      <c r="B553" t="str">
        <f>PROPER(LEFT('RAW DATA'!B553,FIND(" ",'RAW DATA'!B553,1)))</f>
        <v xml:space="preserve">Urbn </v>
      </c>
      <c r="C553" t="str">
        <f>SUBSTITUTE(LEFT('RAW DATA'!C553,FIND("|",'RAW DATA'!C553,1)-1),"&amp;"," &amp; ")</f>
        <v>Electronics</v>
      </c>
      <c r="D553" s="7">
        <f>'RAW DATA'!D553</f>
        <v>1599</v>
      </c>
      <c r="E553" s="7">
        <f>'RAW DATA'!E553</f>
        <v>3499</v>
      </c>
      <c r="F553" s="1">
        <f>'RAW DATA'!F553</f>
        <v>0.54</v>
      </c>
      <c r="G553" s="7">
        <f t="shared" si="40"/>
        <v>127307616</v>
      </c>
      <c r="H553">
        <f>'RAW DATA'!G553</f>
        <v>4</v>
      </c>
      <c r="I553">
        <f>'RAW DATA'!H553</f>
        <v>36384</v>
      </c>
      <c r="J553" s="11">
        <f>Table3[[#This Row],[Rating Count]]*Table3[[#This Row],[Rating]]</f>
        <v>145536</v>
      </c>
      <c r="K553">
        <f t="shared" si="41"/>
        <v>3</v>
      </c>
      <c r="L553" t="str">
        <f>IF(Table3[[#This Row],[Price Bucket]]=1,"&lt;200",IF(Table3[[#This Row],[Price Bucket]]=2,"&lt;=500",IF(Table3[[#This Row],[Price Bucket]]=3,"&gt;500",0)))</f>
        <v>&gt;500</v>
      </c>
      <c r="M553">
        <f t="shared" si="42"/>
        <v>1</v>
      </c>
      <c r="N553" t="str">
        <f t="shared" si="43"/>
        <v>&gt;=50%</v>
      </c>
      <c r="O553">
        <f t="shared" si="44"/>
        <v>3</v>
      </c>
    </row>
    <row r="554" spans="1:15" x14ac:dyDescent="0.25">
      <c r="A554" t="str">
        <f>'RAW DATA'!A554</f>
        <v>B08BCKN299</v>
      </c>
      <c r="B554" t="str">
        <f>PROPER(LEFT('RAW DATA'!B554,FIND(" ",'RAW DATA'!B554,1)))</f>
        <v xml:space="preserve">Sounce </v>
      </c>
      <c r="C554" t="str">
        <f>SUBSTITUTE(LEFT('RAW DATA'!C554,FIND("|",'RAW DATA'!C554,1)-1),"&amp;"," &amp; ")</f>
        <v>Electronics</v>
      </c>
      <c r="D554" s="7">
        <f>'RAW DATA'!D554</f>
        <v>120</v>
      </c>
      <c r="E554" s="7">
        <f>'RAW DATA'!E554</f>
        <v>999</v>
      </c>
      <c r="F554" s="1">
        <f>'RAW DATA'!F554</f>
        <v>0.88</v>
      </c>
      <c r="G554" s="7">
        <f t="shared" si="40"/>
        <v>6484509</v>
      </c>
      <c r="H554">
        <f>'RAW DATA'!G554</f>
        <v>3.9</v>
      </c>
      <c r="I554">
        <f>'RAW DATA'!H554</f>
        <v>6491</v>
      </c>
      <c r="J554" s="11">
        <f>Table3[[#This Row],[Rating Count]]*Table3[[#This Row],[Rating]]</f>
        <v>25314.899999999998</v>
      </c>
      <c r="K554">
        <f t="shared" si="41"/>
        <v>3</v>
      </c>
      <c r="L554" t="str">
        <f>IF(Table3[[#This Row],[Price Bucket]]=1,"&lt;200",IF(Table3[[#This Row],[Price Bucket]]=2,"&lt;=500",IF(Table3[[#This Row],[Price Bucket]]=3,"&gt;500",0)))</f>
        <v>&gt;500</v>
      </c>
      <c r="M554">
        <f t="shared" si="42"/>
        <v>1</v>
      </c>
      <c r="N554" t="str">
        <f t="shared" si="43"/>
        <v>&gt;=50%</v>
      </c>
      <c r="O554">
        <f t="shared" si="44"/>
        <v>2</v>
      </c>
    </row>
    <row r="555" spans="1:15" x14ac:dyDescent="0.25">
      <c r="A555" t="str">
        <f>'RAW DATA'!A555</f>
        <v>B0B2X35B1K</v>
      </c>
      <c r="B555" t="str">
        <f>PROPER(LEFT('RAW DATA'!B555,FIND(" ",'RAW DATA'!B555,1)))</f>
        <v xml:space="preserve">Noise </v>
      </c>
      <c r="C555" t="str">
        <f>SUBSTITUTE(LEFT('RAW DATA'!C555,FIND("|",'RAW DATA'!C555,1)-1),"&amp;"," &amp; ")</f>
        <v>Electronics</v>
      </c>
      <c r="D555" s="7">
        <f>'RAW DATA'!D555</f>
        <v>3999</v>
      </c>
      <c r="E555" s="7">
        <f>'RAW DATA'!E555</f>
        <v>6999</v>
      </c>
      <c r="F555" s="1">
        <f>'RAW DATA'!F555</f>
        <v>0.43</v>
      </c>
      <c r="G555" s="7">
        <f t="shared" si="40"/>
        <v>71592771</v>
      </c>
      <c r="H555">
        <f>'RAW DATA'!G555</f>
        <v>4.0999999999999996</v>
      </c>
      <c r="I555">
        <f>'RAW DATA'!H555</f>
        <v>10229</v>
      </c>
      <c r="J555" s="11">
        <f>Table3[[#This Row],[Rating Count]]*Table3[[#This Row],[Rating]]</f>
        <v>41938.899999999994</v>
      </c>
      <c r="K555">
        <f t="shared" si="41"/>
        <v>3</v>
      </c>
      <c r="L555" t="str">
        <f>IF(Table3[[#This Row],[Price Bucket]]=1,"&lt;200",IF(Table3[[#This Row],[Price Bucket]]=2,"&lt;=500",IF(Table3[[#This Row],[Price Bucket]]=3,"&gt;500",0)))</f>
        <v>&gt;500</v>
      </c>
      <c r="M555">
        <f t="shared" si="42"/>
        <v>2</v>
      </c>
      <c r="N555" t="str">
        <f t="shared" si="43"/>
        <v>&lt;50%</v>
      </c>
      <c r="O555">
        <f t="shared" si="44"/>
        <v>3</v>
      </c>
    </row>
    <row r="556" spans="1:15" x14ac:dyDescent="0.25">
      <c r="A556" t="str">
        <f>'RAW DATA'!A556</f>
        <v>B09QS9CWLV</v>
      </c>
      <c r="B556" t="str">
        <f>PROPER(LEFT('RAW DATA'!B556,FIND(" ",'RAW DATA'!B556,1)))</f>
        <v xml:space="preserve">Redmi </v>
      </c>
      <c r="C556" t="str">
        <f>SUBSTITUTE(LEFT('RAW DATA'!C556,FIND("|",'RAW DATA'!C556,1)-1),"&amp;"," &amp; ")</f>
        <v>Electronics</v>
      </c>
      <c r="D556" s="7">
        <f>'RAW DATA'!D556</f>
        <v>12999</v>
      </c>
      <c r="E556" s="7">
        <f>'RAW DATA'!E556</f>
        <v>18999</v>
      </c>
      <c r="F556" s="1">
        <f>'RAW DATA'!F556</f>
        <v>0.32</v>
      </c>
      <c r="G556" s="7">
        <f t="shared" si="40"/>
        <v>964617228</v>
      </c>
      <c r="H556">
        <f>'RAW DATA'!G556</f>
        <v>4.0999999999999996</v>
      </c>
      <c r="I556">
        <f>'RAW DATA'!H556</f>
        <v>50772</v>
      </c>
      <c r="J556" s="11">
        <f>Table3[[#This Row],[Rating Count]]*Table3[[#This Row],[Rating]]</f>
        <v>208165.19999999998</v>
      </c>
      <c r="K556">
        <f t="shared" si="41"/>
        <v>3</v>
      </c>
      <c r="L556" t="str">
        <f>IF(Table3[[#This Row],[Price Bucket]]=1,"&lt;200",IF(Table3[[#This Row],[Price Bucket]]=2,"&lt;=500",IF(Table3[[#This Row],[Price Bucket]]=3,"&gt;500",0)))</f>
        <v>&gt;500</v>
      </c>
      <c r="M556">
        <f t="shared" si="42"/>
        <v>2</v>
      </c>
      <c r="N556" t="str">
        <f t="shared" si="43"/>
        <v>&lt;50%</v>
      </c>
      <c r="O556">
        <f t="shared" si="44"/>
        <v>3</v>
      </c>
    </row>
    <row r="557" spans="1:15" x14ac:dyDescent="0.25">
      <c r="A557" t="str">
        <f>'RAW DATA'!A557</f>
        <v>B0B1NX6JTN</v>
      </c>
      <c r="B557" t="str">
        <f>PROPER(LEFT('RAW DATA'!B557,FIND(" ",'RAW DATA'!B557,1)))</f>
        <v xml:space="preserve">Spigen </v>
      </c>
      <c r="C557" t="str">
        <f>SUBSTITUTE(LEFT('RAW DATA'!C557,FIND("|",'RAW DATA'!C557,1)-1),"&amp;"," &amp; ")</f>
        <v>Electronics</v>
      </c>
      <c r="D557" s="7">
        <f>'RAW DATA'!D557</f>
        <v>1599</v>
      </c>
      <c r="E557" s="7">
        <f>'RAW DATA'!E557</f>
        <v>2599</v>
      </c>
      <c r="F557" s="1">
        <f>'RAW DATA'!F557</f>
        <v>0.38</v>
      </c>
      <c r="G557" s="7">
        <f t="shared" si="40"/>
        <v>4680799</v>
      </c>
      <c r="H557">
        <f>'RAW DATA'!G557</f>
        <v>4.3</v>
      </c>
      <c r="I557">
        <f>'RAW DATA'!H557</f>
        <v>1801</v>
      </c>
      <c r="J557" s="11">
        <f>Table3[[#This Row],[Rating Count]]*Table3[[#This Row],[Rating]]</f>
        <v>7744.2999999999993</v>
      </c>
      <c r="K557">
        <f t="shared" si="41"/>
        <v>3</v>
      </c>
      <c r="L557" t="str">
        <f>IF(Table3[[#This Row],[Price Bucket]]=1,"&lt;200",IF(Table3[[#This Row],[Price Bucket]]=2,"&lt;=500",IF(Table3[[#This Row],[Price Bucket]]=3,"&gt;500",0)))</f>
        <v>&gt;500</v>
      </c>
      <c r="M557">
        <f t="shared" si="42"/>
        <v>2</v>
      </c>
      <c r="N557" t="str">
        <f t="shared" si="43"/>
        <v>&lt;50%</v>
      </c>
      <c r="O557">
        <f t="shared" si="44"/>
        <v>3</v>
      </c>
    </row>
    <row r="558" spans="1:15" x14ac:dyDescent="0.25">
      <c r="A558" t="str">
        <f>'RAW DATA'!A558</f>
        <v>B078G6ZF5Z</v>
      </c>
      <c r="B558" t="str">
        <f>PROPER(LEFT('RAW DATA'!B558,FIND(" ",'RAW DATA'!B558,1)))</f>
        <v xml:space="preserve">Oraimo </v>
      </c>
      <c r="C558" t="str">
        <f>SUBSTITUTE(LEFT('RAW DATA'!C558,FIND("|",'RAW DATA'!C558,1)-1),"&amp;"," &amp; ")</f>
        <v>Electronics</v>
      </c>
      <c r="D558" s="7">
        <f>'RAW DATA'!D558</f>
        <v>699</v>
      </c>
      <c r="E558" s="7">
        <f>'RAW DATA'!E558</f>
        <v>1199</v>
      </c>
      <c r="F558" s="1">
        <f>'RAW DATA'!F558</f>
        <v>0.42</v>
      </c>
      <c r="G558" s="7">
        <f t="shared" si="40"/>
        <v>17270396</v>
      </c>
      <c r="H558">
        <f>'RAW DATA'!G558</f>
        <v>4</v>
      </c>
      <c r="I558">
        <f>'RAW DATA'!H558</f>
        <v>14404</v>
      </c>
      <c r="J558" s="11">
        <f>Table3[[#This Row],[Rating Count]]*Table3[[#This Row],[Rating]]</f>
        <v>57616</v>
      </c>
      <c r="K558">
        <f t="shared" si="41"/>
        <v>3</v>
      </c>
      <c r="L558" t="str">
        <f>IF(Table3[[#This Row],[Price Bucket]]=1,"&lt;200",IF(Table3[[#This Row],[Price Bucket]]=2,"&lt;=500",IF(Table3[[#This Row],[Price Bucket]]=3,"&gt;500",0)))</f>
        <v>&gt;500</v>
      </c>
      <c r="M558">
        <f t="shared" si="42"/>
        <v>2</v>
      </c>
      <c r="N558" t="str">
        <f t="shared" si="43"/>
        <v>&lt;50%</v>
      </c>
      <c r="O558">
        <f t="shared" si="44"/>
        <v>3</v>
      </c>
    </row>
    <row r="559" spans="1:15" x14ac:dyDescent="0.25">
      <c r="A559" t="str">
        <f>'RAW DATA'!A559</f>
        <v>B0BBW521YC</v>
      </c>
      <c r="B559" t="str">
        <f>PROPER(LEFT('RAW DATA'!B559,FIND(" ",'RAW DATA'!B559,1)))</f>
        <v xml:space="preserve">Lapster </v>
      </c>
      <c r="C559" t="str">
        <f>SUBSTITUTE(LEFT('RAW DATA'!C559,FIND("|",'RAW DATA'!C559,1)-1),"&amp;"," &amp; ")</f>
        <v>Electronics</v>
      </c>
      <c r="D559" s="7">
        <f>'RAW DATA'!D559</f>
        <v>99</v>
      </c>
      <c r="E559" s="7">
        <f>'RAW DATA'!E559</f>
        <v>999</v>
      </c>
      <c r="F559" s="1">
        <f>'RAW DATA'!F559</f>
        <v>0.9</v>
      </c>
      <c r="G559" s="7">
        <f t="shared" si="40"/>
        <v>304695</v>
      </c>
      <c r="H559">
        <f>'RAW DATA'!G559</f>
        <v>4.4000000000000004</v>
      </c>
      <c r="I559">
        <f>'RAW DATA'!H559</f>
        <v>305</v>
      </c>
      <c r="J559" s="11">
        <f>Table3[[#This Row],[Rating Count]]*Table3[[#This Row],[Rating]]</f>
        <v>1342</v>
      </c>
      <c r="K559">
        <f t="shared" si="41"/>
        <v>3</v>
      </c>
      <c r="L559" t="str">
        <f>IF(Table3[[#This Row],[Price Bucket]]=1,"&lt;200",IF(Table3[[#This Row],[Price Bucket]]=2,"&lt;=500",IF(Table3[[#This Row],[Price Bucket]]=3,"&gt;500",0)))</f>
        <v>&gt;500</v>
      </c>
      <c r="M559">
        <f t="shared" si="42"/>
        <v>1</v>
      </c>
      <c r="N559" t="str">
        <f t="shared" si="43"/>
        <v>&gt;=50%</v>
      </c>
      <c r="O559">
        <f t="shared" si="44"/>
        <v>3</v>
      </c>
    </row>
    <row r="560" spans="1:15" x14ac:dyDescent="0.25">
      <c r="A560" t="str">
        <f>'RAW DATA'!A560</f>
        <v>B09HSKYMB3</v>
      </c>
      <c r="B560" t="str">
        <f>PROPER(LEFT('RAW DATA'!B560,FIND(" ",'RAW DATA'!B560,1)))</f>
        <v xml:space="preserve">Mi </v>
      </c>
      <c r="C560" t="str">
        <f>SUBSTITUTE(LEFT('RAW DATA'!C560,FIND("|",'RAW DATA'!C560,1)-1),"&amp;"," &amp; ")</f>
        <v>Electronics</v>
      </c>
      <c r="D560" s="7">
        <f>'RAW DATA'!D560</f>
        <v>7915</v>
      </c>
      <c r="E560" s="7">
        <f>'RAW DATA'!E560</f>
        <v>9999</v>
      </c>
      <c r="F560" s="1">
        <f>'RAW DATA'!F560</f>
        <v>0.21</v>
      </c>
      <c r="G560" s="7">
        <f t="shared" si="40"/>
        <v>13758624</v>
      </c>
      <c r="H560">
        <f>'RAW DATA'!G560</f>
        <v>4.3</v>
      </c>
      <c r="I560">
        <f>'RAW DATA'!H560</f>
        <v>1376</v>
      </c>
      <c r="J560" s="11">
        <f>Table3[[#This Row],[Rating Count]]*Table3[[#This Row],[Rating]]</f>
        <v>5916.8</v>
      </c>
      <c r="K560">
        <f t="shared" si="41"/>
        <v>3</v>
      </c>
      <c r="L560" t="str">
        <f>IF(Table3[[#This Row],[Price Bucket]]=1,"&lt;200",IF(Table3[[#This Row],[Price Bucket]]=2,"&lt;=500",IF(Table3[[#This Row],[Price Bucket]]=3,"&gt;500",0)))</f>
        <v>&gt;500</v>
      </c>
      <c r="M560">
        <f t="shared" si="42"/>
        <v>2</v>
      </c>
      <c r="N560" t="str">
        <f t="shared" si="43"/>
        <v>&lt;50%</v>
      </c>
      <c r="O560">
        <f t="shared" si="44"/>
        <v>3</v>
      </c>
    </row>
    <row r="561" spans="1:15" x14ac:dyDescent="0.25">
      <c r="A561" t="str">
        <f>'RAW DATA'!A561</f>
        <v>B09YV42QHZ</v>
      </c>
      <c r="B561" t="str">
        <f>PROPER(LEFT('RAW DATA'!B561,FIND(" ",'RAW DATA'!B561,1)))</f>
        <v xml:space="preserve">Fire-Boltt </v>
      </c>
      <c r="C561" t="str">
        <f>SUBSTITUTE(LEFT('RAW DATA'!C561,FIND("|",'RAW DATA'!C561,1)-1),"&amp;"," &amp; ")</f>
        <v>Electronics</v>
      </c>
      <c r="D561" s="7">
        <f>'RAW DATA'!D561</f>
        <v>1499</v>
      </c>
      <c r="E561" s="7">
        <f>'RAW DATA'!E561</f>
        <v>7999</v>
      </c>
      <c r="F561" s="1">
        <f>'RAW DATA'!F561</f>
        <v>0.81</v>
      </c>
      <c r="G561" s="7">
        <f t="shared" si="40"/>
        <v>181081362</v>
      </c>
      <c r="H561">
        <f>'RAW DATA'!G561</f>
        <v>4.2</v>
      </c>
      <c r="I561">
        <f>'RAW DATA'!H561</f>
        <v>22638</v>
      </c>
      <c r="J561" s="11">
        <f>Table3[[#This Row],[Rating Count]]*Table3[[#This Row],[Rating]]</f>
        <v>95079.6</v>
      </c>
      <c r="K561">
        <f t="shared" si="41"/>
        <v>3</v>
      </c>
      <c r="L561" t="str">
        <f>IF(Table3[[#This Row],[Price Bucket]]=1,"&lt;200",IF(Table3[[#This Row],[Price Bucket]]=2,"&lt;=500",IF(Table3[[#This Row],[Price Bucket]]=3,"&gt;500",0)))</f>
        <v>&gt;500</v>
      </c>
      <c r="M561">
        <f t="shared" si="42"/>
        <v>1</v>
      </c>
      <c r="N561" t="str">
        <f t="shared" si="43"/>
        <v>&gt;=50%</v>
      </c>
      <c r="O561">
        <f t="shared" si="44"/>
        <v>3</v>
      </c>
    </row>
    <row r="562" spans="1:15" x14ac:dyDescent="0.25">
      <c r="A562" t="str">
        <f>'RAW DATA'!A562</f>
        <v>B09BF8JBWX</v>
      </c>
      <c r="B562" t="str">
        <f>PROPER(LEFT('RAW DATA'!B562,FIND(" ",'RAW DATA'!B562,1)))</f>
        <v xml:space="preserve">Lava </v>
      </c>
      <c r="C562" t="str">
        <f>SUBSTITUTE(LEFT('RAW DATA'!C562,FIND("|",'RAW DATA'!C562,1)-1),"&amp;"," &amp; ")</f>
        <v>Electronics</v>
      </c>
      <c r="D562" s="7">
        <f>'RAW DATA'!D562</f>
        <v>1055</v>
      </c>
      <c r="E562" s="7">
        <f>'RAW DATA'!E562</f>
        <v>1249</v>
      </c>
      <c r="F562" s="1">
        <f>'RAW DATA'!F562</f>
        <v>0.16</v>
      </c>
      <c r="G562" s="7">
        <f t="shared" si="40"/>
        <v>2937648</v>
      </c>
      <c r="H562">
        <f>'RAW DATA'!G562</f>
        <v>3.8</v>
      </c>
      <c r="I562">
        <f>'RAW DATA'!H562</f>
        <v>2352</v>
      </c>
      <c r="J562" s="11">
        <f>Table3[[#This Row],[Rating Count]]*Table3[[#This Row],[Rating]]</f>
        <v>8937.6</v>
      </c>
      <c r="K562">
        <f t="shared" si="41"/>
        <v>3</v>
      </c>
      <c r="L562" t="str">
        <f>IF(Table3[[#This Row],[Price Bucket]]=1,"&lt;200",IF(Table3[[#This Row],[Price Bucket]]=2,"&lt;=500",IF(Table3[[#This Row],[Price Bucket]]=3,"&gt;500",0)))</f>
        <v>&gt;500</v>
      </c>
      <c r="M562">
        <f t="shared" si="42"/>
        <v>2</v>
      </c>
      <c r="N562" t="str">
        <f t="shared" si="43"/>
        <v>&lt;50%</v>
      </c>
      <c r="O562">
        <f t="shared" si="44"/>
        <v>2</v>
      </c>
    </row>
    <row r="563" spans="1:15" x14ac:dyDescent="0.25">
      <c r="A563" t="str">
        <f>'RAW DATA'!A563</f>
        <v>B0B5YBGCKD</v>
      </c>
      <c r="B563" t="str">
        <f>PROPER(LEFT('RAW DATA'!B563,FIND(" ",'RAW DATA'!B563,1)))</f>
        <v xml:space="preserve">Popio </v>
      </c>
      <c r="C563" t="str">
        <f>SUBSTITUTE(LEFT('RAW DATA'!C563,FIND("|",'RAW DATA'!C563,1)-1),"&amp;"," &amp; ")</f>
        <v>Electronics</v>
      </c>
      <c r="D563" s="7">
        <f>'RAW DATA'!D563</f>
        <v>150</v>
      </c>
      <c r="E563" s="7">
        <f>'RAW DATA'!E563</f>
        <v>599</v>
      </c>
      <c r="F563" s="1">
        <f>'RAW DATA'!F563</f>
        <v>0.75</v>
      </c>
      <c r="G563" s="7">
        <f t="shared" si="40"/>
        <v>427686</v>
      </c>
      <c r="H563">
        <f>'RAW DATA'!G563</f>
        <v>4.3</v>
      </c>
      <c r="I563">
        <f>'RAW DATA'!H563</f>
        <v>714</v>
      </c>
      <c r="J563" s="11">
        <f>Table3[[#This Row],[Rating Count]]*Table3[[#This Row],[Rating]]</f>
        <v>3070.2</v>
      </c>
      <c r="K563">
        <f t="shared" si="41"/>
        <v>3</v>
      </c>
      <c r="L563" t="str">
        <f>IF(Table3[[#This Row],[Price Bucket]]=1,"&lt;200",IF(Table3[[#This Row],[Price Bucket]]=2,"&lt;=500",IF(Table3[[#This Row],[Price Bucket]]=3,"&gt;500",0)))</f>
        <v>&gt;500</v>
      </c>
      <c r="M563">
        <f t="shared" si="42"/>
        <v>1</v>
      </c>
      <c r="N563" t="str">
        <f t="shared" si="43"/>
        <v>&gt;=50%</v>
      </c>
      <c r="O563">
        <f t="shared" si="44"/>
        <v>3</v>
      </c>
    </row>
    <row r="564" spans="1:15" x14ac:dyDescent="0.25">
      <c r="A564" t="str">
        <f>'RAW DATA'!A564</f>
        <v>B01GGKYKQM</v>
      </c>
      <c r="B564" t="str">
        <f>PROPER(LEFT('RAW DATA'!B564,FIND(" ",'RAW DATA'!B564,1)))</f>
        <v xml:space="preserve">Amazon </v>
      </c>
      <c r="C564" t="str">
        <f>SUBSTITUTE(LEFT('RAW DATA'!C564,FIND("|",'RAW DATA'!C564,1)-1),"&amp;"," &amp; ")</f>
        <v>Computers &amp; Accessories</v>
      </c>
      <c r="D564" s="7">
        <f>'RAW DATA'!D564</f>
        <v>219</v>
      </c>
      <c r="E564" s="7">
        <f>'RAW DATA'!E564</f>
        <v>700</v>
      </c>
      <c r="F564" s="1">
        <f>'RAW DATA'!F564</f>
        <v>0.69</v>
      </c>
      <c r="G564" s="7">
        <f t="shared" si="40"/>
        <v>14036400</v>
      </c>
      <c r="H564">
        <f>'RAW DATA'!G564</f>
        <v>4.3</v>
      </c>
      <c r="I564">
        <f>'RAW DATA'!H564</f>
        <v>20052</v>
      </c>
      <c r="J564" s="11">
        <f>Table3[[#This Row],[Rating Count]]*Table3[[#This Row],[Rating]]</f>
        <v>86223.599999999991</v>
      </c>
      <c r="K564">
        <f t="shared" si="41"/>
        <v>3</v>
      </c>
      <c r="L564" t="str">
        <f>IF(Table3[[#This Row],[Price Bucket]]=1,"&lt;200",IF(Table3[[#This Row],[Price Bucket]]=2,"&lt;=500",IF(Table3[[#This Row],[Price Bucket]]=3,"&gt;500",0)))</f>
        <v>&gt;500</v>
      </c>
      <c r="M564">
        <f t="shared" si="42"/>
        <v>1</v>
      </c>
      <c r="N564" t="str">
        <f t="shared" si="43"/>
        <v>&gt;=50%</v>
      </c>
      <c r="O564">
        <f t="shared" si="44"/>
        <v>3</v>
      </c>
    </row>
    <row r="565" spans="1:15" x14ac:dyDescent="0.25">
      <c r="A565" t="str">
        <f>'RAW DATA'!A565</f>
        <v>B09MY4W73Q</v>
      </c>
      <c r="B565" t="str">
        <f>PROPER(LEFT('RAW DATA'!B565,FIND(" ",'RAW DATA'!B565,1)))</f>
        <v xml:space="preserve">Amozo </v>
      </c>
      <c r="C565" t="str">
        <f>SUBSTITUTE(LEFT('RAW DATA'!C565,FIND("|",'RAW DATA'!C565,1)-1),"&amp;"," &amp; ")</f>
        <v>Electronics</v>
      </c>
      <c r="D565" s="7">
        <f>'RAW DATA'!D565</f>
        <v>474</v>
      </c>
      <c r="E565" s="7">
        <f>'RAW DATA'!E565</f>
        <v>1799</v>
      </c>
      <c r="F565" s="1">
        <f>'RAW DATA'!F565</f>
        <v>0.74</v>
      </c>
      <c r="G565" s="7">
        <f t="shared" si="40"/>
        <v>2615746</v>
      </c>
      <c r="H565">
        <f>'RAW DATA'!G565</f>
        <v>4.3</v>
      </c>
      <c r="I565">
        <f>'RAW DATA'!H565</f>
        <v>1454</v>
      </c>
      <c r="J565" s="11">
        <f>Table3[[#This Row],[Rating Count]]*Table3[[#This Row],[Rating]]</f>
        <v>6252.2</v>
      </c>
      <c r="K565">
        <f t="shared" si="41"/>
        <v>3</v>
      </c>
      <c r="L565" t="str">
        <f>IF(Table3[[#This Row],[Price Bucket]]=1,"&lt;200",IF(Table3[[#This Row],[Price Bucket]]=2,"&lt;=500",IF(Table3[[#This Row],[Price Bucket]]=3,"&gt;500",0)))</f>
        <v>&gt;500</v>
      </c>
      <c r="M565">
        <f t="shared" si="42"/>
        <v>1</v>
      </c>
      <c r="N565" t="str">
        <f t="shared" si="43"/>
        <v>&gt;=50%</v>
      </c>
      <c r="O565">
        <f t="shared" si="44"/>
        <v>3</v>
      </c>
    </row>
    <row r="566" spans="1:15" x14ac:dyDescent="0.25">
      <c r="A566" t="str">
        <f>'RAW DATA'!A566</f>
        <v>B08R69VDHT</v>
      </c>
      <c r="B566" t="str">
        <f>PROPER(LEFT('RAW DATA'!B566,FIND(" ",'RAW DATA'!B566,1)))</f>
        <v xml:space="preserve">Pinnaclz </v>
      </c>
      <c r="C566" t="str">
        <f>SUBSTITUTE(LEFT('RAW DATA'!C566,FIND("|",'RAW DATA'!C566,1)-1),"&amp;"," &amp; ")</f>
        <v>Computers &amp; Accessories</v>
      </c>
      <c r="D566" s="7">
        <f>'RAW DATA'!D566</f>
        <v>115</v>
      </c>
      <c r="E566" s="7">
        <f>'RAW DATA'!E566</f>
        <v>499</v>
      </c>
      <c r="F566" s="1">
        <f>'RAW DATA'!F566</f>
        <v>0.77</v>
      </c>
      <c r="G566" s="7">
        <f t="shared" si="40"/>
        <v>3858268</v>
      </c>
      <c r="H566">
        <f>'RAW DATA'!G566</f>
        <v>4</v>
      </c>
      <c r="I566">
        <f>'RAW DATA'!H566</f>
        <v>7732</v>
      </c>
      <c r="J566" s="11">
        <f>Table3[[#This Row],[Rating Count]]*Table3[[#This Row],[Rating]]</f>
        <v>30928</v>
      </c>
      <c r="K566">
        <f t="shared" si="41"/>
        <v>2</v>
      </c>
      <c r="L566" t="str">
        <f>IF(Table3[[#This Row],[Price Bucket]]=1,"&lt;200",IF(Table3[[#This Row],[Price Bucket]]=2,"&lt;=500",IF(Table3[[#This Row],[Price Bucket]]=3,"&gt;500",0)))</f>
        <v>&lt;=500</v>
      </c>
      <c r="M566">
        <f t="shared" si="42"/>
        <v>1</v>
      </c>
      <c r="N566" t="str">
        <f t="shared" si="43"/>
        <v>&gt;=50%</v>
      </c>
      <c r="O566">
        <f t="shared" si="44"/>
        <v>3</v>
      </c>
    </row>
    <row r="567" spans="1:15" x14ac:dyDescent="0.25">
      <c r="A567" t="str">
        <f>'RAW DATA'!A567</f>
        <v>B09T37CKQ5</v>
      </c>
      <c r="B567" t="str">
        <f>PROPER(LEFT('RAW DATA'!B567,FIND(" ",'RAW DATA'!B567,1)))</f>
        <v xml:space="preserve">Flix </v>
      </c>
      <c r="C567" t="str">
        <f>SUBSTITUTE(LEFT('RAW DATA'!C567,FIND("|",'RAW DATA'!C567,1)-1),"&amp;"," &amp; ")</f>
        <v>Electronics</v>
      </c>
      <c r="D567" s="7">
        <f>'RAW DATA'!D567</f>
        <v>239</v>
      </c>
      <c r="E567" s="7">
        <f>'RAW DATA'!E567</f>
        <v>599</v>
      </c>
      <c r="F567" s="1">
        <f>'RAW DATA'!F567</f>
        <v>0.6</v>
      </c>
      <c r="G567" s="7">
        <f t="shared" si="40"/>
        <v>1286053</v>
      </c>
      <c r="H567">
        <f>'RAW DATA'!G567</f>
        <v>3.9</v>
      </c>
      <c r="I567">
        <f>'RAW DATA'!H567</f>
        <v>2147</v>
      </c>
      <c r="J567" s="11">
        <f>Table3[[#This Row],[Rating Count]]*Table3[[#This Row],[Rating]]</f>
        <v>8373.2999999999993</v>
      </c>
      <c r="K567">
        <f t="shared" si="41"/>
        <v>3</v>
      </c>
      <c r="L567" t="str">
        <f>IF(Table3[[#This Row],[Price Bucket]]=1,"&lt;200",IF(Table3[[#This Row],[Price Bucket]]=2,"&lt;=500",IF(Table3[[#This Row],[Price Bucket]]=3,"&gt;500",0)))</f>
        <v>&gt;500</v>
      </c>
      <c r="M567">
        <f t="shared" si="42"/>
        <v>1</v>
      </c>
      <c r="N567" t="str">
        <f t="shared" si="43"/>
        <v>&gt;=50%</v>
      </c>
      <c r="O567">
        <f t="shared" si="44"/>
        <v>2</v>
      </c>
    </row>
    <row r="568" spans="1:15" x14ac:dyDescent="0.25">
      <c r="A568" t="str">
        <f>'RAW DATA'!A568</f>
        <v>B09GFPN6TP</v>
      </c>
      <c r="B568" t="str">
        <f>PROPER(LEFT('RAW DATA'!B568,FIND(" ",'RAW DATA'!B568,1)))</f>
        <v xml:space="preserve">Redmi </v>
      </c>
      <c r="C568" t="str">
        <f>SUBSTITUTE(LEFT('RAW DATA'!C568,FIND("|",'RAW DATA'!C568,1)-1),"&amp;"," &amp; ")</f>
        <v>Electronics</v>
      </c>
      <c r="D568" s="7">
        <f>'RAW DATA'!D568</f>
        <v>7499</v>
      </c>
      <c r="E568" s="7">
        <f>'RAW DATA'!E568</f>
        <v>9499</v>
      </c>
      <c r="F568" s="1">
        <f>'RAW DATA'!F568</f>
        <v>0.21</v>
      </c>
      <c r="G568" s="7">
        <f t="shared" si="40"/>
        <v>2981090168</v>
      </c>
      <c r="H568">
        <f>'RAW DATA'!G568</f>
        <v>4.0999999999999996</v>
      </c>
      <c r="I568">
        <f>'RAW DATA'!H568</f>
        <v>313832</v>
      </c>
      <c r="J568" s="11">
        <f>Table3[[#This Row],[Rating Count]]*Table3[[#This Row],[Rating]]</f>
        <v>1286711.2</v>
      </c>
      <c r="K568">
        <f t="shared" si="41"/>
        <v>3</v>
      </c>
      <c r="L568" t="str">
        <f>IF(Table3[[#This Row],[Price Bucket]]=1,"&lt;200",IF(Table3[[#This Row],[Price Bucket]]=2,"&lt;=500",IF(Table3[[#This Row],[Price Bucket]]=3,"&gt;500",0)))</f>
        <v>&gt;500</v>
      </c>
      <c r="M568">
        <f t="shared" si="42"/>
        <v>2</v>
      </c>
      <c r="N568" t="str">
        <f t="shared" si="43"/>
        <v>&lt;50%</v>
      </c>
      <c r="O568">
        <f t="shared" si="44"/>
        <v>3</v>
      </c>
    </row>
    <row r="569" spans="1:15" x14ac:dyDescent="0.25">
      <c r="A569" t="str">
        <f>'RAW DATA'!A569</f>
        <v>B0B298D54H</v>
      </c>
      <c r="B569" t="str">
        <f>PROPER(LEFT('RAW DATA'!B569,FIND(" ",'RAW DATA'!B569,1)))</f>
        <v xml:space="preserve">Prolet </v>
      </c>
      <c r="C569" t="str">
        <f>SUBSTITUTE(LEFT('RAW DATA'!C569,FIND("|",'RAW DATA'!C569,1)-1),"&amp;"," &amp; ")</f>
        <v>Electronics</v>
      </c>
      <c r="D569" s="7">
        <f>'RAW DATA'!D569</f>
        <v>265</v>
      </c>
      <c r="E569" s="7">
        <f>'RAW DATA'!E569</f>
        <v>999</v>
      </c>
      <c r="F569" s="1">
        <f>'RAW DATA'!F569</f>
        <v>0.73</v>
      </c>
      <c r="G569" s="7">
        <f t="shared" si="40"/>
        <v>464535</v>
      </c>
      <c r="H569">
        <f>'RAW DATA'!G569</f>
        <v>3.7</v>
      </c>
      <c r="I569">
        <f>'RAW DATA'!H569</f>
        <v>465</v>
      </c>
      <c r="J569" s="11">
        <f>Table3[[#This Row],[Rating Count]]*Table3[[#This Row],[Rating]]</f>
        <v>1720.5</v>
      </c>
      <c r="K569">
        <f t="shared" si="41"/>
        <v>3</v>
      </c>
      <c r="L569" t="str">
        <f>IF(Table3[[#This Row],[Price Bucket]]=1,"&lt;200",IF(Table3[[#This Row],[Price Bucket]]=2,"&lt;=500",IF(Table3[[#This Row],[Price Bucket]]=3,"&gt;500",0)))</f>
        <v>&gt;500</v>
      </c>
      <c r="M569">
        <f t="shared" si="42"/>
        <v>1</v>
      </c>
      <c r="N569" t="str">
        <f t="shared" si="43"/>
        <v>&gt;=50%</v>
      </c>
      <c r="O569">
        <f t="shared" si="44"/>
        <v>2</v>
      </c>
    </row>
    <row r="570" spans="1:15" x14ac:dyDescent="0.25">
      <c r="A570" t="str">
        <f>'RAW DATA'!A570</f>
        <v>B08VB57558</v>
      </c>
      <c r="B570" t="str">
        <f>PROPER(LEFT('RAW DATA'!B570,FIND(" ",'RAW DATA'!B570,1)))</f>
        <v xml:space="preserve">Samsung </v>
      </c>
      <c r="C570" t="str">
        <f>SUBSTITUTE(LEFT('RAW DATA'!C570,FIND("|",'RAW DATA'!C570,1)-1),"&amp;"," &amp; ")</f>
        <v>Electronics</v>
      </c>
      <c r="D570" s="7">
        <f>'RAW DATA'!D570</f>
        <v>37990</v>
      </c>
      <c r="E570" s="7">
        <f>'RAW DATA'!E570</f>
        <v>74999</v>
      </c>
      <c r="F570" s="1">
        <f>'RAW DATA'!F570</f>
        <v>0.49</v>
      </c>
      <c r="G570" s="7">
        <f t="shared" si="40"/>
        <v>2084222210</v>
      </c>
      <c r="H570">
        <f>'RAW DATA'!G570</f>
        <v>4.2</v>
      </c>
      <c r="I570">
        <f>'RAW DATA'!H570</f>
        <v>27790</v>
      </c>
      <c r="J570" s="11">
        <f>Table3[[#This Row],[Rating Count]]*Table3[[#This Row],[Rating]]</f>
        <v>116718</v>
      </c>
      <c r="K570">
        <f t="shared" si="41"/>
        <v>3</v>
      </c>
      <c r="L570" t="str">
        <f>IF(Table3[[#This Row],[Price Bucket]]=1,"&lt;200",IF(Table3[[#This Row],[Price Bucket]]=2,"&lt;=500",IF(Table3[[#This Row],[Price Bucket]]=3,"&gt;500",0)))</f>
        <v>&gt;500</v>
      </c>
      <c r="M570">
        <f t="shared" si="42"/>
        <v>2</v>
      </c>
      <c r="N570" t="str">
        <f t="shared" si="43"/>
        <v>&lt;50%</v>
      </c>
      <c r="O570">
        <f t="shared" si="44"/>
        <v>3</v>
      </c>
    </row>
    <row r="571" spans="1:15" x14ac:dyDescent="0.25">
      <c r="A571" t="str">
        <f>'RAW DATA'!A571</f>
        <v>B09CMP1SC8</v>
      </c>
      <c r="B571" t="str">
        <f>PROPER(LEFT('RAW DATA'!B571,FIND(" ",'RAW DATA'!B571,1)))</f>
        <v xml:space="preserve">Ambrane </v>
      </c>
      <c r="C571" t="str">
        <f>SUBSTITUTE(LEFT('RAW DATA'!C571,FIND("|",'RAW DATA'!C571,1)-1),"&amp;"," &amp; ")</f>
        <v>Computers &amp; Accessories</v>
      </c>
      <c r="D571" s="7">
        <f>'RAW DATA'!D571</f>
        <v>199</v>
      </c>
      <c r="E571" s="7">
        <f>'RAW DATA'!E571</f>
        <v>499</v>
      </c>
      <c r="F571" s="1">
        <f>'RAW DATA'!F571</f>
        <v>0.6</v>
      </c>
      <c r="G571" s="7">
        <f t="shared" si="40"/>
        <v>300398</v>
      </c>
      <c r="H571">
        <f>'RAW DATA'!G571</f>
        <v>4.0999999999999996</v>
      </c>
      <c r="I571">
        <f>'RAW DATA'!H571</f>
        <v>602</v>
      </c>
      <c r="J571" s="11">
        <f>Table3[[#This Row],[Rating Count]]*Table3[[#This Row],[Rating]]</f>
        <v>2468.1999999999998</v>
      </c>
      <c r="K571">
        <f t="shared" si="41"/>
        <v>2</v>
      </c>
      <c r="L571" t="str">
        <f>IF(Table3[[#This Row],[Price Bucket]]=1,"&lt;200",IF(Table3[[#This Row],[Price Bucket]]=2,"&lt;=500",IF(Table3[[#This Row],[Price Bucket]]=3,"&gt;500",0)))</f>
        <v>&lt;=500</v>
      </c>
      <c r="M571">
        <f t="shared" si="42"/>
        <v>1</v>
      </c>
      <c r="N571" t="str">
        <f t="shared" si="43"/>
        <v>&gt;=50%</v>
      </c>
      <c r="O571">
        <f t="shared" si="44"/>
        <v>3</v>
      </c>
    </row>
    <row r="572" spans="1:15" x14ac:dyDescent="0.25">
      <c r="A572" t="str">
        <f>'RAW DATA'!A572</f>
        <v>B09YLXYP7Y</v>
      </c>
      <c r="B572" t="str">
        <f>PROPER(LEFT('RAW DATA'!B572,FIND(" ",'RAW DATA'!B572,1)))</f>
        <v xml:space="preserve">Ambrane </v>
      </c>
      <c r="C572" t="str">
        <f>SUBSTITUTE(LEFT('RAW DATA'!C572,FIND("|",'RAW DATA'!C572,1)-1),"&amp;"," &amp; ")</f>
        <v>Computers &amp; Accessories</v>
      </c>
      <c r="D572" s="7">
        <f>'RAW DATA'!D572</f>
        <v>179</v>
      </c>
      <c r="E572" s="7">
        <f>'RAW DATA'!E572</f>
        <v>399</v>
      </c>
      <c r="F572" s="1">
        <f>'RAW DATA'!F572</f>
        <v>0.55000000000000004</v>
      </c>
      <c r="G572" s="7">
        <f t="shared" si="40"/>
        <v>567777</v>
      </c>
      <c r="H572">
        <f>'RAW DATA'!G572</f>
        <v>4</v>
      </c>
      <c r="I572">
        <f>'RAW DATA'!H572</f>
        <v>1423</v>
      </c>
      <c r="J572" s="11">
        <f>Table3[[#This Row],[Rating Count]]*Table3[[#This Row],[Rating]]</f>
        <v>5692</v>
      </c>
      <c r="K572">
        <f t="shared" si="41"/>
        <v>2</v>
      </c>
      <c r="L572" t="str">
        <f>IF(Table3[[#This Row],[Price Bucket]]=1,"&lt;200",IF(Table3[[#This Row],[Price Bucket]]=2,"&lt;=500",IF(Table3[[#This Row],[Price Bucket]]=3,"&gt;500",0)))</f>
        <v>&lt;=500</v>
      </c>
      <c r="M572">
        <f t="shared" si="42"/>
        <v>1</v>
      </c>
      <c r="N572" t="str">
        <f t="shared" si="43"/>
        <v>&gt;=50%</v>
      </c>
      <c r="O572">
        <f t="shared" si="44"/>
        <v>3</v>
      </c>
    </row>
    <row r="573" spans="1:15" x14ac:dyDescent="0.25">
      <c r="A573" t="str">
        <f>'RAW DATA'!A573</f>
        <v>B0B9BXKBC7</v>
      </c>
      <c r="B573" t="str">
        <f>PROPER(LEFT('RAW DATA'!B573,FIND(" ",'RAW DATA'!B573,1)))</f>
        <v xml:space="preserve">Wecool </v>
      </c>
      <c r="C573" t="str">
        <f>SUBSTITUTE(LEFT('RAW DATA'!C573,FIND("|",'RAW DATA'!C573,1)-1),"&amp;"," &amp; ")</f>
        <v>Electronics</v>
      </c>
      <c r="D573" s="7">
        <f>'RAW DATA'!D573</f>
        <v>1799</v>
      </c>
      <c r="E573" s="7">
        <f>'RAW DATA'!E573</f>
        <v>3999</v>
      </c>
      <c r="F573" s="1">
        <f>'RAW DATA'!F573</f>
        <v>0.55000000000000004</v>
      </c>
      <c r="G573" s="7">
        <f t="shared" si="40"/>
        <v>979755</v>
      </c>
      <c r="H573">
        <f>'RAW DATA'!G573</f>
        <v>4.5999999999999996</v>
      </c>
      <c r="I573">
        <f>'RAW DATA'!H573</f>
        <v>245</v>
      </c>
      <c r="J573" s="11">
        <f>Table3[[#This Row],[Rating Count]]*Table3[[#This Row],[Rating]]</f>
        <v>1127</v>
      </c>
      <c r="K573">
        <f t="shared" si="41"/>
        <v>3</v>
      </c>
      <c r="L573" t="str">
        <f>IF(Table3[[#This Row],[Price Bucket]]=1,"&lt;200",IF(Table3[[#This Row],[Price Bucket]]=2,"&lt;=500",IF(Table3[[#This Row],[Price Bucket]]=3,"&gt;500",0)))</f>
        <v>&gt;500</v>
      </c>
      <c r="M573">
        <f t="shared" si="42"/>
        <v>1</v>
      </c>
      <c r="N573" t="str">
        <f t="shared" si="43"/>
        <v>&gt;=50%</v>
      </c>
      <c r="O573">
        <f t="shared" si="44"/>
        <v>3</v>
      </c>
    </row>
    <row r="574" spans="1:15" x14ac:dyDescent="0.25">
      <c r="A574" t="str">
        <f>'RAW DATA'!A574</f>
        <v>B09NY6TRXG</v>
      </c>
      <c r="B574" t="str">
        <f>PROPER(LEFT('RAW DATA'!B574,FIND(" ",'RAW DATA'!B574,1)))</f>
        <v xml:space="preserve">Poco </v>
      </c>
      <c r="C574" t="str">
        <f>SUBSTITUTE(LEFT('RAW DATA'!C574,FIND("|",'RAW DATA'!C574,1)-1),"&amp;"," &amp; ")</f>
        <v>Electronics</v>
      </c>
      <c r="D574" s="7">
        <f>'RAW DATA'!D574</f>
        <v>8499</v>
      </c>
      <c r="E574" s="7">
        <f>'RAW DATA'!E574</f>
        <v>11999</v>
      </c>
      <c r="F574" s="1">
        <f>'RAW DATA'!F574</f>
        <v>0.28999999999999998</v>
      </c>
      <c r="G574" s="7">
        <f t="shared" si="40"/>
        <v>3311724</v>
      </c>
      <c r="H574">
        <f>'RAW DATA'!G574</f>
        <v>3.9</v>
      </c>
      <c r="I574">
        <f>'RAW DATA'!H574</f>
        <v>276</v>
      </c>
      <c r="J574" s="11">
        <f>Table3[[#This Row],[Rating Count]]*Table3[[#This Row],[Rating]]</f>
        <v>1076.3999999999999</v>
      </c>
      <c r="K574">
        <f t="shared" si="41"/>
        <v>3</v>
      </c>
      <c r="L574" t="str">
        <f>IF(Table3[[#This Row],[Price Bucket]]=1,"&lt;200",IF(Table3[[#This Row],[Price Bucket]]=2,"&lt;=500",IF(Table3[[#This Row],[Price Bucket]]=3,"&gt;500",0)))</f>
        <v>&gt;500</v>
      </c>
      <c r="M574">
        <f t="shared" si="42"/>
        <v>2</v>
      </c>
      <c r="N574" t="str">
        <f t="shared" si="43"/>
        <v>&lt;50%</v>
      </c>
      <c r="O574">
        <f t="shared" si="44"/>
        <v>2</v>
      </c>
    </row>
    <row r="575" spans="1:15" x14ac:dyDescent="0.25">
      <c r="A575" t="str">
        <f>'RAW DATA'!A575</f>
        <v>B09NVPJ3P4</v>
      </c>
      <c r="B575" t="str">
        <f>PROPER(LEFT('RAW DATA'!B575,FIND(" ",'RAW DATA'!B575,1)))</f>
        <v xml:space="preserve">Noise </v>
      </c>
      <c r="C575" t="str">
        <f>SUBSTITUTE(LEFT('RAW DATA'!C575,FIND("|",'RAW DATA'!C575,1)-1),"&amp;"," &amp; ")</f>
        <v>Electronics</v>
      </c>
      <c r="D575" s="7">
        <f>'RAW DATA'!D575</f>
        <v>1999</v>
      </c>
      <c r="E575" s="7">
        <f>'RAW DATA'!E575</f>
        <v>3999</v>
      </c>
      <c r="F575" s="1">
        <f>'RAW DATA'!F575</f>
        <v>0.5</v>
      </c>
      <c r="G575" s="7">
        <f t="shared" si="40"/>
        <v>120985746</v>
      </c>
      <c r="H575">
        <f>'RAW DATA'!G575</f>
        <v>4</v>
      </c>
      <c r="I575">
        <f>'RAW DATA'!H575</f>
        <v>30254</v>
      </c>
      <c r="J575" s="11">
        <f>Table3[[#This Row],[Rating Count]]*Table3[[#This Row],[Rating]]</f>
        <v>121016</v>
      </c>
      <c r="K575">
        <f t="shared" si="41"/>
        <v>3</v>
      </c>
      <c r="L575" t="str">
        <f>IF(Table3[[#This Row],[Price Bucket]]=1,"&lt;200",IF(Table3[[#This Row],[Price Bucket]]=2,"&lt;=500",IF(Table3[[#This Row],[Price Bucket]]=3,"&gt;500",0)))</f>
        <v>&gt;500</v>
      </c>
      <c r="M575">
        <f t="shared" si="42"/>
        <v>1</v>
      </c>
      <c r="N575" t="str">
        <f t="shared" si="43"/>
        <v>&gt;=50%</v>
      </c>
      <c r="O575">
        <f t="shared" si="44"/>
        <v>3</v>
      </c>
    </row>
    <row r="576" spans="1:15" x14ac:dyDescent="0.25">
      <c r="A576" t="str">
        <f>'RAW DATA'!A576</f>
        <v>B0B3NDPCS9</v>
      </c>
      <c r="B576" t="str">
        <f>PROPER(LEFT('RAW DATA'!B576,FIND(" ",'RAW DATA'!B576,1)))</f>
        <v xml:space="preserve">Fire-Boltt </v>
      </c>
      <c r="C576" t="str">
        <f>SUBSTITUTE(LEFT('RAW DATA'!C576,FIND("|",'RAW DATA'!C576,1)-1),"&amp;"," &amp; ")</f>
        <v>Electronics</v>
      </c>
      <c r="D576" s="7">
        <f>'RAW DATA'!D576</f>
        <v>3999</v>
      </c>
      <c r="E576" s="7">
        <f>'RAW DATA'!E576</f>
        <v>17999</v>
      </c>
      <c r="F576" s="1">
        <f>'RAW DATA'!F576</f>
        <v>0.78</v>
      </c>
      <c r="G576" s="7">
        <f t="shared" si="40"/>
        <v>308880839</v>
      </c>
      <c r="H576">
        <f>'RAW DATA'!G576</f>
        <v>4.3</v>
      </c>
      <c r="I576">
        <f>'RAW DATA'!H576</f>
        <v>17161</v>
      </c>
      <c r="J576" s="11">
        <f>Table3[[#This Row],[Rating Count]]*Table3[[#This Row],[Rating]]</f>
        <v>73792.3</v>
      </c>
      <c r="K576">
        <f t="shared" si="41"/>
        <v>3</v>
      </c>
      <c r="L576" t="str">
        <f>IF(Table3[[#This Row],[Price Bucket]]=1,"&lt;200",IF(Table3[[#This Row],[Price Bucket]]=2,"&lt;=500",IF(Table3[[#This Row],[Price Bucket]]=3,"&gt;500",0)))</f>
        <v>&gt;500</v>
      </c>
      <c r="M576">
        <f t="shared" si="42"/>
        <v>1</v>
      </c>
      <c r="N576" t="str">
        <f t="shared" si="43"/>
        <v>&gt;=50%</v>
      </c>
      <c r="O576">
        <f t="shared" si="44"/>
        <v>3</v>
      </c>
    </row>
    <row r="577" spans="1:15" x14ac:dyDescent="0.25">
      <c r="A577" t="str">
        <f>'RAW DATA'!A577</f>
        <v>B09VGKFM7Y</v>
      </c>
      <c r="B577" t="str">
        <f>PROPER(LEFT('RAW DATA'!B577,FIND(" ",'RAW DATA'!B577,1)))</f>
        <v xml:space="preserve">Amazon </v>
      </c>
      <c r="C577" t="str">
        <f>SUBSTITUTE(LEFT('RAW DATA'!C577,FIND("|",'RAW DATA'!C577,1)-1),"&amp;"," &amp; ")</f>
        <v>Electronics</v>
      </c>
      <c r="D577" s="7">
        <f>'RAW DATA'!D577</f>
        <v>219</v>
      </c>
      <c r="E577" s="7">
        <f>'RAW DATA'!E577</f>
        <v>499</v>
      </c>
      <c r="F577" s="1">
        <f>'RAW DATA'!F577</f>
        <v>0.56000000000000005</v>
      </c>
      <c r="G577" s="7">
        <f t="shared" si="40"/>
        <v>6986</v>
      </c>
      <c r="H577">
        <f>'RAW DATA'!G577</f>
        <v>4.4000000000000004</v>
      </c>
      <c r="I577">
        <f>'RAW DATA'!H577</f>
        <v>14</v>
      </c>
      <c r="J577" s="11">
        <f>Table3[[#This Row],[Rating Count]]*Table3[[#This Row],[Rating]]</f>
        <v>61.600000000000009</v>
      </c>
      <c r="K577">
        <f t="shared" si="41"/>
        <v>2</v>
      </c>
      <c r="L577" t="str">
        <f>IF(Table3[[#This Row],[Price Bucket]]=1,"&lt;200",IF(Table3[[#This Row],[Price Bucket]]=2,"&lt;=500",IF(Table3[[#This Row],[Price Bucket]]=3,"&gt;500",0)))</f>
        <v>&lt;=500</v>
      </c>
      <c r="M577">
        <f t="shared" si="42"/>
        <v>1</v>
      </c>
      <c r="N577" t="str">
        <f t="shared" si="43"/>
        <v>&gt;=50%</v>
      </c>
      <c r="O577">
        <f t="shared" si="44"/>
        <v>3</v>
      </c>
    </row>
    <row r="578" spans="1:15" x14ac:dyDescent="0.25">
      <c r="A578" t="str">
        <f>'RAW DATA'!A578</f>
        <v>B07QCWY5XV</v>
      </c>
      <c r="B578" t="str">
        <f>PROPER(LEFT('RAW DATA'!B578,FIND(" ",'RAW DATA'!B578,1)))</f>
        <v xml:space="preserve">Mobilife </v>
      </c>
      <c r="C578" t="str">
        <f>SUBSTITUTE(LEFT('RAW DATA'!C578,FIND("|",'RAW DATA'!C578,1)-1),"&amp;"," &amp; ")</f>
        <v>Electronics</v>
      </c>
      <c r="D578" s="7">
        <f>'RAW DATA'!D578</f>
        <v>599</v>
      </c>
      <c r="E578" s="7">
        <f>'RAW DATA'!E578</f>
        <v>1399</v>
      </c>
      <c r="F578" s="1">
        <f>'RAW DATA'!F578</f>
        <v>0.56999999999999995</v>
      </c>
      <c r="G578" s="7">
        <f t="shared" ref="G578:G641" si="45">E578*I578</f>
        <v>20369440</v>
      </c>
      <c r="H578">
        <f>'RAW DATA'!G578</f>
        <v>4.0999999999999996</v>
      </c>
      <c r="I578">
        <f>'RAW DATA'!H578</f>
        <v>14560</v>
      </c>
      <c r="J578" s="11">
        <f>Table3[[#This Row],[Rating Count]]*Table3[[#This Row],[Rating]]</f>
        <v>59695.999999999993</v>
      </c>
      <c r="K578">
        <f t="shared" ref="K578:K641" si="46">IF(E578&lt;=200,1,IF(E578&lt;=500,2,IF(E578&gt;500,3," ")))</f>
        <v>3</v>
      </c>
      <c r="L578" t="str">
        <f>IF(Table3[[#This Row],[Price Bucket]]=1,"&lt;200",IF(Table3[[#This Row],[Price Bucket]]=2,"&lt;=500",IF(Table3[[#This Row],[Price Bucket]]=3,"&gt;500",0)))</f>
        <v>&gt;500</v>
      </c>
      <c r="M578">
        <f t="shared" si="42"/>
        <v>1</v>
      </c>
      <c r="N578" t="str">
        <f t="shared" si="43"/>
        <v>&gt;=50%</v>
      </c>
      <c r="O578">
        <f t="shared" si="44"/>
        <v>3</v>
      </c>
    </row>
    <row r="579" spans="1:15" x14ac:dyDescent="0.25">
      <c r="A579" t="str">
        <f>'RAW DATA'!A579</f>
        <v>B098QXR9X2</v>
      </c>
      <c r="B579" t="str">
        <f>PROPER(LEFT('RAW DATA'!B579,FIND(" ",'RAW DATA'!B579,1)))</f>
        <v xml:space="preserve">Ambrane </v>
      </c>
      <c r="C579" t="str">
        <f>SUBSTITUTE(LEFT('RAW DATA'!C579,FIND("|",'RAW DATA'!C579,1)-1),"&amp;"," &amp; ")</f>
        <v>Electronics</v>
      </c>
      <c r="D579" s="7">
        <f>'RAW DATA'!D579</f>
        <v>2499</v>
      </c>
      <c r="E579" s="7">
        <f>'RAW DATA'!E579</f>
        <v>2999</v>
      </c>
      <c r="F579" s="1">
        <f>'RAW DATA'!F579</f>
        <v>0.17</v>
      </c>
      <c r="G579" s="7">
        <f t="shared" si="45"/>
        <v>9464844</v>
      </c>
      <c r="H579">
        <f>'RAW DATA'!G579</f>
        <v>4.0999999999999996</v>
      </c>
      <c r="I579">
        <f>'RAW DATA'!H579</f>
        <v>3156</v>
      </c>
      <c r="J579" s="11">
        <f>Table3[[#This Row],[Rating Count]]*Table3[[#This Row],[Rating]]</f>
        <v>12939.599999999999</v>
      </c>
      <c r="K579">
        <f t="shared" si="46"/>
        <v>3</v>
      </c>
      <c r="L579" t="str">
        <f>IF(Table3[[#This Row],[Price Bucket]]=1,"&lt;200",IF(Table3[[#This Row],[Price Bucket]]=2,"&lt;=500",IF(Table3[[#This Row],[Price Bucket]]=3,"&gt;500",0)))</f>
        <v>&gt;500</v>
      </c>
      <c r="M579">
        <f t="shared" ref="M579:M642" si="47">IF(F579&gt;=50%,1,IF(F579&lt;50%,2,0))</f>
        <v>2</v>
      </c>
      <c r="N579" t="str">
        <f t="shared" ref="N579:N642" si="48">IF(M579=1,"&gt;=50%","&lt;50%")</f>
        <v>&lt;50%</v>
      </c>
      <c r="O579">
        <f t="shared" ref="O579:O642" si="49">IF(H579&lt;=2.9,1,IF(H579&lt;=3.9,2,IF(H579&lt;=4.9,3,IF(H579=5,4," "))))</f>
        <v>3</v>
      </c>
    </row>
    <row r="580" spans="1:15" x14ac:dyDescent="0.25">
      <c r="A580" t="str">
        <f>'RAW DATA'!A580</f>
        <v>B07H1S7XW8</v>
      </c>
      <c r="B580" t="str">
        <f>PROPER(LEFT('RAW DATA'!B580,FIND(" ",'RAW DATA'!B580,1)))</f>
        <v xml:space="preserve">Striff </v>
      </c>
      <c r="C580" t="str">
        <f>SUBSTITUTE(LEFT('RAW DATA'!C580,FIND("|",'RAW DATA'!C580,1)-1),"&amp;"," &amp; ")</f>
        <v>Electronics</v>
      </c>
      <c r="D580" s="7">
        <f>'RAW DATA'!D580</f>
        <v>89</v>
      </c>
      <c r="E580" s="7">
        <f>'RAW DATA'!E580</f>
        <v>499</v>
      </c>
      <c r="F580" s="1">
        <f>'RAW DATA'!F580</f>
        <v>0.82</v>
      </c>
      <c r="G580" s="7">
        <f t="shared" si="45"/>
        <v>4660660</v>
      </c>
      <c r="H580">
        <f>'RAW DATA'!G580</f>
        <v>4.0999999999999996</v>
      </c>
      <c r="I580">
        <f>'RAW DATA'!H580</f>
        <v>9340</v>
      </c>
      <c r="J580" s="11">
        <f>Table3[[#This Row],[Rating Count]]*Table3[[#This Row],[Rating]]</f>
        <v>38294</v>
      </c>
      <c r="K580">
        <f t="shared" si="46"/>
        <v>2</v>
      </c>
      <c r="L580" t="str">
        <f>IF(Table3[[#This Row],[Price Bucket]]=1,"&lt;200",IF(Table3[[#This Row],[Price Bucket]]=2,"&lt;=500",IF(Table3[[#This Row],[Price Bucket]]=3,"&gt;500",0)))</f>
        <v>&lt;=500</v>
      </c>
      <c r="M580">
        <f t="shared" si="47"/>
        <v>1</v>
      </c>
      <c r="N580" t="str">
        <f t="shared" si="48"/>
        <v>&gt;=50%</v>
      </c>
      <c r="O580">
        <f t="shared" si="49"/>
        <v>3</v>
      </c>
    </row>
    <row r="581" spans="1:15" x14ac:dyDescent="0.25">
      <c r="A581" t="str">
        <f>'RAW DATA'!A581</f>
        <v>B0BNXFDTZ2</v>
      </c>
      <c r="B581" t="str">
        <f>PROPER(LEFT('RAW DATA'!B581,FIND(" ",'RAW DATA'!B581,1)))</f>
        <v xml:space="preserve">Fire-Boltt </v>
      </c>
      <c r="C581" t="str">
        <f>SUBSTITUTE(LEFT('RAW DATA'!C581,FIND("|",'RAW DATA'!C581,1)-1),"&amp;"," &amp; ")</f>
        <v>Electronics</v>
      </c>
      <c r="D581" s="7">
        <f>'RAW DATA'!D581</f>
        <v>2999</v>
      </c>
      <c r="E581" s="7">
        <f>'RAW DATA'!E581</f>
        <v>11999</v>
      </c>
      <c r="F581" s="1">
        <f>'RAW DATA'!F581</f>
        <v>0.75</v>
      </c>
      <c r="G581" s="7">
        <f t="shared" si="45"/>
        <v>9215232</v>
      </c>
      <c r="H581">
        <f>'RAW DATA'!G581</f>
        <v>4.4000000000000004</v>
      </c>
      <c r="I581">
        <f>'RAW DATA'!H581</f>
        <v>768</v>
      </c>
      <c r="J581" s="11">
        <f>Table3[[#This Row],[Rating Count]]*Table3[[#This Row],[Rating]]</f>
        <v>3379.2000000000003</v>
      </c>
      <c r="K581">
        <f t="shared" si="46"/>
        <v>3</v>
      </c>
      <c r="L581" t="str">
        <f>IF(Table3[[#This Row],[Price Bucket]]=1,"&lt;200",IF(Table3[[#This Row],[Price Bucket]]=2,"&lt;=500",IF(Table3[[#This Row],[Price Bucket]]=3,"&gt;500",0)))</f>
        <v>&gt;500</v>
      </c>
      <c r="M581">
        <f t="shared" si="47"/>
        <v>1</v>
      </c>
      <c r="N581" t="str">
        <f t="shared" si="48"/>
        <v>&gt;=50%</v>
      </c>
      <c r="O581">
        <f t="shared" si="49"/>
        <v>3</v>
      </c>
    </row>
    <row r="582" spans="1:15" x14ac:dyDescent="0.25">
      <c r="A582" t="str">
        <f>'RAW DATA'!A582</f>
        <v>B088ZFJY82</v>
      </c>
      <c r="B582" t="str">
        <f>PROPER(LEFT('RAW DATA'!B582,FIND(" ",'RAW DATA'!B582,1)))</f>
        <v xml:space="preserve">Elv </v>
      </c>
      <c r="C582" t="str">
        <f>SUBSTITUTE(LEFT('RAW DATA'!C582,FIND("|",'RAW DATA'!C582,1)-1),"&amp;"," &amp; ")</f>
        <v>Electronics</v>
      </c>
      <c r="D582" s="7">
        <f>'RAW DATA'!D582</f>
        <v>314</v>
      </c>
      <c r="E582" s="7">
        <f>'RAW DATA'!E582</f>
        <v>1499</v>
      </c>
      <c r="F582" s="1">
        <f>'RAW DATA'!F582</f>
        <v>0.79</v>
      </c>
      <c r="G582" s="7">
        <f t="shared" si="45"/>
        <v>43438022</v>
      </c>
      <c r="H582">
        <f>'RAW DATA'!G582</f>
        <v>4.5</v>
      </c>
      <c r="I582">
        <f>'RAW DATA'!H582</f>
        <v>28978</v>
      </c>
      <c r="J582" s="11">
        <f>Table3[[#This Row],[Rating Count]]*Table3[[#This Row],[Rating]]</f>
        <v>130401</v>
      </c>
      <c r="K582">
        <f t="shared" si="46"/>
        <v>3</v>
      </c>
      <c r="L582" t="str">
        <f>IF(Table3[[#This Row],[Price Bucket]]=1,"&lt;200",IF(Table3[[#This Row],[Price Bucket]]=2,"&lt;=500",IF(Table3[[#This Row],[Price Bucket]]=3,"&gt;500",0)))</f>
        <v>&gt;500</v>
      </c>
      <c r="M582">
        <f t="shared" si="47"/>
        <v>1</v>
      </c>
      <c r="N582" t="str">
        <f t="shared" si="48"/>
        <v>&gt;=50%</v>
      </c>
      <c r="O582">
        <f t="shared" si="49"/>
        <v>3</v>
      </c>
    </row>
    <row r="583" spans="1:15" x14ac:dyDescent="0.25">
      <c r="A583" t="str">
        <f>'RAW DATA'!A583</f>
        <v>B0B4F4QZ1H</v>
      </c>
      <c r="B583" t="str">
        <f>PROPER(LEFT('RAW DATA'!B583,FIND(" ",'RAW DATA'!B583,1)))</f>
        <v xml:space="preserve">Samsung </v>
      </c>
      <c r="C583" t="str">
        <f>SUBSTITUTE(LEFT('RAW DATA'!C583,FIND("|",'RAW DATA'!C583,1)-1),"&amp;"," &amp; ")</f>
        <v>Electronics</v>
      </c>
      <c r="D583" s="7">
        <f>'RAW DATA'!D583</f>
        <v>13999</v>
      </c>
      <c r="E583" s="7">
        <f>'RAW DATA'!E583</f>
        <v>19499</v>
      </c>
      <c r="F583" s="1">
        <f>'RAW DATA'!F583</f>
        <v>0.28000000000000003</v>
      </c>
      <c r="G583" s="7">
        <f t="shared" si="45"/>
        <v>370442002</v>
      </c>
      <c r="H583">
        <f>'RAW DATA'!G583</f>
        <v>4.0999999999999996</v>
      </c>
      <c r="I583">
        <f>'RAW DATA'!H583</f>
        <v>18998</v>
      </c>
      <c r="J583" s="11">
        <f>Table3[[#This Row],[Rating Count]]*Table3[[#This Row],[Rating]]</f>
        <v>77891.799999999988</v>
      </c>
      <c r="K583">
        <f t="shared" si="46"/>
        <v>3</v>
      </c>
      <c r="L583" t="str">
        <f>IF(Table3[[#This Row],[Price Bucket]]=1,"&lt;200",IF(Table3[[#This Row],[Price Bucket]]=2,"&lt;=500",IF(Table3[[#This Row],[Price Bucket]]=3,"&gt;500",0)))</f>
        <v>&gt;500</v>
      </c>
      <c r="M583">
        <f t="shared" si="47"/>
        <v>2</v>
      </c>
      <c r="N583" t="str">
        <f t="shared" si="48"/>
        <v>&lt;50%</v>
      </c>
      <c r="O583">
        <f t="shared" si="49"/>
        <v>3</v>
      </c>
    </row>
    <row r="584" spans="1:15" x14ac:dyDescent="0.25">
      <c r="A584" t="str">
        <f>'RAW DATA'!A584</f>
        <v>B09BCNQ9R2</v>
      </c>
      <c r="B584" t="str">
        <f>PROPER(LEFT('RAW DATA'!B584,FIND(" ",'RAW DATA'!B584,1)))</f>
        <v xml:space="preserve">Dyazo </v>
      </c>
      <c r="C584" t="str">
        <f>SUBSTITUTE(LEFT('RAW DATA'!C584,FIND("|",'RAW DATA'!C584,1)-1),"&amp;"," &amp; ")</f>
        <v>Electronics</v>
      </c>
      <c r="D584" s="7">
        <f>'RAW DATA'!D584</f>
        <v>139</v>
      </c>
      <c r="E584" s="7">
        <f>'RAW DATA'!E584</f>
        <v>499</v>
      </c>
      <c r="F584" s="1">
        <f>'RAW DATA'!F584</f>
        <v>0.72</v>
      </c>
      <c r="G584" s="7">
        <f t="shared" si="45"/>
        <v>2480529</v>
      </c>
      <c r="H584">
        <f>'RAW DATA'!G584</f>
        <v>4.2</v>
      </c>
      <c r="I584">
        <f>'RAW DATA'!H584</f>
        <v>4971</v>
      </c>
      <c r="J584" s="11">
        <f>Table3[[#This Row],[Rating Count]]*Table3[[#This Row],[Rating]]</f>
        <v>20878.2</v>
      </c>
      <c r="K584">
        <f t="shared" si="46"/>
        <v>2</v>
      </c>
      <c r="L584" t="str">
        <f>IF(Table3[[#This Row],[Price Bucket]]=1,"&lt;200",IF(Table3[[#This Row],[Price Bucket]]=2,"&lt;=500",IF(Table3[[#This Row],[Price Bucket]]=3,"&gt;500",0)))</f>
        <v>&lt;=500</v>
      </c>
      <c r="M584">
        <f t="shared" si="47"/>
        <v>1</v>
      </c>
      <c r="N584" t="str">
        <f t="shared" si="48"/>
        <v>&gt;=50%</v>
      </c>
      <c r="O584">
        <f t="shared" si="49"/>
        <v>3</v>
      </c>
    </row>
    <row r="585" spans="1:15" x14ac:dyDescent="0.25">
      <c r="A585" t="str">
        <f>'RAW DATA'!A585</f>
        <v>B0B9BD2YL4</v>
      </c>
      <c r="B585" t="str">
        <f>PROPER(LEFT('RAW DATA'!B585,FIND(" ",'RAW DATA'!B585,1)))</f>
        <v xml:space="preserve">Kingone </v>
      </c>
      <c r="C585" t="str">
        <f>SUBSTITUTE(LEFT('RAW DATA'!C585,FIND("|",'RAW DATA'!C585,1)-1),"&amp;"," &amp; ")</f>
        <v>Electronics</v>
      </c>
      <c r="D585" s="7">
        <f>'RAW DATA'!D585</f>
        <v>2599</v>
      </c>
      <c r="E585" s="7">
        <f>'RAW DATA'!E585</f>
        <v>6999</v>
      </c>
      <c r="F585" s="1">
        <f>'RAW DATA'!F585</f>
        <v>0.63</v>
      </c>
      <c r="G585" s="7">
        <f t="shared" si="45"/>
        <v>10680474</v>
      </c>
      <c r="H585">
        <f>'RAW DATA'!G585</f>
        <v>4.5</v>
      </c>
      <c r="I585">
        <f>'RAW DATA'!H585</f>
        <v>1526</v>
      </c>
      <c r="J585" s="11">
        <f>Table3[[#This Row],[Rating Count]]*Table3[[#This Row],[Rating]]</f>
        <v>6867</v>
      </c>
      <c r="K585">
        <f t="shared" si="46"/>
        <v>3</v>
      </c>
      <c r="L585" t="str">
        <f>IF(Table3[[#This Row],[Price Bucket]]=1,"&lt;200",IF(Table3[[#This Row],[Price Bucket]]=2,"&lt;=500",IF(Table3[[#This Row],[Price Bucket]]=3,"&gt;500",0)))</f>
        <v>&gt;500</v>
      </c>
      <c r="M585">
        <f t="shared" si="47"/>
        <v>1</v>
      </c>
      <c r="N585" t="str">
        <f t="shared" si="48"/>
        <v>&gt;=50%</v>
      </c>
      <c r="O585">
        <f t="shared" si="49"/>
        <v>3</v>
      </c>
    </row>
    <row r="586" spans="1:15" x14ac:dyDescent="0.25">
      <c r="A586" t="str">
        <f>'RAW DATA'!A586</f>
        <v>B071Z8M4KX</v>
      </c>
      <c r="B586" t="str">
        <f>PROPER(LEFT('RAW DATA'!B586,FIND(" ",'RAW DATA'!B586,1)))</f>
        <v xml:space="preserve">Boat </v>
      </c>
      <c r="C586" t="str">
        <f>SUBSTITUTE(LEFT('RAW DATA'!C586,FIND("|",'RAW DATA'!C586,1)-1),"&amp;"," &amp; ")</f>
        <v>Electronics</v>
      </c>
      <c r="D586" s="7">
        <f>'RAW DATA'!D586</f>
        <v>365</v>
      </c>
      <c r="E586" s="7">
        <f>'RAW DATA'!E586</f>
        <v>999</v>
      </c>
      <c r="F586" s="1">
        <f>'RAW DATA'!F586</f>
        <v>0.63</v>
      </c>
      <c r="G586" s="7">
        <f t="shared" si="45"/>
        <v>363347289</v>
      </c>
      <c r="H586">
        <f>'RAW DATA'!G586</f>
        <v>4.0999999999999996</v>
      </c>
      <c r="I586">
        <f>'RAW DATA'!H586</f>
        <v>363711</v>
      </c>
      <c r="J586" s="11">
        <f>Table3[[#This Row],[Rating Count]]*Table3[[#This Row],[Rating]]</f>
        <v>1491215.0999999999</v>
      </c>
      <c r="K586">
        <f t="shared" si="46"/>
        <v>3</v>
      </c>
      <c r="L586" t="str">
        <f>IF(Table3[[#This Row],[Price Bucket]]=1,"&lt;200",IF(Table3[[#This Row],[Price Bucket]]=2,"&lt;=500",IF(Table3[[#This Row],[Price Bucket]]=3,"&gt;500",0)))</f>
        <v>&gt;500</v>
      </c>
      <c r="M586">
        <f t="shared" si="47"/>
        <v>1</v>
      </c>
      <c r="N586" t="str">
        <f t="shared" si="48"/>
        <v>&gt;=50%</v>
      </c>
      <c r="O586">
        <f t="shared" si="49"/>
        <v>3</v>
      </c>
    </row>
    <row r="587" spans="1:15" x14ac:dyDescent="0.25">
      <c r="A587" t="str">
        <f>'RAW DATA'!A587</f>
        <v>B09N3ZNHTY</v>
      </c>
      <c r="B587" t="str">
        <f>PROPER(LEFT('RAW DATA'!B587,FIND(" ",'RAW DATA'!B587,1)))</f>
        <v xml:space="preserve">Boat </v>
      </c>
      <c r="C587" t="str">
        <f>SUBSTITUTE(LEFT('RAW DATA'!C587,FIND("|",'RAW DATA'!C587,1)-1),"&amp;"," &amp; ")</f>
        <v>Electronics</v>
      </c>
      <c r="D587" s="7">
        <f>'RAW DATA'!D587</f>
        <v>1499</v>
      </c>
      <c r="E587" s="7">
        <f>'RAW DATA'!E587</f>
        <v>4490</v>
      </c>
      <c r="F587" s="1">
        <f>'RAW DATA'!F587</f>
        <v>0.67</v>
      </c>
      <c r="G587" s="7">
        <f t="shared" si="45"/>
        <v>614923460</v>
      </c>
      <c r="H587">
        <f>'RAW DATA'!G587</f>
        <v>3.9</v>
      </c>
      <c r="I587">
        <f>'RAW DATA'!H587</f>
        <v>136954</v>
      </c>
      <c r="J587" s="11">
        <f>Table3[[#This Row],[Rating Count]]*Table3[[#This Row],[Rating]]</f>
        <v>534120.6</v>
      </c>
      <c r="K587">
        <f t="shared" si="46"/>
        <v>3</v>
      </c>
      <c r="L587" t="str">
        <f>IF(Table3[[#This Row],[Price Bucket]]=1,"&lt;200",IF(Table3[[#This Row],[Price Bucket]]=2,"&lt;=500",IF(Table3[[#This Row],[Price Bucket]]=3,"&gt;500",0)))</f>
        <v>&gt;500</v>
      </c>
      <c r="M587">
        <f t="shared" si="47"/>
        <v>1</v>
      </c>
      <c r="N587" t="str">
        <f t="shared" si="48"/>
        <v>&gt;=50%</v>
      </c>
      <c r="O587">
        <f t="shared" si="49"/>
        <v>2</v>
      </c>
    </row>
    <row r="588" spans="1:15" x14ac:dyDescent="0.25">
      <c r="A588" t="str">
        <f>'RAW DATA'!A588</f>
        <v>B0B3RRWSF6</v>
      </c>
      <c r="B588" t="str">
        <f>PROPER(LEFT('RAW DATA'!B588,FIND(" ",'RAW DATA'!B588,1)))</f>
        <v xml:space="preserve">Fire-Boltt </v>
      </c>
      <c r="C588" t="str">
        <f>SUBSTITUTE(LEFT('RAW DATA'!C588,FIND("|",'RAW DATA'!C588,1)-1),"&amp;"," &amp; ")</f>
        <v>Electronics</v>
      </c>
      <c r="D588" s="7">
        <f>'RAW DATA'!D588</f>
        <v>1998</v>
      </c>
      <c r="E588" s="7">
        <f>'RAW DATA'!E588</f>
        <v>9999</v>
      </c>
      <c r="F588" s="1">
        <f>'RAW DATA'!F588</f>
        <v>0.8</v>
      </c>
      <c r="G588" s="7">
        <f t="shared" si="45"/>
        <v>277062291</v>
      </c>
      <c r="H588">
        <f>'RAW DATA'!G588</f>
        <v>4.3</v>
      </c>
      <c r="I588">
        <f>'RAW DATA'!H588</f>
        <v>27709</v>
      </c>
      <c r="J588" s="11">
        <f>Table3[[#This Row],[Rating Count]]*Table3[[#This Row],[Rating]]</f>
        <v>119148.7</v>
      </c>
      <c r="K588">
        <f t="shared" si="46"/>
        <v>3</v>
      </c>
      <c r="L588" t="str">
        <f>IF(Table3[[#This Row],[Price Bucket]]=1,"&lt;200",IF(Table3[[#This Row],[Price Bucket]]=2,"&lt;=500",IF(Table3[[#This Row],[Price Bucket]]=3,"&gt;500",0)))</f>
        <v>&gt;500</v>
      </c>
      <c r="M588">
        <f t="shared" si="47"/>
        <v>1</v>
      </c>
      <c r="N588" t="str">
        <f t="shared" si="48"/>
        <v>&gt;=50%</v>
      </c>
      <c r="O588">
        <f t="shared" si="49"/>
        <v>3</v>
      </c>
    </row>
    <row r="589" spans="1:15" x14ac:dyDescent="0.25">
      <c r="A589" t="str">
        <f>'RAW DATA'!A589</f>
        <v>B0B5B6PQCT</v>
      </c>
      <c r="B589" t="str">
        <f>PROPER(LEFT('RAW DATA'!B589,FIND(" ",'RAW DATA'!B589,1)))</f>
        <v xml:space="preserve">Boat </v>
      </c>
      <c r="C589" t="str">
        <f>SUBSTITUTE(LEFT('RAW DATA'!C589,FIND("|",'RAW DATA'!C589,1)-1),"&amp;"," &amp; ")</f>
        <v>Electronics</v>
      </c>
      <c r="D589" s="7">
        <f>'RAW DATA'!D589</f>
        <v>1799</v>
      </c>
      <c r="E589" s="7">
        <f>'RAW DATA'!E589</f>
        <v>7990</v>
      </c>
      <c r="F589" s="1">
        <f>'RAW DATA'!F589</f>
        <v>0.77</v>
      </c>
      <c r="G589" s="7">
        <f t="shared" si="45"/>
        <v>142485670</v>
      </c>
      <c r="H589">
        <f>'RAW DATA'!G589</f>
        <v>3.8</v>
      </c>
      <c r="I589">
        <f>'RAW DATA'!H589</f>
        <v>17833</v>
      </c>
      <c r="J589" s="11">
        <f>Table3[[#This Row],[Rating Count]]*Table3[[#This Row],[Rating]]</f>
        <v>67765.399999999994</v>
      </c>
      <c r="K589">
        <f t="shared" si="46"/>
        <v>3</v>
      </c>
      <c r="L589" t="str">
        <f>IF(Table3[[#This Row],[Price Bucket]]=1,"&lt;200",IF(Table3[[#This Row],[Price Bucket]]=2,"&lt;=500",IF(Table3[[#This Row],[Price Bucket]]=3,"&gt;500",0)))</f>
        <v>&gt;500</v>
      </c>
      <c r="M589">
        <f t="shared" si="47"/>
        <v>1</v>
      </c>
      <c r="N589" t="str">
        <f t="shared" si="48"/>
        <v>&gt;=50%</v>
      </c>
      <c r="O589">
        <f t="shared" si="49"/>
        <v>2</v>
      </c>
    </row>
    <row r="590" spans="1:15" x14ac:dyDescent="0.25">
      <c r="A590" t="str">
        <f>'RAW DATA'!A590</f>
        <v>B005FYNT3G</v>
      </c>
      <c r="B590" t="str">
        <f>PROPER(LEFT('RAW DATA'!B590,FIND(" ",'RAW DATA'!B590,1)))</f>
        <v xml:space="preserve">Sandisk </v>
      </c>
      <c r="C590" t="str">
        <f>SUBSTITUTE(LEFT('RAW DATA'!C590,FIND("|",'RAW DATA'!C590,1)-1),"&amp;"," &amp; ")</f>
        <v>Computers &amp; Accessories</v>
      </c>
      <c r="D590" s="7">
        <f>'RAW DATA'!D590</f>
        <v>289</v>
      </c>
      <c r="E590" s="7">
        <f>'RAW DATA'!E590</f>
        <v>650</v>
      </c>
      <c r="F590" s="1">
        <f>'RAW DATA'!F590</f>
        <v>0.56000000000000005</v>
      </c>
      <c r="G590" s="7">
        <f t="shared" si="45"/>
        <v>164518250</v>
      </c>
      <c r="H590">
        <f>'RAW DATA'!G590</f>
        <v>4.3</v>
      </c>
      <c r="I590">
        <f>'RAW DATA'!H590</f>
        <v>253105</v>
      </c>
      <c r="J590" s="11">
        <f>Table3[[#This Row],[Rating Count]]*Table3[[#This Row],[Rating]]</f>
        <v>1088351.5</v>
      </c>
      <c r="K590">
        <f t="shared" si="46"/>
        <v>3</v>
      </c>
      <c r="L590" t="str">
        <f>IF(Table3[[#This Row],[Price Bucket]]=1,"&lt;200",IF(Table3[[#This Row],[Price Bucket]]=2,"&lt;=500",IF(Table3[[#This Row],[Price Bucket]]=3,"&gt;500",0)))</f>
        <v>&gt;500</v>
      </c>
      <c r="M590">
        <f t="shared" si="47"/>
        <v>1</v>
      </c>
      <c r="N590" t="str">
        <f t="shared" si="48"/>
        <v>&gt;=50%</v>
      </c>
      <c r="O590">
        <f t="shared" si="49"/>
        <v>3</v>
      </c>
    </row>
    <row r="591" spans="1:15" x14ac:dyDescent="0.25">
      <c r="A591" t="str">
        <f>'RAW DATA'!A591</f>
        <v>B01J0XWYKQ</v>
      </c>
      <c r="B591" t="str">
        <f>PROPER(LEFT('RAW DATA'!B591,FIND(" ",'RAW DATA'!B591,1)))</f>
        <v xml:space="preserve">Logitech </v>
      </c>
      <c r="C591" t="str">
        <f>SUBSTITUTE(LEFT('RAW DATA'!C591,FIND("|",'RAW DATA'!C591,1)-1),"&amp;"," &amp; ")</f>
        <v>Computers &amp; Accessories</v>
      </c>
      <c r="D591" s="7">
        <f>'RAW DATA'!D591</f>
        <v>599</v>
      </c>
      <c r="E591" s="7">
        <f>'RAW DATA'!E591</f>
        <v>895</v>
      </c>
      <c r="F591" s="1">
        <f>'RAW DATA'!F591</f>
        <v>0.33</v>
      </c>
      <c r="G591" s="7">
        <f t="shared" si="45"/>
        <v>54876030</v>
      </c>
      <c r="H591">
        <f>'RAW DATA'!G591</f>
        <v>4.4000000000000004</v>
      </c>
      <c r="I591">
        <f>'RAW DATA'!H591</f>
        <v>61314</v>
      </c>
      <c r="J591" s="11">
        <f>Table3[[#This Row],[Rating Count]]*Table3[[#This Row],[Rating]]</f>
        <v>269781.60000000003</v>
      </c>
      <c r="K591">
        <f t="shared" si="46"/>
        <v>3</v>
      </c>
      <c r="L591" t="str">
        <f>IF(Table3[[#This Row],[Price Bucket]]=1,"&lt;200",IF(Table3[[#This Row],[Price Bucket]]=2,"&lt;=500",IF(Table3[[#This Row],[Price Bucket]]=3,"&gt;500",0)))</f>
        <v>&gt;500</v>
      </c>
      <c r="M591">
        <f t="shared" si="47"/>
        <v>2</v>
      </c>
      <c r="N591" t="str">
        <f t="shared" si="48"/>
        <v>&lt;50%</v>
      </c>
      <c r="O591">
        <f t="shared" si="49"/>
        <v>3</v>
      </c>
    </row>
    <row r="592" spans="1:15" x14ac:dyDescent="0.25">
      <c r="A592" t="str">
        <f>'RAW DATA'!A592</f>
        <v>B09CTRPSJR</v>
      </c>
      <c r="B592" t="str">
        <f>PROPER(LEFT('RAW DATA'!B592,FIND(" ",'RAW DATA'!B592,1)))</f>
        <v xml:space="preserve">Storio </v>
      </c>
      <c r="C592" t="str">
        <f>SUBSTITUTE(LEFT('RAW DATA'!C592,FIND("|",'RAW DATA'!C592,1)-1),"&amp;"," &amp; ")</f>
        <v>Computers &amp; Accessories</v>
      </c>
      <c r="D592" s="7">
        <f>'RAW DATA'!D592</f>
        <v>217</v>
      </c>
      <c r="E592" s="7">
        <f>'RAW DATA'!E592</f>
        <v>237</v>
      </c>
      <c r="F592" s="1">
        <f>'RAW DATA'!F592</f>
        <v>0.08</v>
      </c>
      <c r="G592" s="7">
        <f t="shared" si="45"/>
        <v>1742898</v>
      </c>
      <c r="H592">
        <f>'RAW DATA'!G592</f>
        <v>3.8</v>
      </c>
      <c r="I592">
        <f>'RAW DATA'!H592</f>
        <v>7354</v>
      </c>
      <c r="J592" s="11">
        <f>Table3[[#This Row],[Rating Count]]*Table3[[#This Row],[Rating]]</f>
        <v>27945.199999999997</v>
      </c>
      <c r="K592">
        <f t="shared" si="46"/>
        <v>2</v>
      </c>
      <c r="L592" t="str">
        <f>IF(Table3[[#This Row],[Price Bucket]]=1,"&lt;200",IF(Table3[[#This Row],[Price Bucket]]=2,"&lt;=500",IF(Table3[[#This Row],[Price Bucket]]=3,"&gt;500",0)))</f>
        <v>&lt;=500</v>
      </c>
      <c r="M592">
        <f t="shared" si="47"/>
        <v>2</v>
      </c>
      <c r="N592" t="str">
        <f t="shared" si="48"/>
        <v>&lt;50%</v>
      </c>
      <c r="O592">
        <f t="shared" si="49"/>
        <v>2</v>
      </c>
    </row>
    <row r="593" spans="1:15" x14ac:dyDescent="0.25">
      <c r="A593" t="str">
        <f>'RAW DATA'!A593</f>
        <v>B08JQN8DGZ</v>
      </c>
      <c r="B593" t="str">
        <f>PROPER(LEFT('RAW DATA'!B593,FIND(" ",'RAW DATA'!B593,1)))</f>
        <v xml:space="preserve">Boat </v>
      </c>
      <c r="C593" t="str">
        <f>SUBSTITUTE(LEFT('RAW DATA'!C593,FIND("|",'RAW DATA'!C593,1)-1),"&amp;"," &amp; ")</f>
        <v>Electronics</v>
      </c>
      <c r="D593" s="7">
        <f>'RAW DATA'!D593</f>
        <v>1299</v>
      </c>
      <c r="E593" s="7">
        <f>'RAW DATA'!E593</f>
        <v>2990</v>
      </c>
      <c r="F593" s="1">
        <f>'RAW DATA'!F593</f>
        <v>0.56999999999999995</v>
      </c>
      <c r="G593" s="7">
        <f t="shared" si="45"/>
        <v>541184020</v>
      </c>
      <c r="H593">
        <f>'RAW DATA'!G593</f>
        <v>3.8</v>
      </c>
      <c r="I593">
        <f>'RAW DATA'!H593</f>
        <v>180998</v>
      </c>
      <c r="J593" s="11">
        <f>Table3[[#This Row],[Rating Count]]*Table3[[#This Row],[Rating]]</f>
        <v>687792.4</v>
      </c>
      <c r="K593">
        <f t="shared" si="46"/>
        <v>3</v>
      </c>
      <c r="L593" t="str">
        <f>IF(Table3[[#This Row],[Price Bucket]]=1,"&lt;200",IF(Table3[[#This Row],[Price Bucket]]=2,"&lt;=500",IF(Table3[[#This Row],[Price Bucket]]=3,"&gt;500",0)))</f>
        <v>&gt;500</v>
      </c>
      <c r="M593">
        <f t="shared" si="47"/>
        <v>1</v>
      </c>
      <c r="N593" t="str">
        <f t="shared" si="48"/>
        <v>&gt;=50%</v>
      </c>
      <c r="O593">
        <f t="shared" si="49"/>
        <v>2</v>
      </c>
    </row>
    <row r="594" spans="1:15" x14ac:dyDescent="0.25">
      <c r="A594" t="str">
        <f>'RAW DATA'!A594</f>
        <v>B0B72BSW7K</v>
      </c>
      <c r="B594" t="str">
        <f>PROPER(LEFT('RAW DATA'!B594,FIND(" ",'RAW DATA'!B594,1)))</f>
        <v xml:space="preserve">Ske </v>
      </c>
      <c r="C594" t="str">
        <f>SUBSTITUTE(LEFT('RAW DATA'!C594,FIND("|",'RAW DATA'!C594,1)-1),"&amp;"," &amp; ")</f>
        <v>Computers &amp; Accessories</v>
      </c>
      <c r="D594" s="7">
        <f>'RAW DATA'!D594</f>
        <v>263</v>
      </c>
      <c r="E594" s="7">
        <f>'RAW DATA'!E594</f>
        <v>699</v>
      </c>
      <c r="F594" s="1">
        <f>'RAW DATA'!F594</f>
        <v>0.62</v>
      </c>
      <c r="G594" s="7">
        <f t="shared" si="45"/>
        <v>482310</v>
      </c>
      <c r="H594">
        <f>'RAW DATA'!G594</f>
        <v>3.5</v>
      </c>
      <c r="I594">
        <f>'RAW DATA'!H594</f>
        <v>690</v>
      </c>
      <c r="J594" s="11">
        <f>Table3[[#This Row],[Rating Count]]*Table3[[#This Row],[Rating]]</f>
        <v>2415</v>
      </c>
      <c r="K594">
        <f t="shared" si="46"/>
        <v>3</v>
      </c>
      <c r="L594" t="str">
        <f>IF(Table3[[#This Row],[Price Bucket]]=1,"&lt;200",IF(Table3[[#This Row],[Price Bucket]]=2,"&lt;=500",IF(Table3[[#This Row],[Price Bucket]]=3,"&gt;500",0)))</f>
        <v>&gt;500</v>
      </c>
      <c r="M594">
        <f t="shared" si="47"/>
        <v>1</v>
      </c>
      <c r="N594" t="str">
        <f t="shared" si="48"/>
        <v>&gt;=50%</v>
      </c>
      <c r="O594">
        <f t="shared" si="49"/>
        <v>2</v>
      </c>
    </row>
    <row r="595" spans="1:15" x14ac:dyDescent="0.25">
      <c r="A595" t="str">
        <f>'RAW DATA'!A595</f>
        <v>B0BDRVFDKP</v>
      </c>
      <c r="B595" t="str">
        <f>PROPER(LEFT('RAW DATA'!B595,FIND(" ",'RAW DATA'!B595,1)))</f>
        <v xml:space="preserve">Sandisk </v>
      </c>
      <c r="C595" t="str">
        <f>SUBSTITUTE(LEFT('RAW DATA'!C595,FIND("|",'RAW DATA'!C595,1)-1),"&amp;"," &amp; ")</f>
        <v>Electronics</v>
      </c>
      <c r="D595" s="7">
        <f>'RAW DATA'!D595</f>
        <v>569</v>
      </c>
      <c r="E595" s="7">
        <f>'RAW DATA'!E595</f>
        <v>1000</v>
      </c>
      <c r="F595" s="1">
        <f>'RAW DATA'!F595</f>
        <v>0.43</v>
      </c>
      <c r="G595" s="7">
        <f t="shared" si="45"/>
        <v>67262000</v>
      </c>
      <c r="H595">
        <f>'RAW DATA'!G595</f>
        <v>4.4000000000000004</v>
      </c>
      <c r="I595">
        <f>'RAW DATA'!H595</f>
        <v>67262</v>
      </c>
      <c r="J595" s="11">
        <f>Table3[[#This Row],[Rating Count]]*Table3[[#This Row],[Rating]]</f>
        <v>295952.80000000005</v>
      </c>
      <c r="K595">
        <f t="shared" si="46"/>
        <v>3</v>
      </c>
      <c r="L595" t="str">
        <f>IF(Table3[[#This Row],[Price Bucket]]=1,"&lt;200",IF(Table3[[#This Row],[Price Bucket]]=2,"&lt;=500",IF(Table3[[#This Row],[Price Bucket]]=3,"&gt;500",0)))</f>
        <v>&gt;500</v>
      </c>
      <c r="M595">
        <f t="shared" si="47"/>
        <v>2</v>
      </c>
      <c r="N595" t="str">
        <f t="shared" si="48"/>
        <v>&lt;50%</v>
      </c>
      <c r="O595">
        <f t="shared" si="49"/>
        <v>3</v>
      </c>
    </row>
    <row r="596" spans="1:15" x14ac:dyDescent="0.25">
      <c r="A596" t="str">
        <f>'RAW DATA'!A596</f>
        <v>B0B5LVS732</v>
      </c>
      <c r="B596" t="str">
        <f>PROPER(LEFT('RAW DATA'!B596,FIND(" ",'RAW DATA'!B596,1)))</f>
        <v xml:space="preserve">Noise </v>
      </c>
      <c r="C596" t="str">
        <f>SUBSTITUTE(LEFT('RAW DATA'!C596,FIND("|",'RAW DATA'!C596,1)-1),"&amp;"," &amp; ")</f>
        <v>Electronics</v>
      </c>
      <c r="D596" s="7">
        <f>'RAW DATA'!D596</f>
        <v>1999</v>
      </c>
      <c r="E596" s="7">
        <f>'RAW DATA'!E596</f>
        <v>4999</v>
      </c>
      <c r="F596" s="1">
        <f>'RAW DATA'!F596</f>
        <v>0.6</v>
      </c>
      <c r="G596" s="7">
        <f t="shared" si="45"/>
        <v>53434311</v>
      </c>
      <c r="H596">
        <f>'RAW DATA'!G596</f>
        <v>4.0999999999999996</v>
      </c>
      <c r="I596">
        <f>'RAW DATA'!H596</f>
        <v>10689</v>
      </c>
      <c r="J596" s="11">
        <f>Table3[[#This Row],[Rating Count]]*Table3[[#This Row],[Rating]]</f>
        <v>43824.899999999994</v>
      </c>
      <c r="K596">
        <f t="shared" si="46"/>
        <v>3</v>
      </c>
      <c r="L596" t="str">
        <f>IF(Table3[[#This Row],[Price Bucket]]=1,"&lt;200",IF(Table3[[#This Row],[Price Bucket]]=2,"&lt;=500",IF(Table3[[#This Row],[Price Bucket]]=3,"&gt;500",0)))</f>
        <v>&gt;500</v>
      </c>
      <c r="M596">
        <f t="shared" si="47"/>
        <v>1</v>
      </c>
      <c r="N596" t="str">
        <f t="shared" si="48"/>
        <v>&gt;=50%</v>
      </c>
      <c r="O596">
        <f t="shared" si="49"/>
        <v>3</v>
      </c>
    </row>
    <row r="597" spans="1:15" x14ac:dyDescent="0.25">
      <c r="A597" t="str">
        <f>'RAW DATA'!A597</f>
        <v>B08TV2P1N8</v>
      </c>
      <c r="B597" t="str">
        <f>PROPER(LEFT('RAW DATA'!B597,FIND(" ",'RAW DATA'!B597,1)))</f>
        <v xml:space="preserve">Boat </v>
      </c>
      <c r="C597" t="str">
        <f>SUBSTITUTE(LEFT('RAW DATA'!C597,FIND("|",'RAW DATA'!C597,1)-1),"&amp;"," &amp; ")</f>
        <v>Electronics</v>
      </c>
      <c r="D597" s="7">
        <f>'RAW DATA'!D597</f>
        <v>1399</v>
      </c>
      <c r="E597" s="7">
        <f>'RAW DATA'!E597</f>
        <v>3990</v>
      </c>
      <c r="F597" s="1">
        <f>'RAW DATA'!F597</f>
        <v>0.65</v>
      </c>
      <c r="G597" s="7">
        <f t="shared" si="45"/>
        <v>565945590</v>
      </c>
      <c r="H597">
        <f>'RAW DATA'!G597</f>
        <v>4.0999999999999996</v>
      </c>
      <c r="I597">
        <f>'RAW DATA'!H597</f>
        <v>141841</v>
      </c>
      <c r="J597" s="11">
        <f>Table3[[#This Row],[Rating Count]]*Table3[[#This Row],[Rating]]</f>
        <v>581548.1</v>
      </c>
      <c r="K597">
        <f t="shared" si="46"/>
        <v>3</v>
      </c>
      <c r="L597" t="str">
        <f>IF(Table3[[#This Row],[Price Bucket]]=1,"&lt;200",IF(Table3[[#This Row],[Price Bucket]]=2,"&lt;=500",IF(Table3[[#This Row],[Price Bucket]]=3,"&gt;500",0)))</f>
        <v>&gt;500</v>
      </c>
      <c r="M597">
        <f t="shared" si="47"/>
        <v>1</v>
      </c>
      <c r="N597" t="str">
        <f t="shared" si="48"/>
        <v>&gt;=50%</v>
      </c>
      <c r="O597">
        <f t="shared" si="49"/>
        <v>3</v>
      </c>
    </row>
    <row r="598" spans="1:15" x14ac:dyDescent="0.25">
      <c r="A598" t="str">
        <f>'RAW DATA'!A598</f>
        <v>B07XCM6T4N</v>
      </c>
      <c r="B598" t="str">
        <f>PROPER(LEFT('RAW DATA'!B598,FIND(" ",'RAW DATA'!B598,1)))</f>
        <v xml:space="preserve">Striff </v>
      </c>
      <c r="C598" t="str">
        <f>SUBSTITUTE(LEFT('RAW DATA'!C598,FIND("|",'RAW DATA'!C598,1)-1),"&amp;"," &amp; ")</f>
        <v>Computers &amp; Accessories</v>
      </c>
      <c r="D598" s="7">
        <f>'RAW DATA'!D598</f>
        <v>349</v>
      </c>
      <c r="E598" s="7">
        <f>'RAW DATA'!E598</f>
        <v>1499</v>
      </c>
      <c r="F598" s="1">
        <f>'RAW DATA'!F598</f>
        <v>0.77</v>
      </c>
      <c r="G598" s="7">
        <f t="shared" si="45"/>
        <v>37161709</v>
      </c>
      <c r="H598">
        <f>'RAW DATA'!G598</f>
        <v>4.3</v>
      </c>
      <c r="I598">
        <f>'RAW DATA'!H598</f>
        <v>24791</v>
      </c>
      <c r="J598" s="11">
        <f>Table3[[#This Row],[Rating Count]]*Table3[[#This Row],[Rating]]</f>
        <v>106601.29999999999</v>
      </c>
      <c r="K598">
        <f t="shared" si="46"/>
        <v>3</v>
      </c>
      <c r="L598" t="str">
        <f>IF(Table3[[#This Row],[Price Bucket]]=1,"&lt;200",IF(Table3[[#This Row],[Price Bucket]]=2,"&lt;=500",IF(Table3[[#This Row],[Price Bucket]]=3,"&gt;500",0)))</f>
        <v>&gt;500</v>
      </c>
      <c r="M598">
        <f t="shared" si="47"/>
        <v>1</v>
      </c>
      <c r="N598" t="str">
        <f t="shared" si="48"/>
        <v>&gt;=50%</v>
      </c>
      <c r="O598">
        <f t="shared" si="49"/>
        <v>3</v>
      </c>
    </row>
    <row r="599" spans="1:15" x14ac:dyDescent="0.25">
      <c r="A599" t="str">
        <f>'RAW DATA'!A599</f>
        <v>B07T5DKR5D</v>
      </c>
      <c r="B599" t="str">
        <f>PROPER(LEFT('RAW DATA'!B599,FIND(" ",'RAW DATA'!B599,1)))</f>
        <v xml:space="preserve">Zebronics </v>
      </c>
      <c r="C599" t="str">
        <f>SUBSTITUTE(LEFT('RAW DATA'!C599,FIND("|",'RAW DATA'!C599,1)-1),"&amp;"," &amp; ")</f>
        <v>Electronics</v>
      </c>
      <c r="D599" s="7">
        <f>'RAW DATA'!D599</f>
        <v>149</v>
      </c>
      <c r="E599" s="7">
        <f>'RAW DATA'!E599</f>
        <v>399</v>
      </c>
      <c r="F599" s="1">
        <f>'RAW DATA'!F599</f>
        <v>0.63</v>
      </c>
      <c r="G599" s="7">
        <f t="shared" si="45"/>
        <v>8683836</v>
      </c>
      <c r="H599">
        <f>'RAW DATA'!G599</f>
        <v>3.5</v>
      </c>
      <c r="I599">
        <f>'RAW DATA'!H599</f>
        <v>21764</v>
      </c>
      <c r="J599" s="11">
        <f>Table3[[#This Row],[Rating Count]]*Table3[[#This Row],[Rating]]</f>
        <v>76174</v>
      </c>
      <c r="K599">
        <f t="shared" si="46"/>
        <v>2</v>
      </c>
      <c r="L599" t="str">
        <f>IF(Table3[[#This Row],[Price Bucket]]=1,"&lt;200",IF(Table3[[#This Row],[Price Bucket]]=2,"&lt;=500",IF(Table3[[#This Row],[Price Bucket]]=3,"&gt;500",0)))</f>
        <v>&lt;=500</v>
      </c>
      <c r="M599">
        <f t="shared" si="47"/>
        <v>1</v>
      </c>
      <c r="N599" t="str">
        <f t="shared" si="48"/>
        <v>&gt;=50%</v>
      </c>
      <c r="O599">
        <f t="shared" si="49"/>
        <v>2</v>
      </c>
    </row>
    <row r="600" spans="1:15" x14ac:dyDescent="0.25">
      <c r="A600" t="str">
        <f>'RAW DATA'!A600</f>
        <v>B01DEWVZ2C</v>
      </c>
      <c r="B600" t="str">
        <f>PROPER(LEFT('RAW DATA'!B600,FIND(" ",'RAW DATA'!B600,1)))</f>
        <v xml:space="preserve">Jbl </v>
      </c>
      <c r="C600" t="str">
        <f>SUBSTITUTE(LEFT('RAW DATA'!C600,FIND("|",'RAW DATA'!C600,1)-1),"&amp;"," &amp; ")</f>
        <v>Electronics</v>
      </c>
      <c r="D600" s="7">
        <f>'RAW DATA'!D600</f>
        <v>599</v>
      </c>
      <c r="E600" s="7">
        <f>'RAW DATA'!E600</f>
        <v>999</v>
      </c>
      <c r="F600" s="1">
        <f>'RAW DATA'!F600</f>
        <v>0.4</v>
      </c>
      <c r="G600" s="7">
        <f t="shared" si="45"/>
        <v>192394413</v>
      </c>
      <c r="H600">
        <f>'RAW DATA'!G600</f>
        <v>4.0999999999999996</v>
      </c>
      <c r="I600">
        <f>'RAW DATA'!H600</f>
        <v>192587</v>
      </c>
      <c r="J600" s="11">
        <f>Table3[[#This Row],[Rating Count]]*Table3[[#This Row],[Rating]]</f>
        <v>789606.7</v>
      </c>
      <c r="K600">
        <f t="shared" si="46"/>
        <v>3</v>
      </c>
      <c r="L600" t="str">
        <f>IF(Table3[[#This Row],[Price Bucket]]=1,"&lt;200",IF(Table3[[#This Row],[Price Bucket]]=2,"&lt;=500",IF(Table3[[#This Row],[Price Bucket]]=3,"&gt;500",0)))</f>
        <v>&gt;500</v>
      </c>
      <c r="M600">
        <f t="shared" si="47"/>
        <v>2</v>
      </c>
      <c r="N600" t="str">
        <f t="shared" si="48"/>
        <v>&lt;50%</v>
      </c>
      <c r="O600">
        <f t="shared" si="49"/>
        <v>3</v>
      </c>
    </row>
    <row r="601" spans="1:15" x14ac:dyDescent="0.25">
      <c r="A601" t="str">
        <f>'RAW DATA'!A601</f>
        <v>B07PR1CL3S</v>
      </c>
      <c r="B601" t="str">
        <f>PROPER(LEFT('RAW DATA'!B601,FIND(" ",'RAW DATA'!B601,1)))</f>
        <v xml:space="preserve">Boat </v>
      </c>
      <c r="C601" t="str">
        <f>SUBSTITUTE(LEFT('RAW DATA'!C601,FIND("|",'RAW DATA'!C601,1)-1),"&amp;"," &amp; ")</f>
        <v>Electronics</v>
      </c>
      <c r="D601" s="7">
        <f>'RAW DATA'!D601</f>
        <v>1220</v>
      </c>
      <c r="E601" s="7">
        <f>'RAW DATA'!E601</f>
        <v>3990</v>
      </c>
      <c r="F601" s="1">
        <f>'RAW DATA'!F601</f>
        <v>0.69</v>
      </c>
      <c r="G601" s="7">
        <f t="shared" si="45"/>
        <v>427532490</v>
      </c>
      <c r="H601">
        <f>'RAW DATA'!G601</f>
        <v>4.0999999999999996</v>
      </c>
      <c r="I601">
        <f>'RAW DATA'!H601</f>
        <v>107151</v>
      </c>
      <c r="J601" s="11">
        <f>Table3[[#This Row],[Rating Count]]*Table3[[#This Row],[Rating]]</f>
        <v>439319.1</v>
      </c>
      <c r="K601">
        <f t="shared" si="46"/>
        <v>3</v>
      </c>
      <c r="L601" t="str">
        <f>IF(Table3[[#This Row],[Price Bucket]]=1,"&lt;200",IF(Table3[[#This Row],[Price Bucket]]=2,"&lt;=500",IF(Table3[[#This Row],[Price Bucket]]=3,"&gt;500",0)))</f>
        <v>&gt;500</v>
      </c>
      <c r="M601">
        <f t="shared" si="47"/>
        <v>1</v>
      </c>
      <c r="N601" t="str">
        <f t="shared" si="48"/>
        <v>&gt;=50%</v>
      </c>
      <c r="O601">
        <f t="shared" si="49"/>
        <v>3</v>
      </c>
    </row>
    <row r="602" spans="1:15" x14ac:dyDescent="0.25">
      <c r="A602" t="str">
        <f>'RAW DATA'!A602</f>
        <v>B09V12K8NT</v>
      </c>
      <c r="B602" t="str">
        <f>PROPER(LEFT('RAW DATA'!B602,FIND(" ",'RAW DATA'!B602,1)))</f>
        <v xml:space="preserve">Boat </v>
      </c>
      <c r="C602" t="str">
        <f>SUBSTITUTE(LEFT('RAW DATA'!C602,FIND("|",'RAW DATA'!C602,1)-1),"&amp;"," &amp; ")</f>
        <v>Electronics</v>
      </c>
      <c r="D602" s="7">
        <f>'RAW DATA'!D602</f>
        <v>1499</v>
      </c>
      <c r="E602" s="7">
        <f>'RAW DATA'!E602</f>
        <v>6990</v>
      </c>
      <c r="F602" s="1">
        <f>'RAW DATA'!F602</f>
        <v>0.79</v>
      </c>
      <c r="G602" s="7">
        <f t="shared" si="45"/>
        <v>152361030</v>
      </c>
      <c r="H602">
        <f>'RAW DATA'!G602</f>
        <v>3.9</v>
      </c>
      <c r="I602">
        <f>'RAW DATA'!H602</f>
        <v>21797</v>
      </c>
      <c r="J602" s="11">
        <f>Table3[[#This Row],[Rating Count]]*Table3[[#This Row],[Rating]]</f>
        <v>85008.3</v>
      </c>
      <c r="K602">
        <f t="shared" si="46"/>
        <v>3</v>
      </c>
      <c r="L602" t="str">
        <f>IF(Table3[[#This Row],[Price Bucket]]=1,"&lt;200",IF(Table3[[#This Row],[Price Bucket]]=2,"&lt;=500",IF(Table3[[#This Row],[Price Bucket]]=3,"&gt;500",0)))</f>
        <v>&gt;500</v>
      </c>
      <c r="M602">
        <f t="shared" si="47"/>
        <v>1</v>
      </c>
      <c r="N602" t="str">
        <f t="shared" si="48"/>
        <v>&gt;=50%</v>
      </c>
      <c r="O602">
        <f t="shared" si="49"/>
        <v>2</v>
      </c>
    </row>
    <row r="603" spans="1:15" x14ac:dyDescent="0.25">
      <c r="A603" t="str">
        <f>'RAW DATA'!A603</f>
        <v>B07JQKQ91F</v>
      </c>
      <c r="B603" t="str">
        <f>PROPER(LEFT('RAW DATA'!B603,FIND(" ",'RAW DATA'!B603,1)))</f>
        <v xml:space="preserve">Jbl </v>
      </c>
      <c r="C603" t="str">
        <f>SUBSTITUTE(LEFT('RAW DATA'!C603,FIND("|",'RAW DATA'!C603,1)-1),"&amp;"," &amp; ")</f>
        <v>Electronics</v>
      </c>
      <c r="D603" s="7">
        <f>'RAW DATA'!D603</f>
        <v>499</v>
      </c>
      <c r="E603" s="7">
        <f>'RAW DATA'!E603</f>
        <v>999</v>
      </c>
      <c r="F603" s="1">
        <f>'RAW DATA'!F603</f>
        <v>0.5</v>
      </c>
      <c r="G603" s="7">
        <f t="shared" si="45"/>
        <v>92902005</v>
      </c>
      <c r="H603">
        <f>'RAW DATA'!G603</f>
        <v>3.9</v>
      </c>
      <c r="I603">
        <f>'RAW DATA'!H603</f>
        <v>92995</v>
      </c>
      <c r="J603" s="11">
        <f>Table3[[#This Row],[Rating Count]]*Table3[[#This Row],[Rating]]</f>
        <v>362680.5</v>
      </c>
      <c r="K603">
        <f t="shared" si="46"/>
        <v>3</v>
      </c>
      <c r="L603" t="str">
        <f>IF(Table3[[#This Row],[Price Bucket]]=1,"&lt;200",IF(Table3[[#This Row],[Price Bucket]]=2,"&lt;=500",IF(Table3[[#This Row],[Price Bucket]]=3,"&gt;500",0)))</f>
        <v>&gt;500</v>
      </c>
      <c r="M603">
        <f t="shared" si="47"/>
        <v>1</v>
      </c>
      <c r="N603" t="str">
        <f t="shared" si="48"/>
        <v>&gt;=50%</v>
      </c>
      <c r="O603">
        <f t="shared" si="49"/>
        <v>2</v>
      </c>
    </row>
    <row r="604" spans="1:15" x14ac:dyDescent="0.25">
      <c r="A604" t="str">
        <f>'RAW DATA'!A604</f>
        <v>B08W56G1K9</v>
      </c>
      <c r="B604" t="str">
        <f>PROPER(LEFT('RAW DATA'!B604,FIND(" ",'RAW DATA'!B604,1)))</f>
        <v xml:space="preserve">Lapster </v>
      </c>
      <c r="C604" t="str">
        <f>SUBSTITUTE(LEFT('RAW DATA'!C604,FIND("|",'RAW DATA'!C604,1)-1),"&amp;"," &amp; ")</f>
        <v>Computers &amp; Accessories</v>
      </c>
      <c r="D604" s="7">
        <f>'RAW DATA'!D604</f>
        <v>99</v>
      </c>
      <c r="E604" s="7">
        <f>'RAW DATA'!E604</f>
        <v>999</v>
      </c>
      <c r="F604" s="1">
        <f>'RAW DATA'!F604</f>
        <v>0.9</v>
      </c>
      <c r="G604" s="7">
        <f t="shared" si="45"/>
        <v>8742249</v>
      </c>
      <c r="H604">
        <f>'RAW DATA'!G604</f>
        <v>4.0999999999999996</v>
      </c>
      <c r="I604">
        <f>'RAW DATA'!H604</f>
        <v>8751</v>
      </c>
      <c r="J604" s="11">
        <f>Table3[[#This Row],[Rating Count]]*Table3[[#This Row],[Rating]]</f>
        <v>35879.1</v>
      </c>
      <c r="K604">
        <f t="shared" si="46"/>
        <v>3</v>
      </c>
      <c r="L604" t="str">
        <f>IF(Table3[[#This Row],[Price Bucket]]=1,"&lt;200",IF(Table3[[#This Row],[Price Bucket]]=2,"&lt;=500",IF(Table3[[#This Row],[Price Bucket]]=3,"&gt;500",0)))</f>
        <v>&gt;500</v>
      </c>
      <c r="M604">
        <f t="shared" si="47"/>
        <v>1</v>
      </c>
      <c r="N604" t="str">
        <f t="shared" si="48"/>
        <v>&gt;=50%</v>
      </c>
      <c r="O604">
        <f t="shared" si="49"/>
        <v>3</v>
      </c>
    </row>
    <row r="605" spans="1:15" x14ac:dyDescent="0.25">
      <c r="A605" t="str">
        <f>'RAW DATA'!A605</f>
        <v>B07WG8PDCW</v>
      </c>
      <c r="B605" t="str">
        <f>PROPER(LEFT('RAW DATA'!B605,FIND(" ",'RAW DATA'!B605,1)))</f>
        <v xml:space="preserve">Ptron </v>
      </c>
      <c r="C605" t="str">
        <f>SUBSTITUTE(LEFT('RAW DATA'!C605,FIND("|",'RAW DATA'!C605,1)-1),"&amp;"," &amp; ")</f>
        <v>Electronics</v>
      </c>
      <c r="D605" s="7">
        <f>'RAW DATA'!D605</f>
        <v>349</v>
      </c>
      <c r="E605" s="7">
        <f>'RAW DATA'!E605</f>
        <v>1299</v>
      </c>
      <c r="F605" s="1">
        <f>'RAW DATA'!F605</f>
        <v>0.73</v>
      </c>
      <c r="G605" s="7">
        <f t="shared" si="45"/>
        <v>18553617</v>
      </c>
      <c r="H605">
        <f>'RAW DATA'!G605</f>
        <v>4</v>
      </c>
      <c r="I605">
        <f>'RAW DATA'!H605</f>
        <v>14283</v>
      </c>
      <c r="J605" s="11">
        <f>Table3[[#This Row],[Rating Count]]*Table3[[#This Row],[Rating]]</f>
        <v>57132</v>
      </c>
      <c r="K605">
        <f t="shared" si="46"/>
        <v>3</v>
      </c>
      <c r="L605" t="str">
        <f>IF(Table3[[#This Row],[Price Bucket]]=1,"&lt;200",IF(Table3[[#This Row],[Price Bucket]]=2,"&lt;=500",IF(Table3[[#This Row],[Price Bucket]]=3,"&gt;500",0)))</f>
        <v>&gt;500</v>
      </c>
      <c r="M605">
        <f t="shared" si="47"/>
        <v>1</v>
      </c>
      <c r="N605" t="str">
        <f t="shared" si="48"/>
        <v>&gt;=50%</v>
      </c>
      <c r="O605">
        <f t="shared" si="49"/>
        <v>3</v>
      </c>
    </row>
    <row r="606" spans="1:15" x14ac:dyDescent="0.25">
      <c r="A606" t="str">
        <f>'RAW DATA'!A606</f>
        <v>B01L8ZNWN2</v>
      </c>
      <c r="B606" t="str">
        <f>PROPER(LEFT('RAW DATA'!B606,FIND(" ",'RAW DATA'!B606,1)))</f>
        <v xml:space="preserve">Hp </v>
      </c>
      <c r="C606" t="str">
        <f>SUBSTITUTE(LEFT('RAW DATA'!C606,FIND("|",'RAW DATA'!C606,1)-1),"&amp;"," &amp; ")</f>
        <v>Computers &amp; Accessories</v>
      </c>
      <c r="D606" s="7">
        <f>'RAW DATA'!D606</f>
        <v>475</v>
      </c>
      <c r="E606" s="7">
        <f>'RAW DATA'!E606</f>
        <v>1500</v>
      </c>
      <c r="F606" s="1">
        <f>'RAW DATA'!F606</f>
        <v>0.68</v>
      </c>
      <c r="G606" s="7">
        <f t="shared" si="45"/>
        <v>96409500</v>
      </c>
      <c r="H606">
        <f>'RAW DATA'!G606</f>
        <v>4.2</v>
      </c>
      <c r="I606">
        <f>'RAW DATA'!H606</f>
        <v>64273</v>
      </c>
      <c r="J606" s="11">
        <f>Table3[[#This Row],[Rating Count]]*Table3[[#This Row],[Rating]]</f>
        <v>269946.60000000003</v>
      </c>
      <c r="K606">
        <f t="shared" si="46"/>
        <v>3</v>
      </c>
      <c r="L606" t="str">
        <f>IF(Table3[[#This Row],[Price Bucket]]=1,"&lt;200",IF(Table3[[#This Row],[Price Bucket]]=2,"&lt;=500",IF(Table3[[#This Row],[Price Bucket]]=3,"&gt;500",0)))</f>
        <v>&gt;500</v>
      </c>
      <c r="M606">
        <f t="shared" si="47"/>
        <v>1</v>
      </c>
      <c r="N606" t="str">
        <f t="shared" si="48"/>
        <v>&gt;=50%</v>
      </c>
      <c r="O606">
        <f t="shared" si="49"/>
        <v>3</v>
      </c>
    </row>
    <row r="607" spans="1:15" x14ac:dyDescent="0.25">
      <c r="A607" t="str">
        <f>'RAW DATA'!A607</f>
        <v>B009VCGPSY</v>
      </c>
      <c r="B607" t="str">
        <f>PROPER(LEFT('RAW DATA'!B607,FIND(" ",'RAW DATA'!B607,1)))</f>
        <v xml:space="preserve">Hp </v>
      </c>
      <c r="C607" t="str">
        <f>SUBSTITUTE(LEFT('RAW DATA'!C607,FIND("|",'RAW DATA'!C607,1)-1),"&amp;"," &amp; ")</f>
        <v>Computers &amp; Accessories</v>
      </c>
      <c r="D607" s="7">
        <f>'RAW DATA'!D607</f>
        <v>269</v>
      </c>
      <c r="E607" s="7">
        <f>'RAW DATA'!E607</f>
        <v>649</v>
      </c>
      <c r="F607" s="1">
        <f>'RAW DATA'!F607</f>
        <v>0.59</v>
      </c>
      <c r="G607" s="7">
        <f t="shared" si="45"/>
        <v>35250435</v>
      </c>
      <c r="H607">
        <f>'RAW DATA'!G607</f>
        <v>4.3</v>
      </c>
      <c r="I607">
        <f>'RAW DATA'!H607</f>
        <v>54315</v>
      </c>
      <c r="J607" s="11">
        <f>Table3[[#This Row],[Rating Count]]*Table3[[#This Row],[Rating]]</f>
        <v>233554.5</v>
      </c>
      <c r="K607">
        <f t="shared" si="46"/>
        <v>3</v>
      </c>
      <c r="L607" t="str">
        <f>IF(Table3[[#This Row],[Price Bucket]]=1,"&lt;200",IF(Table3[[#This Row],[Price Bucket]]=2,"&lt;=500",IF(Table3[[#This Row],[Price Bucket]]=3,"&gt;500",0)))</f>
        <v>&gt;500</v>
      </c>
      <c r="M607">
        <f t="shared" si="47"/>
        <v>1</v>
      </c>
      <c r="N607" t="str">
        <f t="shared" si="48"/>
        <v>&gt;=50%</v>
      </c>
      <c r="O607">
        <f t="shared" si="49"/>
        <v>3</v>
      </c>
    </row>
    <row r="608" spans="1:15" x14ac:dyDescent="0.25">
      <c r="A608" t="str">
        <f>'RAW DATA'!A608</f>
        <v>B0B296NTFV</v>
      </c>
      <c r="B608" t="str">
        <f>PROPER(LEFT('RAW DATA'!B608,FIND(" ",'RAW DATA'!B608,1)))</f>
        <v xml:space="preserve">Portronics </v>
      </c>
      <c r="C608" t="str">
        <f>SUBSTITUTE(LEFT('RAW DATA'!C608,FIND("|",'RAW DATA'!C608,1)-1),"&amp;"," &amp; ")</f>
        <v>Computers &amp; Accessories</v>
      </c>
      <c r="D608" s="7">
        <f>'RAW DATA'!D608</f>
        <v>299</v>
      </c>
      <c r="E608" s="7">
        <f>'RAW DATA'!E608</f>
        <v>599</v>
      </c>
      <c r="F608" s="1">
        <f>'RAW DATA'!F608</f>
        <v>0.5</v>
      </c>
      <c r="G608" s="7">
        <f t="shared" si="45"/>
        <v>956603</v>
      </c>
      <c r="H608">
        <f>'RAW DATA'!G608</f>
        <v>4.0999999999999996</v>
      </c>
      <c r="I608">
        <f>'RAW DATA'!H608</f>
        <v>1597</v>
      </c>
      <c r="J608" s="11">
        <f>Table3[[#This Row],[Rating Count]]*Table3[[#This Row],[Rating]]</f>
        <v>6547.7</v>
      </c>
      <c r="K608">
        <f t="shared" si="46"/>
        <v>3</v>
      </c>
      <c r="L608" t="str">
        <f>IF(Table3[[#This Row],[Price Bucket]]=1,"&lt;200",IF(Table3[[#This Row],[Price Bucket]]=2,"&lt;=500",IF(Table3[[#This Row],[Price Bucket]]=3,"&gt;500",0)))</f>
        <v>&gt;500</v>
      </c>
      <c r="M608">
        <f t="shared" si="47"/>
        <v>1</v>
      </c>
      <c r="N608" t="str">
        <f t="shared" si="48"/>
        <v>&gt;=50%</v>
      </c>
      <c r="O608">
        <f t="shared" si="49"/>
        <v>3</v>
      </c>
    </row>
    <row r="609" spans="1:15" x14ac:dyDescent="0.25">
      <c r="A609" t="str">
        <f>'RAW DATA'!A609</f>
        <v>B09NVPSCQT</v>
      </c>
      <c r="B609" t="str">
        <f>PROPER(LEFT('RAW DATA'!B609,FIND(" ",'RAW DATA'!B609,1)))</f>
        <v xml:space="preserve">Noise </v>
      </c>
      <c r="C609" t="str">
        <f>SUBSTITUTE(LEFT('RAW DATA'!C609,FIND("|",'RAW DATA'!C609,1)-1),"&amp;"," &amp; ")</f>
        <v>Electronics</v>
      </c>
      <c r="D609" s="7">
        <f>'RAW DATA'!D609</f>
        <v>1599</v>
      </c>
      <c r="E609" s="7">
        <f>'RAW DATA'!E609</f>
        <v>3999</v>
      </c>
      <c r="F609" s="1">
        <f>'RAW DATA'!F609</f>
        <v>0.6</v>
      </c>
      <c r="G609" s="7">
        <f t="shared" si="45"/>
        <v>120985746</v>
      </c>
      <c r="H609">
        <f>'RAW DATA'!G609</f>
        <v>4</v>
      </c>
      <c r="I609">
        <f>'RAW DATA'!H609</f>
        <v>30254</v>
      </c>
      <c r="J609" s="11">
        <f>Table3[[#This Row],[Rating Count]]*Table3[[#This Row],[Rating]]</f>
        <v>121016</v>
      </c>
      <c r="K609">
        <f t="shared" si="46"/>
        <v>3</v>
      </c>
      <c r="L609" t="str">
        <f>IF(Table3[[#This Row],[Price Bucket]]=1,"&lt;200",IF(Table3[[#This Row],[Price Bucket]]=2,"&lt;=500",IF(Table3[[#This Row],[Price Bucket]]=3,"&gt;500",0)))</f>
        <v>&gt;500</v>
      </c>
      <c r="M609">
        <f t="shared" si="47"/>
        <v>1</v>
      </c>
      <c r="N609" t="str">
        <f t="shared" si="48"/>
        <v>&gt;=50%</v>
      </c>
      <c r="O609">
        <f t="shared" si="49"/>
        <v>3</v>
      </c>
    </row>
    <row r="610" spans="1:15" x14ac:dyDescent="0.25">
      <c r="A610" t="str">
        <f>'RAW DATA'!A610</f>
        <v>B09YV4RG4D</v>
      </c>
      <c r="B610" t="str">
        <f>PROPER(LEFT('RAW DATA'!B610,FIND(" ",'RAW DATA'!B610,1)))</f>
        <v xml:space="preserve">Fire-Boltt </v>
      </c>
      <c r="C610" t="str">
        <f>SUBSTITUTE(LEFT('RAW DATA'!C610,FIND("|",'RAW DATA'!C610,1)-1),"&amp;"," &amp; ")</f>
        <v>Electronics</v>
      </c>
      <c r="D610" s="7">
        <f>'RAW DATA'!D610</f>
        <v>1499</v>
      </c>
      <c r="E610" s="7">
        <f>'RAW DATA'!E610</f>
        <v>7999</v>
      </c>
      <c r="F610" s="1">
        <f>'RAW DATA'!F610</f>
        <v>0.81</v>
      </c>
      <c r="G610" s="7">
        <f t="shared" si="45"/>
        <v>181081362</v>
      </c>
      <c r="H610">
        <f>'RAW DATA'!G610</f>
        <v>4.2</v>
      </c>
      <c r="I610">
        <f>'RAW DATA'!H610</f>
        <v>22638</v>
      </c>
      <c r="J610" s="11">
        <f>Table3[[#This Row],[Rating Count]]*Table3[[#This Row],[Rating]]</f>
        <v>95079.6</v>
      </c>
      <c r="K610">
        <f t="shared" si="46"/>
        <v>3</v>
      </c>
      <c r="L610" t="str">
        <f>IF(Table3[[#This Row],[Price Bucket]]=1,"&lt;200",IF(Table3[[#This Row],[Price Bucket]]=2,"&lt;=500",IF(Table3[[#This Row],[Price Bucket]]=3,"&gt;500",0)))</f>
        <v>&gt;500</v>
      </c>
      <c r="M610">
        <f t="shared" si="47"/>
        <v>1</v>
      </c>
      <c r="N610" t="str">
        <f t="shared" si="48"/>
        <v>&gt;=50%</v>
      </c>
      <c r="O610">
        <f t="shared" si="49"/>
        <v>3</v>
      </c>
    </row>
    <row r="611" spans="1:15" x14ac:dyDescent="0.25">
      <c r="A611" t="str">
        <f>'RAW DATA'!A611</f>
        <v>B07TCN5VR9</v>
      </c>
      <c r="B611" t="str">
        <f>PROPER(LEFT('RAW DATA'!B611,FIND(" ",'RAW DATA'!B611,1)))</f>
        <v xml:space="preserve">Boult </v>
      </c>
      <c r="C611" t="str">
        <f>SUBSTITUTE(LEFT('RAW DATA'!C611,FIND("|",'RAW DATA'!C611,1)-1),"&amp;"," &amp; ")</f>
        <v>Electronics</v>
      </c>
      <c r="D611" s="7">
        <f>'RAW DATA'!D611</f>
        <v>329</v>
      </c>
      <c r="E611" s="7">
        <f>'RAW DATA'!E611</f>
        <v>999</v>
      </c>
      <c r="F611" s="1">
        <f>'RAW DATA'!F611</f>
        <v>0.67</v>
      </c>
      <c r="G611" s="7">
        <f t="shared" si="45"/>
        <v>76949973</v>
      </c>
      <c r="H611">
        <f>'RAW DATA'!G611</f>
        <v>3.9</v>
      </c>
      <c r="I611">
        <f>'RAW DATA'!H611</f>
        <v>77027</v>
      </c>
      <c r="J611" s="11">
        <f>Table3[[#This Row],[Rating Count]]*Table3[[#This Row],[Rating]]</f>
        <v>300405.3</v>
      </c>
      <c r="K611">
        <f t="shared" si="46"/>
        <v>3</v>
      </c>
      <c r="L611" t="str">
        <f>IF(Table3[[#This Row],[Price Bucket]]=1,"&lt;200",IF(Table3[[#This Row],[Price Bucket]]=2,"&lt;=500",IF(Table3[[#This Row],[Price Bucket]]=3,"&gt;500",0)))</f>
        <v>&gt;500</v>
      </c>
      <c r="M611">
        <f t="shared" si="47"/>
        <v>1</v>
      </c>
      <c r="N611" t="str">
        <f t="shared" si="48"/>
        <v>&gt;=50%</v>
      </c>
      <c r="O611">
        <f t="shared" si="49"/>
        <v>2</v>
      </c>
    </row>
    <row r="612" spans="1:15" x14ac:dyDescent="0.25">
      <c r="A612" t="str">
        <f>'RAW DATA'!A612</f>
        <v>B00ZYLMQH0</v>
      </c>
      <c r="B612" t="str">
        <f>PROPER(LEFT('RAW DATA'!B612,FIND(" ",'RAW DATA'!B612,1)))</f>
        <v xml:space="preserve">Dell </v>
      </c>
      <c r="C612" t="str">
        <f>SUBSTITUTE(LEFT('RAW DATA'!C612,FIND("|",'RAW DATA'!C612,1)-1),"&amp;"," &amp; ")</f>
        <v>Computers &amp; Accessories</v>
      </c>
      <c r="D612" s="7">
        <f>'RAW DATA'!D612</f>
        <v>549</v>
      </c>
      <c r="E612" s="7">
        <f>'RAW DATA'!E612</f>
        <v>1799</v>
      </c>
      <c r="F612" s="1">
        <f>'RAW DATA'!F612</f>
        <v>0.69</v>
      </c>
      <c r="G612" s="7">
        <f t="shared" si="45"/>
        <v>51863371</v>
      </c>
      <c r="H612">
        <f>'RAW DATA'!G612</f>
        <v>4.3</v>
      </c>
      <c r="I612">
        <f>'RAW DATA'!H612</f>
        <v>28829</v>
      </c>
      <c r="J612" s="11">
        <f>Table3[[#This Row],[Rating Count]]*Table3[[#This Row],[Rating]]</f>
        <v>123964.7</v>
      </c>
      <c r="K612">
        <f t="shared" si="46"/>
        <v>3</v>
      </c>
      <c r="L612" t="str">
        <f>IF(Table3[[#This Row],[Price Bucket]]=1,"&lt;200",IF(Table3[[#This Row],[Price Bucket]]=2,"&lt;=500",IF(Table3[[#This Row],[Price Bucket]]=3,"&gt;500",0)))</f>
        <v>&gt;500</v>
      </c>
      <c r="M612">
        <f t="shared" si="47"/>
        <v>1</v>
      </c>
      <c r="N612" t="str">
        <f t="shared" si="48"/>
        <v>&gt;=50%</v>
      </c>
      <c r="O612">
        <f t="shared" si="49"/>
        <v>3</v>
      </c>
    </row>
    <row r="613" spans="1:15" x14ac:dyDescent="0.25">
      <c r="A613" t="str">
        <f>'RAW DATA'!A613</f>
        <v>B09YV4MW2T</v>
      </c>
      <c r="B613" t="str">
        <f>PROPER(LEFT('RAW DATA'!B613,FIND(" ",'RAW DATA'!B613,1)))</f>
        <v xml:space="preserve">Fire-Boltt </v>
      </c>
      <c r="C613" t="str">
        <f>SUBSTITUTE(LEFT('RAW DATA'!C613,FIND("|",'RAW DATA'!C613,1)-1),"&amp;"," &amp; ")</f>
        <v>Electronics</v>
      </c>
      <c r="D613" s="7">
        <f>'RAW DATA'!D613</f>
        <v>2199</v>
      </c>
      <c r="E613" s="7">
        <f>'RAW DATA'!E613</f>
        <v>9999</v>
      </c>
      <c r="F613" s="1">
        <f>'RAW DATA'!F613</f>
        <v>0.78</v>
      </c>
      <c r="G613" s="7">
        <f t="shared" si="45"/>
        <v>294750522</v>
      </c>
      <c r="H613">
        <f>'RAW DATA'!G613</f>
        <v>4.2</v>
      </c>
      <c r="I613">
        <f>'RAW DATA'!H613</f>
        <v>29478</v>
      </c>
      <c r="J613" s="11">
        <f>Table3[[#This Row],[Rating Count]]*Table3[[#This Row],[Rating]]</f>
        <v>123807.6</v>
      </c>
      <c r="K613">
        <f t="shared" si="46"/>
        <v>3</v>
      </c>
      <c r="L613" t="str">
        <f>IF(Table3[[#This Row],[Price Bucket]]=1,"&lt;200",IF(Table3[[#This Row],[Price Bucket]]=2,"&lt;=500",IF(Table3[[#This Row],[Price Bucket]]=3,"&gt;500",0)))</f>
        <v>&gt;500</v>
      </c>
      <c r="M613">
        <f t="shared" si="47"/>
        <v>1</v>
      </c>
      <c r="N613" t="str">
        <f t="shared" si="48"/>
        <v>&gt;=50%</v>
      </c>
      <c r="O613">
        <f t="shared" si="49"/>
        <v>3</v>
      </c>
    </row>
    <row r="614" spans="1:15" x14ac:dyDescent="0.25">
      <c r="A614" t="str">
        <f>'RAW DATA'!A614</f>
        <v>B01HJI0FS2</v>
      </c>
      <c r="B614" t="str">
        <f>PROPER(LEFT('RAW DATA'!B614,FIND(" ",'RAW DATA'!B614,1)))</f>
        <v xml:space="preserve">Dell </v>
      </c>
      <c r="C614" t="str">
        <f>SUBSTITUTE(LEFT('RAW DATA'!C614,FIND("|",'RAW DATA'!C614,1)-1),"&amp;"," &amp; ")</f>
        <v>Computers &amp; Accessories</v>
      </c>
      <c r="D614" s="7">
        <f>'RAW DATA'!D614</f>
        <v>299</v>
      </c>
      <c r="E614" s="7">
        <f>'RAW DATA'!E614</f>
        <v>650</v>
      </c>
      <c r="F614" s="1">
        <f>'RAW DATA'!F614</f>
        <v>0.54</v>
      </c>
      <c r="G614" s="7">
        <f t="shared" si="45"/>
        <v>21564400</v>
      </c>
      <c r="H614">
        <f>'RAW DATA'!G614</f>
        <v>4.5</v>
      </c>
      <c r="I614">
        <f>'RAW DATA'!H614</f>
        <v>33176</v>
      </c>
      <c r="J614" s="11">
        <f>Table3[[#This Row],[Rating Count]]*Table3[[#This Row],[Rating]]</f>
        <v>149292</v>
      </c>
      <c r="K614">
        <f t="shared" si="46"/>
        <v>3</v>
      </c>
      <c r="L614" t="str">
        <f>IF(Table3[[#This Row],[Price Bucket]]=1,"&lt;200",IF(Table3[[#This Row],[Price Bucket]]=2,"&lt;=500",IF(Table3[[#This Row],[Price Bucket]]=3,"&gt;500",0)))</f>
        <v>&gt;500</v>
      </c>
      <c r="M614">
        <f t="shared" si="47"/>
        <v>1</v>
      </c>
      <c r="N614" t="str">
        <f t="shared" si="48"/>
        <v>&gt;=50%</v>
      </c>
      <c r="O614">
        <f t="shared" si="49"/>
        <v>3</v>
      </c>
    </row>
    <row r="615" spans="1:15" x14ac:dyDescent="0.25">
      <c r="A615" t="str">
        <f>'RAW DATA'!A615</f>
        <v>B076B8G5D8</v>
      </c>
      <c r="B615" t="str">
        <f>PROPER(LEFT('RAW DATA'!B615,FIND(" ",'RAW DATA'!B615,1)))</f>
        <v xml:space="preserve">Boya </v>
      </c>
      <c r="C615" t="str">
        <f>SUBSTITUTE(LEFT('RAW DATA'!C615,FIND("|",'RAW DATA'!C615,1)-1),"&amp;"," &amp; ")</f>
        <v>MusicalInstruments</v>
      </c>
      <c r="D615" s="7">
        <f>'RAW DATA'!D615</f>
        <v>798</v>
      </c>
      <c r="E615" s="7">
        <f>'RAW DATA'!E615</f>
        <v>1995</v>
      </c>
      <c r="F615" s="1">
        <f>'RAW DATA'!F615</f>
        <v>0.6</v>
      </c>
      <c r="G615" s="7">
        <f t="shared" si="45"/>
        <v>136984680</v>
      </c>
      <c r="H615">
        <f>'RAW DATA'!G615</f>
        <v>4</v>
      </c>
      <c r="I615">
        <f>'RAW DATA'!H615</f>
        <v>68664</v>
      </c>
      <c r="J615" s="11">
        <f>Table3[[#This Row],[Rating Count]]*Table3[[#This Row],[Rating]]</f>
        <v>274656</v>
      </c>
      <c r="K615">
        <f t="shared" si="46"/>
        <v>3</v>
      </c>
      <c r="L615" t="str">
        <f>IF(Table3[[#This Row],[Price Bucket]]=1,"&lt;200",IF(Table3[[#This Row],[Price Bucket]]=2,"&lt;=500",IF(Table3[[#This Row],[Price Bucket]]=3,"&gt;500",0)))</f>
        <v>&gt;500</v>
      </c>
      <c r="M615">
        <f t="shared" si="47"/>
        <v>1</v>
      </c>
      <c r="N615" t="str">
        <f t="shared" si="48"/>
        <v>&gt;=50%</v>
      </c>
      <c r="O615">
        <f t="shared" si="49"/>
        <v>3</v>
      </c>
    </row>
    <row r="616" spans="1:15" x14ac:dyDescent="0.25">
      <c r="A616" t="str">
        <f>'RAW DATA'!A616</f>
        <v>B07JW9H4J1</v>
      </c>
      <c r="B616" t="str">
        <f>PROPER(LEFT('RAW DATA'!B616,FIND(" ",'RAW DATA'!B616,1)))</f>
        <v xml:space="preserve">Wayona </v>
      </c>
      <c r="C616" t="str">
        <f>SUBSTITUTE(LEFT('RAW DATA'!C616,FIND("|",'RAW DATA'!C616,1)-1),"&amp;"," &amp; ")</f>
        <v>Computers &amp; Accessories</v>
      </c>
      <c r="D616" s="7">
        <f>'RAW DATA'!D616</f>
        <v>399</v>
      </c>
      <c r="E616" s="7">
        <f>'RAW DATA'!E616</f>
        <v>1099</v>
      </c>
      <c r="F616" s="1">
        <f>'RAW DATA'!F616</f>
        <v>0.64</v>
      </c>
      <c r="G616" s="7">
        <f t="shared" si="45"/>
        <v>26671631</v>
      </c>
      <c r="H616">
        <f>'RAW DATA'!G616</f>
        <v>4.2</v>
      </c>
      <c r="I616">
        <f>'RAW DATA'!H616</f>
        <v>24269</v>
      </c>
      <c r="J616" s="11">
        <f>Table3[[#This Row],[Rating Count]]*Table3[[#This Row],[Rating]]</f>
        <v>101929.8</v>
      </c>
      <c r="K616">
        <f t="shared" si="46"/>
        <v>3</v>
      </c>
      <c r="L616" t="str">
        <f>IF(Table3[[#This Row],[Price Bucket]]=1,"&lt;200",IF(Table3[[#This Row],[Price Bucket]]=2,"&lt;=500",IF(Table3[[#This Row],[Price Bucket]]=3,"&gt;500",0)))</f>
        <v>&gt;500</v>
      </c>
      <c r="M616">
        <f t="shared" si="47"/>
        <v>1</v>
      </c>
      <c r="N616" t="str">
        <f t="shared" si="48"/>
        <v>&gt;=50%</v>
      </c>
      <c r="O616">
        <f t="shared" si="49"/>
        <v>3</v>
      </c>
    </row>
    <row r="617" spans="1:15" x14ac:dyDescent="0.25">
      <c r="A617" t="str">
        <f>'RAW DATA'!A617</f>
        <v>B014SZO90Y</v>
      </c>
      <c r="B617" t="str">
        <f>PROPER(LEFT('RAW DATA'!B617,FIND(" ",'RAW DATA'!B617,1)))</f>
        <v xml:space="preserve">Duracell </v>
      </c>
      <c r="C617" t="str">
        <f>SUBSTITUTE(LEFT('RAW DATA'!C617,FIND("|",'RAW DATA'!C617,1)-1),"&amp;"," &amp; ")</f>
        <v>Electronics</v>
      </c>
      <c r="D617" s="7">
        <f>'RAW DATA'!D617</f>
        <v>266</v>
      </c>
      <c r="E617" s="7">
        <f>'RAW DATA'!E617</f>
        <v>315</v>
      </c>
      <c r="F617" s="1">
        <f>'RAW DATA'!F617</f>
        <v>0.16</v>
      </c>
      <c r="G617" s="7">
        <f t="shared" si="45"/>
        <v>8829450</v>
      </c>
      <c r="H617">
        <f>'RAW DATA'!G617</f>
        <v>4.5</v>
      </c>
      <c r="I617">
        <f>'RAW DATA'!H617</f>
        <v>28030</v>
      </c>
      <c r="J617" s="11">
        <f>Table3[[#This Row],[Rating Count]]*Table3[[#This Row],[Rating]]</f>
        <v>126135</v>
      </c>
      <c r="K617">
        <f t="shared" si="46"/>
        <v>2</v>
      </c>
      <c r="L617" t="str">
        <f>IF(Table3[[#This Row],[Price Bucket]]=1,"&lt;200",IF(Table3[[#This Row],[Price Bucket]]=2,"&lt;=500",IF(Table3[[#This Row],[Price Bucket]]=3,"&gt;500",0)))</f>
        <v>&lt;=500</v>
      </c>
      <c r="M617">
        <f t="shared" si="47"/>
        <v>2</v>
      </c>
      <c r="N617" t="str">
        <f t="shared" si="48"/>
        <v>&lt;50%</v>
      </c>
      <c r="O617">
        <f t="shared" si="49"/>
        <v>3</v>
      </c>
    </row>
    <row r="618" spans="1:15" x14ac:dyDescent="0.25">
      <c r="A618" t="str">
        <f>'RAW DATA'!A618</f>
        <v>B07KCMR8D6</v>
      </c>
      <c r="B618" t="str">
        <f>PROPER(LEFT('RAW DATA'!B618,FIND(" ",'RAW DATA'!B618,1)))</f>
        <v xml:space="preserve">Classmate </v>
      </c>
      <c r="C618" t="str">
        <f>SUBSTITUTE(LEFT('RAW DATA'!C618,FIND("|",'RAW DATA'!C618,1)-1),"&amp;"," &amp; ")</f>
        <v>OfficeProducts</v>
      </c>
      <c r="D618" s="7">
        <f>'RAW DATA'!D618</f>
        <v>50</v>
      </c>
      <c r="E618" s="7">
        <f>'RAW DATA'!E618</f>
        <v>50</v>
      </c>
      <c r="F618" s="1">
        <f>'RAW DATA'!F618</f>
        <v>0</v>
      </c>
      <c r="G618" s="7">
        <f t="shared" si="45"/>
        <v>289600</v>
      </c>
      <c r="H618">
        <f>'RAW DATA'!G618</f>
        <v>4.3</v>
      </c>
      <c r="I618">
        <f>'RAW DATA'!H618</f>
        <v>5792</v>
      </c>
      <c r="J618" s="11">
        <f>Table3[[#This Row],[Rating Count]]*Table3[[#This Row],[Rating]]</f>
        <v>24905.599999999999</v>
      </c>
      <c r="K618">
        <f t="shared" si="46"/>
        <v>1</v>
      </c>
      <c r="L618" t="str">
        <f>IF(Table3[[#This Row],[Price Bucket]]=1,"&lt;200",IF(Table3[[#This Row],[Price Bucket]]=2,"&lt;=500",IF(Table3[[#This Row],[Price Bucket]]=3,"&gt;500",0)))</f>
        <v>&lt;200</v>
      </c>
      <c r="M618">
        <f t="shared" si="47"/>
        <v>2</v>
      </c>
      <c r="N618" t="str">
        <f t="shared" si="48"/>
        <v>&lt;50%</v>
      </c>
      <c r="O618">
        <f t="shared" si="49"/>
        <v>3</v>
      </c>
    </row>
    <row r="619" spans="1:15" x14ac:dyDescent="0.25">
      <c r="A619" t="str">
        <f>'RAW DATA'!A619</f>
        <v>B00N1U9AJS</v>
      </c>
      <c r="B619" t="str">
        <f>PROPER(LEFT('RAW DATA'!B619,FIND(" ",'RAW DATA'!B619,1)))</f>
        <v xml:space="preserve">3M </v>
      </c>
      <c r="C619" t="str">
        <f>SUBSTITUTE(LEFT('RAW DATA'!C619,FIND("|",'RAW DATA'!C619,1)-1),"&amp;"," &amp; ")</f>
        <v>Home &amp; Kitchen</v>
      </c>
      <c r="D619" s="7">
        <f>'RAW DATA'!D619</f>
        <v>130</v>
      </c>
      <c r="E619" s="7">
        <f>'RAW DATA'!E619</f>
        <v>165</v>
      </c>
      <c r="F619" s="1">
        <f>'RAW DATA'!F619</f>
        <v>0.21</v>
      </c>
      <c r="G619" s="7">
        <f t="shared" si="45"/>
        <v>2438370</v>
      </c>
      <c r="H619">
        <f>'RAW DATA'!G619</f>
        <v>3.9</v>
      </c>
      <c r="I619">
        <f>'RAW DATA'!H619</f>
        <v>14778</v>
      </c>
      <c r="J619" s="11">
        <f>Table3[[#This Row],[Rating Count]]*Table3[[#This Row],[Rating]]</f>
        <v>57634.2</v>
      </c>
      <c r="K619">
        <f t="shared" si="46"/>
        <v>1</v>
      </c>
      <c r="L619" t="str">
        <f>IF(Table3[[#This Row],[Price Bucket]]=1,"&lt;200",IF(Table3[[#This Row],[Price Bucket]]=2,"&lt;=500",IF(Table3[[#This Row],[Price Bucket]]=3,"&gt;500",0)))</f>
        <v>&lt;200</v>
      </c>
      <c r="M619">
        <f t="shared" si="47"/>
        <v>2</v>
      </c>
      <c r="N619" t="str">
        <f t="shared" si="48"/>
        <v>&lt;50%</v>
      </c>
      <c r="O619">
        <f t="shared" si="49"/>
        <v>2</v>
      </c>
    </row>
    <row r="620" spans="1:15" x14ac:dyDescent="0.25">
      <c r="A620" t="str">
        <f>'RAW DATA'!A620</f>
        <v>B07KY3FNQP</v>
      </c>
      <c r="B620" t="str">
        <f>PROPER(LEFT('RAW DATA'!B620,FIND(" ",'RAW DATA'!B620,1)))</f>
        <v xml:space="preserve">Boat </v>
      </c>
      <c r="C620" t="str">
        <f>SUBSTITUTE(LEFT('RAW DATA'!C620,FIND("|",'RAW DATA'!C620,1)-1),"&amp;"," &amp; ")</f>
        <v>Electronics</v>
      </c>
      <c r="D620" s="7">
        <f>'RAW DATA'!D620</f>
        <v>449</v>
      </c>
      <c r="E620" s="7">
        <f>'RAW DATA'!E620</f>
        <v>1290</v>
      </c>
      <c r="F620" s="1">
        <f>'RAW DATA'!F620</f>
        <v>0.65</v>
      </c>
      <c r="G620" s="7">
        <f t="shared" si="45"/>
        <v>118383300</v>
      </c>
      <c r="H620">
        <f>'RAW DATA'!G620</f>
        <v>4.0999999999999996</v>
      </c>
      <c r="I620">
        <f>'RAW DATA'!H620</f>
        <v>91770</v>
      </c>
      <c r="J620" s="11">
        <f>Table3[[#This Row],[Rating Count]]*Table3[[#This Row],[Rating]]</f>
        <v>376256.99999999994</v>
      </c>
      <c r="K620">
        <f t="shared" si="46"/>
        <v>3</v>
      </c>
      <c r="L620" t="str">
        <f>IF(Table3[[#This Row],[Price Bucket]]=1,"&lt;200",IF(Table3[[#This Row],[Price Bucket]]=2,"&lt;=500",IF(Table3[[#This Row],[Price Bucket]]=3,"&gt;500",0)))</f>
        <v>&gt;500</v>
      </c>
      <c r="M620">
        <f t="shared" si="47"/>
        <v>1</v>
      </c>
      <c r="N620" t="str">
        <f t="shared" si="48"/>
        <v>&gt;=50%</v>
      </c>
      <c r="O620">
        <f t="shared" si="49"/>
        <v>3</v>
      </c>
    </row>
    <row r="621" spans="1:15" x14ac:dyDescent="0.25">
      <c r="A621" t="str">
        <f>'RAW DATA'!A621</f>
        <v>B0B3N7LR6K</v>
      </c>
      <c r="B621" t="str">
        <f>PROPER(LEFT('RAW DATA'!B621,FIND(" ",'RAW DATA'!B621,1)))</f>
        <v xml:space="preserve">Fire-Boltt </v>
      </c>
      <c r="C621" t="str">
        <f>SUBSTITUTE(LEFT('RAW DATA'!C621,FIND("|",'RAW DATA'!C621,1)-1),"&amp;"," &amp; ")</f>
        <v>Electronics</v>
      </c>
      <c r="D621" s="7">
        <f>'RAW DATA'!D621</f>
        <v>3999</v>
      </c>
      <c r="E621" s="7">
        <f>'RAW DATA'!E621</f>
        <v>16999</v>
      </c>
      <c r="F621" s="1">
        <f>'RAW DATA'!F621</f>
        <v>0.76</v>
      </c>
      <c r="G621" s="7">
        <f t="shared" si="45"/>
        <v>291736838</v>
      </c>
      <c r="H621">
        <f>'RAW DATA'!G621</f>
        <v>4.3</v>
      </c>
      <c r="I621">
        <f>'RAW DATA'!H621</f>
        <v>17162</v>
      </c>
      <c r="J621" s="11">
        <f>Table3[[#This Row],[Rating Count]]*Table3[[#This Row],[Rating]]</f>
        <v>73796.599999999991</v>
      </c>
      <c r="K621">
        <f t="shared" si="46"/>
        <v>3</v>
      </c>
      <c r="L621" t="str">
        <f>IF(Table3[[#This Row],[Price Bucket]]=1,"&lt;200",IF(Table3[[#This Row],[Price Bucket]]=2,"&lt;=500",IF(Table3[[#This Row],[Price Bucket]]=3,"&gt;500",0)))</f>
        <v>&gt;500</v>
      </c>
      <c r="M621">
        <f t="shared" si="47"/>
        <v>1</v>
      </c>
      <c r="N621" t="str">
        <f t="shared" si="48"/>
        <v>&gt;=50%</v>
      </c>
      <c r="O621">
        <f t="shared" si="49"/>
        <v>3</v>
      </c>
    </row>
    <row r="622" spans="1:15" x14ac:dyDescent="0.25">
      <c r="A622" t="str">
        <f>'RAW DATA'!A622</f>
        <v>B07QZ3CZ48</v>
      </c>
      <c r="B622" t="str">
        <f>PROPER(LEFT('RAW DATA'!B622,FIND(" ",'RAW DATA'!B622,1)))</f>
        <v xml:space="preserve">Boat </v>
      </c>
      <c r="C622" t="str">
        <f>SUBSTITUTE(LEFT('RAW DATA'!C622,FIND("|",'RAW DATA'!C622,1)-1),"&amp;"," &amp; ")</f>
        <v>Electronics</v>
      </c>
      <c r="D622" s="7">
        <f>'RAW DATA'!D622</f>
        <v>399</v>
      </c>
      <c r="E622" s="7">
        <f>'RAW DATA'!E622</f>
        <v>1290</v>
      </c>
      <c r="F622" s="1">
        <f>'RAW DATA'!F622</f>
        <v>0.69</v>
      </c>
      <c r="G622" s="7">
        <f t="shared" si="45"/>
        <v>265740</v>
      </c>
      <c r="H622">
        <f>'RAW DATA'!G622</f>
        <v>4.2</v>
      </c>
      <c r="I622">
        <f>'RAW DATA'!H622</f>
        <v>206</v>
      </c>
      <c r="J622" s="11">
        <f>Table3[[#This Row],[Rating Count]]*Table3[[#This Row],[Rating]]</f>
        <v>865.2</v>
      </c>
      <c r="K622">
        <f t="shared" si="46"/>
        <v>3</v>
      </c>
      <c r="L622" t="str">
        <f>IF(Table3[[#This Row],[Price Bucket]]=1,"&lt;200",IF(Table3[[#This Row],[Price Bucket]]=2,"&lt;=500",IF(Table3[[#This Row],[Price Bucket]]=3,"&gt;500",0)))</f>
        <v>&gt;500</v>
      </c>
      <c r="M622">
        <f t="shared" si="47"/>
        <v>1</v>
      </c>
      <c r="N622" t="str">
        <f t="shared" si="48"/>
        <v>&gt;=50%</v>
      </c>
      <c r="O622">
        <f t="shared" si="49"/>
        <v>3</v>
      </c>
    </row>
    <row r="623" spans="1:15" x14ac:dyDescent="0.25">
      <c r="A623" t="str">
        <f>'RAW DATA'!A623</f>
        <v>B09T3H12GV</v>
      </c>
      <c r="B623" t="str">
        <f>PROPER(LEFT('RAW DATA'!B623,FIND(" ",'RAW DATA'!B623,1)))</f>
        <v xml:space="preserve">Dell </v>
      </c>
      <c r="C623" t="str">
        <f>SUBSTITUTE(LEFT('RAW DATA'!C623,FIND("|",'RAW DATA'!C623,1)-1),"&amp;"," &amp; ")</f>
        <v>Computers &amp; Accessories</v>
      </c>
      <c r="D623" s="7">
        <f>'RAW DATA'!D623</f>
        <v>1399</v>
      </c>
      <c r="E623" s="7">
        <f>'RAW DATA'!E623</f>
        <v>2498</v>
      </c>
      <c r="F623" s="1">
        <f>'RAW DATA'!F623</f>
        <v>0.44</v>
      </c>
      <c r="G623" s="7">
        <f t="shared" si="45"/>
        <v>84225066</v>
      </c>
      <c r="H623">
        <f>'RAW DATA'!G623</f>
        <v>4.2</v>
      </c>
      <c r="I623">
        <f>'RAW DATA'!H623</f>
        <v>33717</v>
      </c>
      <c r="J623" s="11">
        <f>Table3[[#This Row],[Rating Count]]*Table3[[#This Row],[Rating]]</f>
        <v>141611.4</v>
      </c>
      <c r="K623">
        <f t="shared" si="46"/>
        <v>3</v>
      </c>
      <c r="L623" t="str">
        <f>IF(Table3[[#This Row],[Price Bucket]]=1,"&lt;200",IF(Table3[[#This Row],[Price Bucket]]=2,"&lt;=500",IF(Table3[[#This Row],[Price Bucket]]=3,"&gt;500",0)))</f>
        <v>&gt;500</v>
      </c>
      <c r="M623">
        <f t="shared" si="47"/>
        <v>2</v>
      </c>
      <c r="N623" t="str">
        <f t="shared" si="48"/>
        <v>&lt;50%</v>
      </c>
      <c r="O623">
        <f t="shared" si="49"/>
        <v>3</v>
      </c>
    </row>
    <row r="624" spans="1:15" x14ac:dyDescent="0.25">
      <c r="A624" t="str">
        <f>'RAW DATA'!A624</f>
        <v>B098NS6PVG</v>
      </c>
      <c r="B624" t="str">
        <f>PROPER(LEFT('RAW DATA'!B624,FIND(" ",'RAW DATA'!B624,1)))</f>
        <v xml:space="preserve">Ambrane </v>
      </c>
      <c r="C624" t="str">
        <f>SUBSTITUTE(LEFT('RAW DATA'!C624,FIND("|",'RAW DATA'!C624,1)-1),"&amp;"," &amp; ")</f>
        <v>Computers &amp; Accessories</v>
      </c>
      <c r="D624" s="7">
        <f>'RAW DATA'!D624</f>
        <v>199</v>
      </c>
      <c r="E624" s="7">
        <f>'RAW DATA'!E624</f>
        <v>349</v>
      </c>
      <c r="F624" s="1">
        <f>'RAW DATA'!F624</f>
        <v>0.43</v>
      </c>
      <c r="G624" s="7">
        <f t="shared" si="45"/>
        <v>15353906</v>
      </c>
      <c r="H624">
        <f>'RAW DATA'!G624</f>
        <v>4</v>
      </c>
      <c r="I624">
        <f>'RAW DATA'!H624</f>
        <v>43994</v>
      </c>
      <c r="J624" s="11">
        <f>Table3[[#This Row],[Rating Count]]*Table3[[#This Row],[Rating]]</f>
        <v>175976</v>
      </c>
      <c r="K624">
        <f t="shared" si="46"/>
        <v>2</v>
      </c>
      <c r="L624" t="str">
        <f>IF(Table3[[#This Row],[Price Bucket]]=1,"&lt;200",IF(Table3[[#This Row],[Price Bucket]]=2,"&lt;=500",IF(Table3[[#This Row],[Price Bucket]]=3,"&gt;500",0)))</f>
        <v>&lt;=500</v>
      </c>
      <c r="M624">
        <f t="shared" si="47"/>
        <v>2</v>
      </c>
      <c r="N624" t="str">
        <f t="shared" si="48"/>
        <v>&lt;50%</v>
      </c>
      <c r="O624">
        <f t="shared" si="49"/>
        <v>3</v>
      </c>
    </row>
    <row r="625" spans="1:15" x14ac:dyDescent="0.25">
      <c r="A625" t="str">
        <f>'RAW DATA'!A625</f>
        <v>B096MSW6CT</v>
      </c>
      <c r="B625" t="str">
        <f>PROPER(LEFT('RAW DATA'!B625,FIND(" ",'RAW DATA'!B625,1)))</f>
        <v xml:space="preserve">Sounce </v>
      </c>
      <c r="C625" t="str">
        <f>SUBSTITUTE(LEFT('RAW DATA'!C625,FIND("|",'RAW DATA'!C625,1)-1),"&amp;"," &amp; ")</f>
        <v>Computers &amp; Accessories</v>
      </c>
      <c r="D625" s="7">
        <f>'RAW DATA'!D625</f>
        <v>199</v>
      </c>
      <c r="E625" s="7">
        <f>'RAW DATA'!E625</f>
        <v>999</v>
      </c>
      <c r="F625" s="1">
        <f>'RAW DATA'!F625</f>
        <v>0.8</v>
      </c>
      <c r="G625" s="7">
        <f t="shared" si="45"/>
        <v>7920072</v>
      </c>
      <c r="H625">
        <f>'RAW DATA'!G625</f>
        <v>3.9</v>
      </c>
      <c r="I625">
        <f>'RAW DATA'!H625</f>
        <v>7928</v>
      </c>
      <c r="J625" s="11">
        <f>Table3[[#This Row],[Rating Count]]*Table3[[#This Row],[Rating]]</f>
        <v>30919.200000000001</v>
      </c>
      <c r="K625">
        <f t="shared" si="46"/>
        <v>3</v>
      </c>
      <c r="L625" t="str">
        <f>IF(Table3[[#This Row],[Price Bucket]]=1,"&lt;200",IF(Table3[[#This Row],[Price Bucket]]=2,"&lt;=500",IF(Table3[[#This Row],[Price Bucket]]=3,"&gt;500",0)))</f>
        <v>&gt;500</v>
      </c>
      <c r="M625">
        <f t="shared" si="47"/>
        <v>1</v>
      </c>
      <c r="N625" t="str">
        <f t="shared" si="48"/>
        <v>&gt;=50%</v>
      </c>
      <c r="O625">
        <f t="shared" si="49"/>
        <v>2</v>
      </c>
    </row>
    <row r="626" spans="1:15" x14ac:dyDescent="0.25">
      <c r="A626" t="str">
        <f>'RAW DATA'!A626</f>
        <v>B09ZQK9X8G</v>
      </c>
      <c r="B626" t="str">
        <f>PROPER(LEFT('RAW DATA'!B626,FIND(" ",'RAW DATA'!B626,1)))</f>
        <v xml:space="preserve">Noise </v>
      </c>
      <c r="C626" t="str">
        <f>SUBSTITUTE(LEFT('RAW DATA'!C626,FIND("|",'RAW DATA'!C626,1)-1),"&amp;"," &amp; ")</f>
        <v>Electronics</v>
      </c>
      <c r="D626" s="7">
        <f>'RAW DATA'!D626</f>
        <v>2998</v>
      </c>
      <c r="E626" s="7">
        <f>'RAW DATA'!E626</f>
        <v>5999</v>
      </c>
      <c r="F626" s="1">
        <f>'RAW DATA'!F626</f>
        <v>0.5</v>
      </c>
      <c r="G626" s="7">
        <f t="shared" si="45"/>
        <v>31068821</v>
      </c>
      <c r="H626">
        <f>'RAW DATA'!G626</f>
        <v>4.0999999999999996</v>
      </c>
      <c r="I626">
        <f>'RAW DATA'!H626</f>
        <v>5179</v>
      </c>
      <c r="J626" s="11">
        <f>Table3[[#This Row],[Rating Count]]*Table3[[#This Row],[Rating]]</f>
        <v>21233.899999999998</v>
      </c>
      <c r="K626">
        <f t="shared" si="46"/>
        <v>3</v>
      </c>
      <c r="L626" t="str">
        <f>IF(Table3[[#This Row],[Price Bucket]]=1,"&lt;200",IF(Table3[[#This Row],[Price Bucket]]=2,"&lt;=500",IF(Table3[[#This Row],[Price Bucket]]=3,"&gt;500",0)))</f>
        <v>&gt;500</v>
      </c>
      <c r="M626">
        <f t="shared" si="47"/>
        <v>1</v>
      </c>
      <c r="N626" t="str">
        <f t="shared" si="48"/>
        <v>&gt;=50%</v>
      </c>
      <c r="O626">
        <f t="shared" si="49"/>
        <v>3</v>
      </c>
    </row>
    <row r="627" spans="1:15" x14ac:dyDescent="0.25">
      <c r="A627" t="str">
        <f>'RAW DATA'!A627</f>
        <v>B08ZJDWTJ1</v>
      </c>
      <c r="B627" t="str">
        <f>PROPER(LEFT('RAW DATA'!B627,FIND(" ",'RAW DATA'!B627,1)))</f>
        <v xml:space="preserve">Seagate </v>
      </c>
      <c r="C627" t="str">
        <f>SUBSTITUTE(LEFT('RAW DATA'!C627,FIND("|",'RAW DATA'!C627,1)-1),"&amp;"," &amp; ")</f>
        <v>Computers &amp; Accessories</v>
      </c>
      <c r="D627" s="7">
        <f>'RAW DATA'!D627</f>
        <v>4098</v>
      </c>
      <c r="E627" s="7">
        <f>'RAW DATA'!E627</f>
        <v>4999</v>
      </c>
      <c r="F627" s="1">
        <f>'RAW DATA'!F627</f>
        <v>0.18</v>
      </c>
      <c r="G627" s="7">
        <f t="shared" si="45"/>
        <v>253999190</v>
      </c>
      <c r="H627">
        <f>'RAW DATA'!G627</f>
        <v>4.5</v>
      </c>
      <c r="I627">
        <f>'RAW DATA'!H627</f>
        <v>50810</v>
      </c>
      <c r="J627" s="11">
        <f>Table3[[#This Row],[Rating Count]]*Table3[[#This Row],[Rating]]</f>
        <v>228645</v>
      </c>
      <c r="K627">
        <f t="shared" si="46"/>
        <v>3</v>
      </c>
      <c r="L627" t="str">
        <f>IF(Table3[[#This Row],[Price Bucket]]=1,"&lt;200",IF(Table3[[#This Row],[Price Bucket]]=2,"&lt;=500",IF(Table3[[#This Row],[Price Bucket]]=3,"&gt;500",0)))</f>
        <v>&gt;500</v>
      </c>
      <c r="M627">
        <f t="shared" si="47"/>
        <v>2</v>
      </c>
      <c r="N627" t="str">
        <f t="shared" si="48"/>
        <v>&lt;50%</v>
      </c>
      <c r="O627">
        <f t="shared" si="49"/>
        <v>3</v>
      </c>
    </row>
    <row r="628" spans="1:15" x14ac:dyDescent="0.25">
      <c r="A628" t="str">
        <f>'RAW DATA'!A628</f>
        <v>B08FTFXNNB</v>
      </c>
      <c r="B628" t="str">
        <f>PROPER(LEFT('RAW DATA'!B628,FIND(" ",'RAW DATA'!B628,1)))</f>
        <v xml:space="preserve">Hp </v>
      </c>
      <c r="C628" t="str">
        <f>SUBSTITUTE(LEFT('RAW DATA'!C628,FIND("|",'RAW DATA'!C628,1)-1),"&amp;"," &amp; ")</f>
        <v>Electronics</v>
      </c>
      <c r="D628" s="7">
        <f>'RAW DATA'!D628</f>
        <v>499</v>
      </c>
      <c r="E628" s="7">
        <f>'RAW DATA'!E628</f>
        <v>1999</v>
      </c>
      <c r="F628" s="1">
        <f>'RAW DATA'!F628</f>
        <v>0.75</v>
      </c>
      <c r="G628" s="7">
        <f t="shared" si="45"/>
        <v>6734631</v>
      </c>
      <c r="H628">
        <f>'RAW DATA'!G628</f>
        <v>3.7</v>
      </c>
      <c r="I628">
        <f>'RAW DATA'!H628</f>
        <v>3369</v>
      </c>
      <c r="J628" s="11">
        <f>Table3[[#This Row],[Rating Count]]*Table3[[#This Row],[Rating]]</f>
        <v>12465.300000000001</v>
      </c>
      <c r="K628">
        <f t="shared" si="46"/>
        <v>3</v>
      </c>
      <c r="L628" t="str">
        <f>IF(Table3[[#This Row],[Price Bucket]]=1,"&lt;200",IF(Table3[[#This Row],[Price Bucket]]=2,"&lt;=500",IF(Table3[[#This Row],[Price Bucket]]=3,"&gt;500",0)))</f>
        <v>&gt;500</v>
      </c>
      <c r="M628">
        <f t="shared" si="47"/>
        <v>1</v>
      </c>
      <c r="N628" t="str">
        <f t="shared" si="48"/>
        <v>&gt;=50%</v>
      </c>
      <c r="O628">
        <f t="shared" si="49"/>
        <v>2</v>
      </c>
    </row>
    <row r="629" spans="1:15" x14ac:dyDescent="0.25">
      <c r="A629" t="str">
        <f>'RAW DATA'!A629</f>
        <v>B08YDFX7Y1</v>
      </c>
      <c r="B629" t="str">
        <f>PROPER(LEFT('RAW DATA'!B629,FIND(" ",'RAW DATA'!B629,1)))</f>
        <v xml:space="preserve">Zebronics </v>
      </c>
      <c r="C629" t="str">
        <f>SUBSTITUTE(LEFT('RAW DATA'!C629,FIND("|",'RAW DATA'!C629,1)-1),"&amp;"," &amp; ")</f>
        <v>Computers &amp; Accessories</v>
      </c>
      <c r="D629" s="7">
        <f>'RAW DATA'!D629</f>
        <v>299</v>
      </c>
      <c r="E629" s="7">
        <f>'RAW DATA'!E629</f>
        <v>449</v>
      </c>
      <c r="F629" s="1">
        <f>'RAW DATA'!F629</f>
        <v>0.33</v>
      </c>
      <c r="G629" s="7">
        <f t="shared" si="45"/>
        <v>5310323</v>
      </c>
      <c r="H629">
        <f>'RAW DATA'!G629</f>
        <v>3.5</v>
      </c>
      <c r="I629">
        <f>'RAW DATA'!H629</f>
        <v>11827</v>
      </c>
      <c r="J629" s="11">
        <f>Table3[[#This Row],[Rating Count]]*Table3[[#This Row],[Rating]]</f>
        <v>41394.5</v>
      </c>
      <c r="K629">
        <f t="shared" si="46"/>
        <v>2</v>
      </c>
      <c r="L629" t="str">
        <f>IF(Table3[[#This Row],[Price Bucket]]=1,"&lt;200",IF(Table3[[#This Row],[Price Bucket]]=2,"&lt;=500",IF(Table3[[#This Row],[Price Bucket]]=3,"&gt;500",0)))</f>
        <v>&lt;=500</v>
      </c>
      <c r="M629">
        <f t="shared" si="47"/>
        <v>2</v>
      </c>
      <c r="N629" t="str">
        <f t="shared" si="48"/>
        <v>&lt;50%</v>
      </c>
      <c r="O629">
        <f t="shared" si="49"/>
        <v>2</v>
      </c>
    </row>
    <row r="630" spans="1:15" x14ac:dyDescent="0.25">
      <c r="A630" t="str">
        <f>'RAW DATA'!A630</f>
        <v>B08HDJ86NZ</v>
      </c>
      <c r="B630" t="str">
        <f>PROPER(LEFT('RAW DATA'!B630,FIND(" ",'RAW DATA'!B630,1)))</f>
        <v xml:space="preserve">Boat </v>
      </c>
      <c r="C630" t="str">
        <f>SUBSTITUTE(LEFT('RAW DATA'!C630,FIND("|",'RAW DATA'!C630,1)-1),"&amp;"," &amp; ")</f>
        <v>Computers &amp; Accessories</v>
      </c>
      <c r="D630" s="7">
        <f>'RAW DATA'!D630</f>
        <v>329</v>
      </c>
      <c r="E630" s="7">
        <f>'RAW DATA'!E630</f>
        <v>699</v>
      </c>
      <c r="F630" s="1">
        <f>'RAW DATA'!F630</f>
        <v>0.53</v>
      </c>
      <c r="G630" s="7">
        <f t="shared" si="45"/>
        <v>65960436</v>
      </c>
      <c r="H630">
        <f>'RAW DATA'!G630</f>
        <v>4.2</v>
      </c>
      <c r="I630">
        <f>'RAW DATA'!H630</f>
        <v>94364</v>
      </c>
      <c r="J630" s="11">
        <f>Table3[[#This Row],[Rating Count]]*Table3[[#This Row],[Rating]]</f>
        <v>396328.8</v>
      </c>
      <c r="K630">
        <f t="shared" si="46"/>
        <v>3</v>
      </c>
      <c r="L630" t="str">
        <f>IF(Table3[[#This Row],[Price Bucket]]=1,"&lt;200",IF(Table3[[#This Row],[Price Bucket]]=2,"&lt;=500",IF(Table3[[#This Row],[Price Bucket]]=3,"&gt;500",0)))</f>
        <v>&gt;500</v>
      </c>
      <c r="M630">
        <f t="shared" si="47"/>
        <v>1</v>
      </c>
      <c r="N630" t="str">
        <f t="shared" si="48"/>
        <v>&gt;=50%</v>
      </c>
      <c r="O630">
        <f t="shared" si="49"/>
        <v>3</v>
      </c>
    </row>
    <row r="631" spans="1:15" x14ac:dyDescent="0.25">
      <c r="A631" t="str">
        <f>'RAW DATA'!A631</f>
        <v>B087FXHB6J</v>
      </c>
      <c r="B631" t="str">
        <f>PROPER(LEFT('RAW DATA'!B631,FIND(" ",'RAW DATA'!B631,1)))</f>
        <v xml:space="preserve">Zebronics </v>
      </c>
      <c r="C631" t="str">
        <f>SUBSTITUTE(LEFT('RAW DATA'!C631,FIND("|",'RAW DATA'!C631,1)-1),"&amp;"," &amp; ")</f>
        <v>Computers &amp; Accessories</v>
      </c>
      <c r="D631" s="7">
        <f>'RAW DATA'!D631</f>
        <v>699</v>
      </c>
      <c r="E631" s="7">
        <f>'RAW DATA'!E631</f>
        <v>999</v>
      </c>
      <c r="F631" s="1">
        <f>'RAW DATA'!F631</f>
        <v>0.3</v>
      </c>
      <c r="G631" s="7">
        <f t="shared" si="45"/>
        <v>15279705</v>
      </c>
      <c r="H631">
        <f>'RAW DATA'!G631</f>
        <v>3.5</v>
      </c>
      <c r="I631">
        <f>'RAW DATA'!H631</f>
        <v>15295</v>
      </c>
      <c r="J631" s="11">
        <f>Table3[[#This Row],[Rating Count]]*Table3[[#This Row],[Rating]]</f>
        <v>53532.5</v>
      </c>
      <c r="K631">
        <f t="shared" si="46"/>
        <v>3</v>
      </c>
      <c r="L631" t="str">
        <f>IF(Table3[[#This Row],[Price Bucket]]=1,"&lt;200",IF(Table3[[#This Row],[Price Bucket]]=2,"&lt;=500",IF(Table3[[#This Row],[Price Bucket]]=3,"&gt;500",0)))</f>
        <v>&gt;500</v>
      </c>
      <c r="M631">
        <f t="shared" si="47"/>
        <v>2</v>
      </c>
      <c r="N631" t="str">
        <f t="shared" si="48"/>
        <v>&lt;50%</v>
      </c>
      <c r="O631">
        <f t="shared" si="49"/>
        <v>2</v>
      </c>
    </row>
    <row r="632" spans="1:15" x14ac:dyDescent="0.25">
      <c r="A632" t="str">
        <f>'RAW DATA'!A632</f>
        <v>B07N42JB4S</v>
      </c>
      <c r="B632" t="str">
        <f>PROPER(LEFT('RAW DATA'!B632,FIND(" ",'RAW DATA'!B632,1)))</f>
        <v xml:space="preserve">Syvo </v>
      </c>
      <c r="C632" t="str">
        <f>SUBSTITUTE(LEFT('RAW DATA'!C632,FIND("|",'RAW DATA'!C632,1)-1),"&amp;"," &amp; ")</f>
        <v>Electronics</v>
      </c>
      <c r="D632" s="7">
        <f>'RAW DATA'!D632</f>
        <v>799</v>
      </c>
      <c r="E632" s="7">
        <f>'RAW DATA'!E632</f>
        <v>3990</v>
      </c>
      <c r="F632" s="1">
        <f>'RAW DATA'!F632</f>
        <v>0.8</v>
      </c>
      <c r="G632" s="7">
        <f t="shared" si="45"/>
        <v>108284610</v>
      </c>
      <c r="H632">
        <f>'RAW DATA'!G632</f>
        <v>4.3</v>
      </c>
      <c r="I632">
        <f>'RAW DATA'!H632</f>
        <v>27139</v>
      </c>
      <c r="J632" s="11">
        <f>Table3[[#This Row],[Rating Count]]*Table3[[#This Row],[Rating]]</f>
        <v>116697.7</v>
      </c>
      <c r="K632">
        <f t="shared" si="46"/>
        <v>3</v>
      </c>
      <c r="L632" t="str">
        <f>IF(Table3[[#This Row],[Price Bucket]]=1,"&lt;200",IF(Table3[[#This Row],[Price Bucket]]=2,"&lt;=500",IF(Table3[[#This Row],[Price Bucket]]=3,"&gt;500",0)))</f>
        <v>&gt;500</v>
      </c>
      <c r="M632">
        <f t="shared" si="47"/>
        <v>1</v>
      </c>
      <c r="N632" t="str">
        <f t="shared" si="48"/>
        <v>&gt;=50%</v>
      </c>
      <c r="O632">
        <f t="shared" si="49"/>
        <v>3</v>
      </c>
    </row>
    <row r="633" spans="1:15" x14ac:dyDescent="0.25">
      <c r="A633" t="str">
        <f>'RAW DATA'!A633</f>
        <v>B0B31BYXQQ</v>
      </c>
      <c r="B633" t="str">
        <f>PROPER(LEFT('RAW DATA'!B633,FIND(" ",'RAW DATA'!B633,1)))</f>
        <v xml:space="preserve">Boult </v>
      </c>
      <c r="C633" t="str">
        <f>SUBSTITUTE(LEFT('RAW DATA'!C633,FIND("|",'RAW DATA'!C633,1)-1),"&amp;"," &amp; ")</f>
        <v>Electronics</v>
      </c>
      <c r="D633" s="7">
        <f>'RAW DATA'!D633</f>
        <v>1399</v>
      </c>
      <c r="E633" s="7">
        <f>'RAW DATA'!E633</f>
        <v>5499</v>
      </c>
      <c r="F633" s="1">
        <f>'RAW DATA'!F633</f>
        <v>0.75</v>
      </c>
      <c r="G633" s="7">
        <f t="shared" si="45"/>
        <v>52262496</v>
      </c>
      <c r="H633">
        <f>'RAW DATA'!G633</f>
        <v>3.9</v>
      </c>
      <c r="I633">
        <f>'RAW DATA'!H633</f>
        <v>9504</v>
      </c>
      <c r="J633" s="11">
        <f>Table3[[#This Row],[Rating Count]]*Table3[[#This Row],[Rating]]</f>
        <v>37065.599999999999</v>
      </c>
      <c r="K633">
        <f t="shared" si="46"/>
        <v>3</v>
      </c>
      <c r="L633" t="str">
        <f>IF(Table3[[#This Row],[Price Bucket]]=1,"&lt;200",IF(Table3[[#This Row],[Price Bucket]]=2,"&lt;=500",IF(Table3[[#This Row],[Price Bucket]]=3,"&gt;500",0)))</f>
        <v>&gt;500</v>
      </c>
      <c r="M633">
        <f t="shared" si="47"/>
        <v>1</v>
      </c>
      <c r="N633" t="str">
        <f t="shared" si="48"/>
        <v>&gt;=50%</v>
      </c>
      <c r="O633">
        <f t="shared" si="49"/>
        <v>2</v>
      </c>
    </row>
    <row r="634" spans="1:15" x14ac:dyDescent="0.25">
      <c r="A634" t="str">
        <f>'RAW DATA'!A634</f>
        <v>B08CF3B7N1</v>
      </c>
      <c r="B634" t="str">
        <f>PROPER(LEFT('RAW DATA'!B634,FIND(" ",'RAW DATA'!B634,1)))</f>
        <v xml:space="preserve">Portronics </v>
      </c>
      <c r="C634" t="str">
        <f>SUBSTITUTE(LEFT('RAW DATA'!C634,FIND("|",'RAW DATA'!C634,1)-1),"&amp;"," &amp; ")</f>
        <v>Computers &amp; Accessories</v>
      </c>
      <c r="D634" s="7">
        <f>'RAW DATA'!D634</f>
        <v>154</v>
      </c>
      <c r="E634" s="7">
        <f>'RAW DATA'!E634</f>
        <v>399</v>
      </c>
      <c r="F634" s="1">
        <f>'RAW DATA'!F634</f>
        <v>0.61</v>
      </c>
      <c r="G634" s="7">
        <f t="shared" si="45"/>
        <v>6745095</v>
      </c>
      <c r="H634">
        <f>'RAW DATA'!G634</f>
        <v>4.2</v>
      </c>
      <c r="I634">
        <f>'RAW DATA'!H634</f>
        <v>16905</v>
      </c>
      <c r="J634" s="11">
        <f>Table3[[#This Row],[Rating Count]]*Table3[[#This Row],[Rating]]</f>
        <v>71001</v>
      </c>
      <c r="K634">
        <f t="shared" si="46"/>
        <v>2</v>
      </c>
      <c r="L634" t="str">
        <f>IF(Table3[[#This Row],[Price Bucket]]=1,"&lt;200",IF(Table3[[#This Row],[Price Bucket]]=2,"&lt;=500",IF(Table3[[#This Row],[Price Bucket]]=3,"&gt;500",0)))</f>
        <v>&lt;=500</v>
      </c>
      <c r="M634">
        <f t="shared" si="47"/>
        <v>1</v>
      </c>
      <c r="N634" t="str">
        <f t="shared" si="48"/>
        <v>&gt;=50%</v>
      </c>
      <c r="O634">
        <f t="shared" si="49"/>
        <v>3</v>
      </c>
    </row>
    <row r="635" spans="1:15" x14ac:dyDescent="0.25">
      <c r="A635" t="str">
        <f>'RAW DATA'!A635</f>
        <v>B07SLMR1K6</v>
      </c>
      <c r="B635" t="str">
        <f>PROPER(LEFT('RAW DATA'!B635,FIND(" ",'RAW DATA'!B635,1)))</f>
        <v xml:space="preserve">Sandisk </v>
      </c>
      <c r="C635" t="str">
        <f>SUBSTITUTE(LEFT('RAW DATA'!C635,FIND("|",'RAW DATA'!C635,1)-1),"&amp;"," &amp; ")</f>
        <v>Computers &amp; Accessories</v>
      </c>
      <c r="D635" s="7">
        <f>'RAW DATA'!D635</f>
        <v>519</v>
      </c>
      <c r="E635" s="7">
        <f>'RAW DATA'!E635</f>
        <v>1350</v>
      </c>
      <c r="F635" s="1">
        <f>'RAW DATA'!F635</f>
        <v>0.62</v>
      </c>
      <c r="G635" s="7">
        <f t="shared" si="45"/>
        <v>40578300</v>
      </c>
      <c r="H635">
        <f>'RAW DATA'!G635</f>
        <v>4.3</v>
      </c>
      <c r="I635">
        <f>'RAW DATA'!H635</f>
        <v>30058</v>
      </c>
      <c r="J635" s="11">
        <f>Table3[[#This Row],[Rating Count]]*Table3[[#This Row],[Rating]]</f>
        <v>129249.4</v>
      </c>
      <c r="K635">
        <f t="shared" si="46"/>
        <v>3</v>
      </c>
      <c r="L635" t="str">
        <f>IF(Table3[[#This Row],[Price Bucket]]=1,"&lt;200",IF(Table3[[#This Row],[Price Bucket]]=2,"&lt;=500",IF(Table3[[#This Row],[Price Bucket]]=3,"&gt;500",0)))</f>
        <v>&gt;500</v>
      </c>
      <c r="M635">
        <f t="shared" si="47"/>
        <v>1</v>
      </c>
      <c r="N635" t="str">
        <f t="shared" si="48"/>
        <v>&gt;=50%</v>
      </c>
      <c r="O635">
        <f t="shared" si="49"/>
        <v>3</v>
      </c>
    </row>
    <row r="636" spans="1:15" x14ac:dyDescent="0.25">
      <c r="A636" t="str">
        <f>'RAW DATA'!A636</f>
        <v>B09MQSCJQ1</v>
      </c>
      <c r="B636" t="str">
        <f>PROPER(LEFT('RAW DATA'!B636,FIND(" ",'RAW DATA'!B636,1)))</f>
        <v xml:space="preserve">Boat </v>
      </c>
      <c r="C636" t="str">
        <f>SUBSTITUTE(LEFT('RAW DATA'!C636,FIND("|",'RAW DATA'!C636,1)-1),"&amp;"," &amp; ")</f>
        <v>Electronics</v>
      </c>
      <c r="D636" s="7">
        <f>'RAW DATA'!D636</f>
        <v>2299</v>
      </c>
      <c r="E636" s="7">
        <f>'RAW DATA'!E636</f>
        <v>7990</v>
      </c>
      <c r="F636" s="1">
        <f>'RAW DATA'!F636</f>
        <v>0.71</v>
      </c>
      <c r="G636" s="7">
        <f t="shared" si="45"/>
        <v>556255810</v>
      </c>
      <c r="H636">
        <f>'RAW DATA'!G636</f>
        <v>4.2</v>
      </c>
      <c r="I636">
        <f>'RAW DATA'!H636</f>
        <v>69619</v>
      </c>
      <c r="J636" s="11">
        <f>Table3[[#This Row],[Rating Count]]*Table3[[#This Row],[Rating]]</f>
        <v>292399.8</v>
      </c>
      <c r="K636">
        <f t="shared" si="46"/>
        <v>3</v>
      </c>
      <c r="L636" t="str">
        <f>IF(Table3[[#This Row],[Price Bucket]]=1,"&lt;200",IF(Table3[[#This Row],[Price Bucket]]=2,"&lt;=500",IF(Table3[[#This Row],[Price Bucket]]=3,"&gt;500",0)))</f>
        <v>&gt;500</v>
      </c>
      <c r="M636">
        <f t="shared" si="47"/>
        <v>1</v>
      </c>
      <c r="N636" t="str">
        <f t="shared" si="48"/>
        <v>&gt;=50%</v>
      </c>
      <c r="O636">
        <f t="shared" si="49"/>
        <v>3</v>
      </c>
    </row>
    <row r="637" spans="1:15" x14ac:dyDescent="0.25">
      <c r="A637" t="str">
        <f>'RAW DATA'!A637</f>
        <v>B094YFFSMY</v>
      </c>
      <c r="B637" t="str">
        <f>PROPER(LEFT('RAW DATA'!B637,FIND(" ",'RAW DATA'!B637,1)))</f>
        <v xml:space="preserve">Tygot </v>
      </c>
      <c r="C637" t="str">
        <f>SUBSTITUTE(LEFT('RAW DATA'!C637,FIND("|",'RAW DATA'!C637,1)-1),"&amp;"," &amp; ")</f>
        <v>Electronics</v>
      </c>
      <c r="D637" s="7">
        <f>'RAW DATA'!D637</f>
        <v>399</v>
      </c>
      <c r="E637" s="7">
        <f>'RAW DATA'!E637</f>
        <v>1999</v>
      </c>
      <c r="F637" s="1">
        <f>'RAW DATA'!F637</f>
        <v>0.8</v>
      </c>
      <c r="G637" s="7">
        <f t="shared" si="45"/>
        <v>6760618</v>
      </c>
      <c r="H637">
        <f>'RAW DATA'!G637</f>
        <v>4</v>
      </c>
      <c r="I637">
        <f>'RAW DATA'!H637</f>
        <v>3382</v>
      </c>
      <c r="J637" s="11">
        <f>Table3[[#This Row],[Rating Count]]*Table3[[#This Row],[Rating]]</f>
        <v>13528</v>
      </c>
      <c r="K637">
        <f t="shared" si="46"/>
        <v>3</v>
      </c>
      <c r="L637" t="str">
        <f>IF(Table3[[#This Row],[Price Bucket]]=1,"&lt;200",IF(Table3[[#This Row],[Price Bucket]]=2,"&lt;=500",IF(Table3[[#This Row],[Price Bucket]]=3,"&gt;500",0)))</f>
        <v>&gt;500</v>
      </c>
      <c r="M637">
        <f t="shared" si="47"/>
        <v>1</v>
      </c>
      <c r="N637" t="str">
        <f t="shared" si="48"/>
        <v>&gt;=50%</v>
      </c>
      <c r="O637">
        <f t="shared" si="49"/>
        <v>3</v>
      </c>
    </row>
    <row r="638" spans="1:15" x14ac:dyDescent="0.25">
      <c r="A638" t="str">
        <f>'RAW DATA'!A638</f>
        <v>B092X94QNQ</v>
      </c>
      <c r="B638" t="str">
        <f>PROPER(LEFT('RAW DATA'!B638,FIND(" ",'RAW DATA'!B638,1)))</f>
        <v xml:space="preserve">Boat </v>
      </c>
      <c r="C638" t="str">
        <f>SUBSTITUTE(LEFT('RAW DATA'!C638,FIND("|",'RAW DATA'!C638,1)-1),"&amp;"," &amp; ")</f>
        <v>Electronics</v>
      </c>
      <c r="D638" s="7">
        <f>'RAW DATA'!D638</f>
        <v>1499</v>
      </c>
      <c r="E638" s="7">
        <f>'RAW DATA'!E638</f>
        <v>3990</v>
      </c>
      <c r="F638" s="1">
        <f>'RAW DATA'!F638</f>
        <v>0.62</v>
      </c>
      <c r="G638" s="7">
        <f t="shared" si="45"/>
        <v>438357360</v>
      </c>
      <c r="H638">
        <f>'RAW DATA'!G638</f>
        <v>4.0999999999999996</v>
      </c>
      <c r="I638">
        <f>'RAW DATA'!H638</f>
        <v>109864</v>
      </c>
      <c r="J638" s="11">
        <f>Table3[[#This Row],[Rating Count]]*Table3[[#This Row],[Rating]]</f>
        <v>450442.39999999997</v>
      </c>
      <c r="K638">
        <f t="shared" si="46"/>
        <v>3</v>
      </c>
      <c r="L638" t="str">
        <f>IF(Table3[[#This Row],[Price Bucket]]=1,"&lt;200",IF(Table3[[#This Row],[Price Bucket]]=2,"&lt;=500",IF(Table3[[#This Row],[Price Bucket]]=3,"&gt;500",0)))</f>
        <v>&gt;500</v>
      </c>
      <c r="M638">
        <f t="shared" si="47"/>
        <v>1</v>
      </c>
      <c r="N638" t="str">
        <f t="shared" si="48"/>
        <v>&gt;=50%</v>
      </c>
      <c r="O638">
        <f t="shared" si="49"/>
        <v>3</v>
      </c>
    </row>
    <row r="639" spans="1:15" x14ac:dyDescent="0.25">
      <c r="A639" t="str">
        <f>'RAW DATA'!A639</f>
        <v>B0846D5CBP</v>
      </c>
      <c r="B639" t="str">
        <f>PROPER(LEFT('RAW DATA'!B639,FIND(" ",'RAW DATA'!B639,1)))</f>
        <v xml:space="preserve">Casio </v>
      </c>
      <c r="C639" t="str">
        <f>SUBSTITUTE(LEFT('RAW DATA'!C639,FIND("|",'RAW DATA'!C639,1)-1),"&amp;"," &amp; ")</f>
        <v>OfficeProducts</v>
      </c>
      <c r="D639" s="7">
        <f>'RAW DATA'!D639</f>
        <v>1295</v>
      </c>
      <c r="E639" s="7">
        <f>'RAW DATA'!E639</f>
        <v>1295</v>
      </c>
      <c r="F639" s="1">
        <f>'RAW DATA'!F639</f>
        <v>0</v>
      </c>
      <c r="G639" s="7">
        <f t="shared" si="45"/>
        <v>7459200</v>
      </c>
      <c r="H639">
        <f>'RAW DATA'!G639</f>
        <v>4.5</v>
      </c>
      <c r="I639">
        <f>'RAW DATA'!H639</f>
        <v>5760</v>
      </c>
      <c r="J639" s="11">
        <f>Table3[[#This Row],[Rating Count]]*Table3[[#This Row],[Rating]]</f>
        <v>25920</v>
      </c>
      <c r="K639">
        <f t="shared" si="46"/>
        <v>3</v>
      </c>
      <c r="L639" t="str">
        <f>IF(Table3[[#This Row],[Price Bucket]]=1,"&lt;200",IF(Table3[[#This Row],[Price Bucket]]=2,"&lt;=500",IF(Table3[[#This Row],[Price Bucket]]=3,"&gt;500",0)))</f>
        <v>&gt;500</v>
      </c>
      <c r="M639">
        <f t="shared" si="47"/>
        <v>2</v>
      </c>
      <c r="N639" t="str">
        <f t="shared" si="48"/>
        <v>&lt;50%</v>
      </c>
      <c r="O639">
        <f t="shared" si="49"/>
        <v>3</v>
      </c>
    </row>
    <row r="640" spans="1:15" x14ac:dyDescent="0.25">
      <c r="A640" t="str">
        <f>'RAW DATA'!A640</f>
        <v>B00KXULGJQ</v>
      </c>
      <c r="B640" t="str">
        <f>PROPER(LEFT('RAW DATA'!B640,FIND(" ",'RAW DATA'!B640,1)))</f>
        <v xml:space="preserve">Tp-Link </v>
      </c>
      <c r="C640" t="str">
        <f>SUBSTITUTE(LEFT('RAW DATA'!C640,FIND("|",'RAW DATA'!C640,1)-1),"&amp;"," &amp; ")</f>
        <v>Computers &amp; Accessories</v>
      </c>
      <c r="D640" s="7">
        <f>'RAW DATA'!D640</f>
        <v>1889</v>
      </c>
      <c r="E640" s="7">
        <f>'RAW DATA'!E640</f>
        <v>5499</v>
      </c>
      <c r="F640" s="1">
        <f>'RAW DATA'!F640</f>
        <v>0.66</v>
      </c>
      <c r="G640" s="7">
        <f t="shared" si="45"/>
        <v>272480949</v>
      </c>
      <c r="H640">
        <f>'RAW DATA'!G640</f>
        <v>4.2</v>
      </c>
      <c r="I640">
        <f>'RAW DATA'!H640</f>
        <v>49551</v>
      </c>
      <c r="J640" s="11">
        <f>Table3[[#This Row],[Rating Count]]*Table3[[#This Row],[Rating]]</f>
        <v>208114.2</v>
      </c>
      <c r="K640">
        <f t="shared" si="46"/>
        <v>3</v>
      </c>
      <c r="L640" t="str">
        <f>IF(Table3[[#This Row],[Price Bucket]]=1,"&lt;200",IF(Table3[[#This Row],[Price Bucket]]=2,"&lt;=500",IF(Table3[[#This Row],[Price Bucket]]=3,"&gt;500",0)))</f>
        <v>&gt;500</v>
      </c>
      <c r="M640">
        <f t="shared" si="47"/>
        <v>1</v>
      </c>
      <c r="N640" t="str">
        <f t="shared" si="48"/>
        <v>&gt;=50%</v>
      </c>
      <c r="O640">
        <f t="shared" si="49"/>
        <v>3</v>
      </c>
    </row>
    <row r="641" spans="1:15" x14ac:dyDescent="0.25">
      <c r="A641" t="str">
        <f>'RAW DATA'!A641</f>
        <v>B08H9Z3XQW</v>
      </c>
      <c r="B641" t="str">
        <f>PROPER(LEFT('RAW DATA'!B641,FIND(" ",'RAW DATA'!B641,1)))</f>
        <v xml:space="preserve">Boat </v>
      </c>
      <c r="C641" t="str">
        <f>SUBSTITUTE(LEFT('RAW DATA'!C641,FIND("|",'RAW DATA'!C641,1)-1),"&amp;"," &amp; ")</f>
        <v>Electronics</v>
      </c>
      <c r="D641" s="7">
        <f>'RAW DATA'!D641</f>
        <v>455</v>
      </c>
      <c r="E641" s="7">
        <f>'RAW DATA'!E641</f>
        <v>1490</v>
      </c>
      <c r="F641" s="1">
        <f>'RAW DATA'!F641</f>
        <v>0.69</v>
      </c>
      <c r="G641" s="7">
        <f t="shared" si="45"/>
        <v>240898730</v>
      </c>
      <c r="H641">
        <f>'RAW DATA'!G641</f>
        <v>4.0999999999999996</v>
      </c>
      <c r="I641">
        <f>'RAW DATA'!H641</f>
        <v>161677</v>
      </c>
      <c r="J641" s="11">
        <f>Table3[[#This Row],[Rating Count]]*Table3[[#This Row],[Rating]]</f>
        <v>662875.69999999995</v>
      </c>
      <c r="K641">
        <f t="shared" si="46"/>
        <v>3</v>
      </c>
      <c r="L641" t="str">
        <f>IF(Table3[[#This Row],[Price Bucket]]=1,"&lt;200",IF(Table3[[#This Row],[Price Bucket]]=2,"&lt;=500",IF(Table3[[#This Row],[Price Bucket]]=3,"&gt;500",0)))</f>
        <v>&gt;500</v>
      </c>
      <c r="M641">
        <f t="shared" si="47"/>
        <v>1</v>
      </c>
      <c r="N641" t="str">
        <f t="shared" si="48"/>
        <v>&gt;=50%</v>
      </c>
      <c r="O641">
        <f t="shared" si="49"/>
        <v>3</v>
      </c>
    </row>
    <row r="642" spans="1:15" x14ac:dyDescent="0.25">
      <c r="A642" t="str">
        <f>'RAW DATA'!A642</f>
        <v>B08LPJZSSW</v>
      </c>
      <c r="B642" t="str">
        <f>PROPER(LEFT('RAW DATA'!B642,FIND(" ",'RAW DATA'!B642,1)))</f>
        <v xml:space="preserve">Digitek¬Æ </v>
      </c>
      <c r="C642" t="str">
        <f>SUBSTITUTE(LEFT('RAW DATA'!C642,FIND("|",'RAW DATA'!C642,1)-1),"&amp;"," &amp; ")</f>
        <v>Electronics</v>
      </c>
      <c r="D642" s="7">
        <f>'RAW DATA'!D642</f>
        <v>399</v>
      </c>
      <c r="E642" s="7">
        <f>'RAW DATA'!E642</f>
        <v>995</v>
      </c>
      <c r="F642" s="1">
        <f>'RAW DATA'!F642</f>
        <v>0.6</v>
      </c>
      <c r="G642" s="7">
        <f t="shared" ref="G642:G705" si="50">E642*I642</f>
        <v>21265140</v>
      </c>
      <c r="H642">
        <f>'RAW DATA'!G642</f>
        <v>3.9</v>
      </c>
      <c r="I642">
        <f>'RAW DATA'!H642</f>
        <v>21372</v>
      </c>
      <c r="J642" s="11">
        <f>Table3[[#This Row],[Rating Count]]*Table3[[#This Row],[Rating]]</f>
        <v>83350.8</v>
      </c>
      <c r="K642">
        <f t="shared" ref="K642:K705" si="51">IF(E642&lt;=200,1,IF(E642&lt;=500,2,IF(E642&gt;500,3," ")))</f>
        <v>3</v>
      </c>
      <c r="L642" t="str">
        <f>IF(Table3[[#This Row],[Price Bucket]]=1,"&lt;200",IF(Table3[[#This Row],[Price Bucket]]=2,"&lt;=500",IF(Table3[[#This Row],[Price Bucket]]=3,"&gt;500",0)))</f>
        <v>&gt;500</v>
      </c>
      <c r="M642">
        <f t="shared" si="47"/>
        <v>1</v>
      </c>
      <c r="N642" t="str">
        <f t="shared" si="48"/>
        <v>&gt;=50%</v>
      </c>
      <c r="O642">
        <f t="shared" si="49"/>
        <v>2</v>
      </c>
    </row>
    <row r="643" spans="1:15" x14ac:dyDescent="0.25">
      <c r="A643" t="str">
        <f>'RAW DATA'!A643</f>
        <v>B09MT84WV5</v>
      </c>
      <c r="B643" t="str">
        <f>PROPER(LEFT('RAW DATA'!B643,FIND(" ",'RAW DATA'!B643,1)))</f>
        <v xml:space="preserve">Samsung </v>
      </c>
      <c r="C643" t="str">
        <f>SUBSTITUTE(LEFT('RAW DATA'!C643,FIND("|",'RAW DATA'!C643,1)-1),"&amp;"," &amp; ")</f>
        <v>Electronics</v>
      </c>
      <c r="D643" s="7">
        <f>'RAW DATA'!D643</f>
        <v>1059</v>
      </c>
      <c r="E643" s="7">
        <f>'RAW DATA'!E643</f>
        <v>3999</v>
      </c>
      <c r="F643" s="1">
        <f>'RAW DATA'!F643</f>
        <v>0.74</v>
      </c>
      <c r="G643" s="7">
        <f t="shared" si="50"/>
        <v>559999965</v>
      </c>
      <c r="H643">
        <f>'RAW DATA'!G643</f>
        <v>4.3</v>
      </c>
      <c r="I643">
        <f>'RAW DATA'!H643</f>
        <v>140035</v>
      </c>
      <c r="J643" s="11">
        <f>Table3[[#This Row],[Rating Count]]*Table3[[#This Row],[Rating]]</f>
        <v>602150.5</v>
      </c>
      <c r="K643">
        <f t="shared" si="51"/>
        <v>3</v>
      </c>
      <c r="L643" t="str">
        <f>IF(Table3[[#This Row],[Price Bucket]]=1,"&lt;200",IF(Table3[[#This Row],[Price Bucket]]=2,"&lt;=500",IF(Table3[[#This Row],[Price Bucket]]=3,"&gt;500",0)))</f>
        <v>&gt;500</v>
      </c>
      <c r="M643">
        <f t="shared" ref="M643:M706" si="52">IF(F643&gt;=50%,1,IF(F643&lt;50%,2,0))</f>
        <v>1</v>
      </c>
      <c r="N643" t="str">
        <f t="shared" ref="N643:N706" si="53">IF(M643=1,"&gt;=50%","&lt;50%")</f>
        <v>&gt;=50%</v>
      </c>
      <c r="O643">
        <f t="shared" ref="O643:O706" si="54">IF(H643&lt;=2.9,1,IF(H643&lt;=3.9,2,IF(H643&lt;=4.9,3,IF(H643=5,4," "))))</f>
        <v>3</v>
      </c>
    </row>
    <row r="644" spans="1:15" x14ac:dyDescent="0.25">
      <c r="A644" t="str">
        <f>'RAW DATA'!A644</f>
        <v>B08Y1TFSP6</v>
      </c>
      <c r="B644" t="str">
        <f>PROPER(LEFT('RAW DATA'!B644,FIND(" ",'RAW DATA'!B644,1)))</f>
        <v xml:space="preserve">Ptron </v>
      </c>
      <c r="C644" t="str">
        <f>SUBSTITUTE(LEFT('RAW DATA'!C644,FIND("|",'RAW DATA'!C644,1)-1),"&amp;"," &amp; ")</f>
        <v>Computers &amp; Accessories</v>
      </c>
      <c r="D644" s="7">
        <f>'RAW DATA'!D644</f>
        <v>149</v>
      </c>
      <c r="E644" s="7">
        <f>'RAW DATA'!E644</f>
        <v>1000</v>
      </c>
      <c r="F644" s="1">
        <f>'RAW DATA'!F644</f>
        <v>0.85</v>
      </c>
      <c r="G644" s="7">
        <f t="shared" si="50"/>
        <v>24870000</v>
      </c>
      <c r="H644">
        <f>'RAW DATA'!G644</f>
        <v>3.9</v>
      </c>
      <c r="I644">
        <f>'RAW DATA'!H644</f>
        <v>24870</v>
      </c>
      <c r="J644" s="11">
        <f>Table3[[#This Row],[Rating Count]]*Table3[[#This Row],[Rating]]</f>
        <v>96993</v>
      </c>
      <c r="K644">
        <f t="shared" si="51"/>
        <v>3</v>
      </c>
      <c r="L644" t="str">
        <f>IF(Table3[[#This Row],[Price Bucket]]=1,"&lt;200",IF(Table3[[#This Row],[Price Bucket]]=2,"&lt;=500",IF(Table3[[#This Row],[Price Bucket]]=3,"&gt;500",0)))</f>
        <v>&gt;500</v>
      </c>
      <c r="M644">
        <f t="shared" si="52"/>
        <v>1</v>
      </c>
      <c r="N644" t="str">
        <f t="shared" si="53"/>
        <v>&gt;=50%</v>
      </c>
      <c r="O644">
        <f t="shared" si="54"/>
        <v>2</v>
      </c>
    </row>
    <row r="645" spans="1:15" x14ac:dyDescent="0.25">
      <c r="A645" t="str">
        <f>'RAW DATA'!A645</f>
        <v>B08CYPB15D</v>
      </c>
      <c r="B645" t="str">
        <f>PROPER(LEFT('RAW DATA'!B645,FIND(" ",'RAW DATA'!B645,1)))</f>
        <v xml:space="preserve">Hp </v>
      </c>
      <c r="C645" t="str">
        <f>SUBSTITUTE(LEFT('RAW DATA'!C645,FIND("|",'RAW DATA'!C645,1)-1),"&amp;"," &amp; ")</f>
        <v>Computers &amp; Accessories</v>
      </c>
      <c r="D645" s="7">
        <f>'RAW DATA'!D645</f>
        <v>717</v>
      </c>
      <c r="E645" s="7">
        <f>'RAW DATA'!E645</f>
        <v>761</v>
      </c>
      <c r="F645" s="1">
        <f>'RAW DATA'!F645</f>
        <v>0.06</v>
      </c>
      <c r="G645" s="7">
        <f t="shared" si="50"/>
        <v>5478439</v>
      </c>
      <c r="H645">
        <f>'RAW DATA'!G645</f>
        <v>4</v>
      </c>
      <c r="I645">
        <f>'RAW DATA'!H645</f>
        <v>7199</v>
      </c>
      <c r="J645" s="11">
        <f>Table3[[#This Row],[Rating Count]]*Table3[[#This Row],[Rating]]</f>
        <v>28796</v>
      </c>
      <c r="K645">
        <f t="shared" si="51"/>
        <v>3</v>
      </c>
      <c r="L645" t="str">
        <f>IF(Table3[[#This Row],[Price Bucket]]=1,"&lt;200",IF(Table3[[#This Row],[Price Bucket]]=2,"&lt;=500",IF(Table3[[#This Row],[Price Bucket]]=3,"&gt;500",0)))</f>
        <v>&gt;500</v>
      </c>
      <c r="M645">
        <f t="shared" si="52"/>
        <v>2</v>
      </c>
      <c r="N645" t="str">
        <f t="shared" si="53"/>
        <v>&lt;50%</v>
      </c>
      <c r="O645">
        <f t="shared" si="54"/>
        <v>3</v>
      </c>
    </row>
    <row r="646" spans="1:15" x14ac:dyDescent="0.25">
      <c r="A646" t="str">
        <f>'RAW DATA'!A646</f>
        <v>B085HY1DGR</v>
      </c>
      <c r="B646" t="str">
        <f>PROPER(LEFT('RAW DATA'!B646,FIND(" ",'RAW DATA'!B646,1)))</f>
        <v xml:space="preserve">Sounce </v>
      </c>
      <c r="C646" t="str">
        <f>SUBSTITUTE(LEFT('RAW DATA'!C646,FIND("|",'RAW DATA'!C646,1)-1),"&amp;"," &amp; ")</f>
        <v>Computers &amp; Accessories</v>
      </c>
      <c r="D646" s="7">
        <f>'RAW DATA'!D646</f>
        <v>99</v>
      </c>
      <c r="E646" s="7">
        <f>'RAW DATA'!E646</f>
        <v>999</v>
      </c>
      <c r="F646" s="1">
        <f>'RAW DATA'!F646</f>
        <v>0.9</v>
      </c>
      <c r="G646" s="7">
        <f t="shared" si="50"/>
        <v>1394604</v>
      </c>
      <c r="H646">
        <f>'RAW DATA'!G646</f>
        <v>4</v>
      </c>
      <c r="I646">
        <f>'RAW DATA'!H646</f>
        <v>1396</v>
      </c>
      <c r="J646" s="11">
        <f>Table3[[#This Row],[Rating Count]]*Table3[[#This Row],[Rating]]</f>
        <v>5584</v>
      </c>
      <c r="K646">
        <f t="shared" si="51"/>
        <v>3</v>
      </c>
      <c r="L646" t="str">
        <f>IF(Table3[[#This Row],[Price Bucket]]=1,"&lt;200",IF(Table3[[#This Row],[Price Bucket]]=2,"&lt;=500",IF(Table3[[#This Row],[Price Bucket]]=3,"&gt;500",0)))</f>
        <v>&gt;500</v>
      </c>
      <c r="M646">
        <f t="shared" si="52"/>
        <v>1</v>
      </c>
      <c r="N646" t="str">
        <f t="shared" si="53"/>
        <v>&gt;=50%</v>
      </c>
      <c r="O646">
        <f t="shared" si="54"/>
        <v>3</v>
      </c>
    </row>
    <row r="647" spans="1:15" x14ac:dyDescent="0.25">
      <c r="A647" t="str">
        <f>'RAW DATA'!A647</f>
        <v>B00MFPCY5C</v>
      </c>
      <c r="B647" t="str">
        <f>PROPER(LEFT('RAW DATA'!B647,FIND(" ",'RAW DATA'!B647,1)))</f>
        <v xml:space="preserve">Gizga </v>
      </c>
      <c r="C647" t="str">
        <f>SUBSTITUTE(LEFT('RAW DATA'!C647,FIND("|",'RAW DATA'!C647,1)-1),"&amp;"," &amp; ")</f>
        <v>Computers &amp; Accessories</v>
      </c>
      <c r="D647" s="7">
        <f>'RAW DATA'!D647</f>
        <v>39</v>
      </c>
      <c r="E647" s="7">
        <f>'RAW DATA'!E647</f>
        <v>299</v>
      </c>
      <c r="F647" s="1">
        <f>'RAW DATA'!F647</f>
        <v>0.87</v>
      </c>
      <c r="G647" s="7">
        <f t="shared" si="50"/>
        <v>4554667</v>
      </c>
      <c r="H647">
        <f>'RAW DATA'!G647</f>
        <v>3.5</v>
      </c>
      <c r="I647">
        <f>'RAW DATA'!H647</f>
        <v>15233</v>
      </c>
      <c r="J647" s="11">
        <f>Table3[[#This Row],[Rating Count]]*Table3[[#This Row],[Rating]]</f>
        <v>53315.5</v>
      </c>
      <c r="K647">
        <f t="shared" si="51"/>
        <v>2</v>
      </c>
      <c r="L647" t="str">
        <f>IF(Table3[[#This Row],[Price Bucket]]=1,"&lt;200",IF(Table3[[#This Row],[Price Bucket]]=2,"&lt;=500",IF(Table3[[#This Row],[Price Bucket]]=3,"&gt;500",0)))</f>
        <v>&lt;=500</v>
      </c>
      <c r="M647">
        <f t="shared" si="52"/>
        <v>1</v>
      </c>
      <c r="N647" t="str">
        <f t="shared" si="53"/>
        <v>&gt;=50%</v>
      </c>
      <c r="O647">
        <f t="shared" si="54"/>
        <v>2</v>
      </c>
    </row>
    <row r="648" spans="1:15" x14ac:dyDescent="0.25">
      <c r="A648" t="str">
        <f>'RAW DATA'!A648</f>
        <v>B07JJFSG2B</v>
      </c>
      <c r="B648" t="str">
        <f>PROPER(LEFT('RAW DATA'!B648,FIND(" ",'RAW DATA'!B648,1)))</f>
        <v xml:space="preserve">Sandisk </v>
      </c>
      <c r="C648" t="str">
        <f>SUBSTITUTE(LEFT('RAW DATA'!C648,FIND("|",'RAW DATA'!C648,1)-1),"&amp;"," &amp; ")</f>
        <v>Computers &amp; Accessories</v>
      </c>
      <c r="D648" s="7">
        <f>'RAW DATA'!D648</f>
        <v>889</v>
      </c>
      <c r="E648" s="7">
        <f>'RAW DATA'!E648</f>
        <v>2500</v>
      </c>
      <c r="F648" s="1">
        <f>'RAW DATA'!F648</f>
        <v>0.64</v>
      </c>
      <c r="G648" s="7">
        <f t="shared" si="50"/>
        <v>139367500</v>
      </c>
      <c r="H648">
        <f>'RAW DATA'!G648</f>
        <v>4.3</v>
      </c>
      <c r="I648">
        <f>'RAW DATA'!H648</f>
        <v>55747</v>
      </c>
      <c r="J648" s="11">
        <f>Table3[[#This Row],[Rating Count]]*Table3[[#This Row],[Rating]]</f>
        <v>239712.09999999998</v>
      </c>
      <c r="K648">
        <f t="shared" si="51"/>
        <v>3</v>
      </c>
      <c r="L648" t="str">
        <f>IF(Table3[[#This Row],[Price Bucket]]=1,"&lt;200",IF(Table3[[#This Row],[Price Bucket]]=2,"&lt;=500",IF(Table3[[#This Row],[Price Bucket]]=3,"&gt;500",0)))</f>
        <v>&gt;500</v>
      </c>
      <c r="M648">
        <f t="shared" si="52"/>
        <v>1</v>
      </c>
      <c r="N648" t="str">
        <f t="shared" si="53"/>
        <v>&gt;=50%</v>
      </c>
      <c r="O648">
        <f t="shared" si="54"/>
        <v>3</v>
      </c>
    </row>
    <row r="649" spans="1:15" x14ac:dyDescent="0.25">
      <c r="A649" t="str">
        <f>'RAW DATA'!A649</f>
        <v>B09NR6G588</v>
      </c>
      <c r="B649" t="str">
        <f>PROPER(LEFT('RAW DATA'!B649,FIND(" ",'RAW DATA'!B649,1)))</f>
        <v xml:space="preserve">Boult </v>
      </c>
      <c r="C649" t="str">
        <f>SUBSTITUTE(LEFT('RAW DATA'!C649,FIND("|",'RAW DATA'!C649,1)-1),"&amp;"," &amp; ")</f>
        <v>Electronics</v>
      </c>
      <c r="D649" s="7">
        <f>'RAW DATA'!D649</f>
        <v>1199</v>
      </c>
      <c r="E649" s="7">
        <f>'RAW DATA'!E649</f>
        <v>4999</v>
      </c>
      <c r="F649" s="1">
        <f>'RAW DATA'!F649</f>
        <v>0.76</v>
      </c>
      <c r="G649" s="7">
        <f t="shared" si="50"/>
        <v>74790039</v>
      </c>
      <c r="H649">
        <f>'RAW DATA'!G649</f>
        <v>3.8</v>
      </c>
      <c r="I649">
        <f>'RAW DATA'!H649</f>
        <v>14961</v>
      </c>
      <c r="J649" s="11">
        <f>Table3[[#This Row],[Rating Count]]*Table3[[#This Row],[Rating]]</f>
        <v>56851.799999999996</v>
      </c>
      <c r="K649">
        <f t="shared" si="51"/>
        <v>3</v>
      </c>
      <c r="L649" t="str">
        <f>IF(Table3[[#This Row],[Price Bucket]]=1,"&lt;200",IF(Table3[[#This Row],[Price Bucket]]=2,"&lt;=500",IF(Table3[[#This Row],[Price Bucket]]=3,"&gt;500",0)))</f>
        <v>&gt;500</v>
      </c>
      <c r="M649">
        <f t="shared" si="52"/>
        <v>1</v>
      </c>
      <c r="N649" t="str">
        <f t="shared" si="53"/>
        <v>&gt;=50%</v>
      </c>
      <c r="O649">
        <f t="shared" si="54"/>
        <v>2</v>
      </c>
    </row>
    <row r="650" spans="1:15" x14ac:dyDescent="0.25">
      <c r="A650" t="str">
        <f>'RAW DATA'!A650</f>
        <v>B07JPX9CR7</v>
      </c>
      <c r="B650" t="str">
        <f>PROPER(LEFT('RAW DATA'!B650,FIND(" ",'RAW DATA'!B650,1)))</f>
        <v xml:space="preserve">Dell </v>
      </c>
      <c r="C650" t="str">
        <f>SUBSTITUTE(LEFT('RAW DATA'!C650,FIND("|",'RAW DATA'!C650,1)-1),"&amp;"," &amp; ")</f>
        <v>Computers &amp; Accessories</v>
      </c>
      <c r="D650" s="7">
        <f>'RAW DATA'!D650</f>
        <v>569</v>
      </c>
      <c r="E650" s="7">
        <f>'RAW DATA'!E650</f>
        <v>1299</v>
      </c>
      <c r="F650" s="1">
        <f>'RAW DATA'!F650</f>
        <v>0.56000000000000005</v>
      </c>
      <c r="G650" s="7">
        <f t="shared" si="50"/>
        <v>12048225</v>
      </c>
      <c r="H650">
        <f>'RAW DATA'!G650</f>
        <v>4.4000000000000004</v>
      </c>
      <c r="I650">
        <f>'RAW DATA'!H650</f>
        <v>9275</v>
      </c>
      <c r="J650" s="11">
        <f>Table3[[#This Row],[Rating Count]]*Table3[[#This Row],[Rating]]</f>
        <v>40810</v>
      </c>
      <c r="K650">
        <f t="shared" si="51"/>
        <v>3</v>
      </c>
      <c r="L650" t="str">
        <f>IF(Table3[[#This Row],[Price Bucket]]=1,"&lt;200",IF(Table3[[#This Row],[Price Bucket]]=2,"&lt;=500",IF(Table3[[#This Row],[Price Bucket]]=3,"&gt;500",0)))</f>
        <v>&gt;500</v>
      </c>
      <c r="M650">
        <f t="shared" si="52"/>
        <v>1</v>
      </c>
      <c r="N650" t="str">
        <f t="shared" si="53"/>
        <v>&gt;=50%</v>
      </c>
      <c r="O650">
        <f t="shared" si="54"/>
        <v>3</v>
      </c>
    </row>
    <row r="651" spans="1:15" x14ac:dyDescent="0.25">
      <c r="A651" t="str">
        <f>'RAW DATA'!A651</f>
        <v>B08D11DZ2W</v>
      </c>
      <c r="B651" t="str">
        <f>PROPER(LEFT('RAW DATA'!B651,FIND(" ",'RAW DATA'!B651,1)))</f>
        <v xml:space="preserve">Boult </v>
      </c>
      <c r="C651" t="str">
        <f>SUBSTITUTE(LEFT('RAW DATA'!C651,FIND("|",'RAW DATA'!C651,1)-1),"&amp;"," &amp; ")</f>
        <v>Electronics</v>
      </c>
      <c r="D651" s="7">
        <f>'RAW DATA'!D651</f>
        <v>1499</v>
      </c>
      <c r="E651" s="7">
        <f>'RAW DATA'!E651</f>
        <v>8999</v>
      </c>
      <c r="F651" s="1">
        <f>'RAW DATA'!F651</f>
        <v>0.83</v>
      </c>
      <c r="G651" s="7">
        <f t="shared" si="50"/>
        <v>254887676</v>
      </c>
      <c r="H651">
        <f>'RAW DATA'!G651</f>
        <v>3.7</v>
      </c>
      <c r="I651">
        <f>'RAW DATA'!H651</f>
        <v>28324</v>
      </c>
      <c r="J651" s="11">
        <f>Table3[[#This Row],[Rating Count]]*Table3[[#This Row],[Rating]]</f>
        <v>104798.8</v>
      </c>
      <c r="K651">
        <f t="shared" si="51"/>
        <v>3</v>
      </c>
      <c r="L651" t="str">
        <f>IF(Table3[[#This Row],[Price Bucket]]=1,"&lt;200",IF(Table3[[#This Row],[Price Bucket]]=2,"&lt;=500",IF(Table3[[#This Row],[Price Bucket]]=3,"&gt;500",0)))</f>
        <v>&gt;500</v>
      </c>
      <c r="M651">
        <f t="shared" si="52"/>
        <v>1</v>
      </c>
      <c r="N651" t="str">
        <f t="shared" si="53"/>
        <v>&gt;=50%</v>
      </c>
      <c r="O651">
        <f t="shared" si="54"/>
        <v>2</v>
      </c>
    </row>
    <row r="652" spans="1:15" x14ac:dyDescent="0.25">
      <c r="A652" t="str">
        <f>'RAW DATA'!A652</f>
        <v>B07Q7561HD</v>
      </c>
      <c r="B652" t="str">
        <f>PROPER(LEFT('RAW DATA'!B652,FIND(" ",'RAW DATA'!B652,1)))</f>
        <v xml:space="preserve">Eveready </v>
      </c>
      <c r="C652" t="str">
        <f>SUBSTITUTE(LEFT('RAW DATA'!C652,FIND("|",'RAW DATA'!C652,1)-1),"&amp;"," &amp; ")</f>
        <v>Electronics</v>
      </c>
      <c r="D652" s="7">
        <f>'RAW DATA'!D652</f>
        <v>149</v>
      </c>
      <c r="E652" s="7">
        <f>'RAW DATA'!E652</f>
        <v>180</v>
      </c>
      <c r="F652" s="1">
        <f>'RAW DATA'!F652</f>
        <v>0.17</v>
      </c>
      <c r="G652" s="7">
        <f t="shared" si="50"/>
        <v>115920</v>
      </c>
      <c r="H652">
        <f>'RAW DATA'!G652</f>
        <v>4.4000000000000004</v>
      </c>
      <c r="I652">
        <f>'RAW DATA'!H652</f>
        <v>644</v>
      </c>
      <c r="J652" s="11">
        <f>Table3[[#This Row],[Rating Count]]*Table3[[#This Row],[Rating]]</f>
        <v>2833.6000000000004</v>
      </c>
      <c r="K652">
        <f t="shared" si="51"/>
        <v>1</v>
      </c>
      <c r="L652" t="str">
        <f>IF(Table3[[#This Row],[Price Bucket]]=1,"&lt;200",IF(Table3[[#This Row],[Price Bucket]]=2,"&lt;=500",IF(Table3[[#This Row],[Price Bucket]]=3,"&gt;500",0)))</f>
        <v>&lt;200</v>
      </c>
      <c r="M652">
        <f t="shared" si="52"/>
        <v>2</v>
      </c>
      <c r="N652" t="str">
        <f t="shared" si="53"/>
        <v>&lt;50%</v>
      </c>
      <c r="O652">
        <f t="shared" si="54"/>
        <v>3</v>
      </c>
    </row>
    <row r="653" spans="1:15" x14ac:dyDescent="0.25">
      <c r="A653" t="str">
        <f>'RAW DATA'!A653</f>
        <v>B0819HZPXL</v>
      </c>
      <c r="B653" t="str">
        <f>PROPER(LEFT('RAW DATA'!B653,FIND(" ",'RAW DATA'!B653,1)))</f>
        <v xml:space="preserve">Zebronics </v>
      </c>
      <c r="C653" t="str">
        <f>SUBSTITUTE(LEFT('RAW DATA'!C653,FIND("|",'RAW DATA'!C653,1)-1),"&amp;"," &amp; ")</f>
        <v>Computers &amp; Accessories</v>
      </c>
      <c r="D653" s="7">
        <f>'RAW DATA'!D653</f>
        <v>399</v>
      </c>
      <c r="E653" s="7">
        <f>'RAW DATA'!E653</f>
        <v>549</v>
      </c>
      <c r="F653" s="1">
        <f>'RAW DATA'!F653</f>
        <v>0.27</v>
      </c>
      <c r="G653" s="7">
        <f t="shared" si="50"/>
        <v>9958311</v>
      </c>
      <c r="H653">
        <f>'RAW DATA'!G653</f>
        <v>4.4000000000000004</v>
      </c>
      <c r="I653">
        <f>'RAW DATA'!H653</f>
        <v>18139</v>
      </c>
      <c r="J653" s="11">
        <f>Table3[[#This Row],[Rating Count]]*Table3[[#This Row],[Rating]]</f>
        <v>79811.600000000006</v>
      </c>
      <c r="K653">
        <f t="shared" si="51"/>
        <v>3</v>
      </c>
      <c r="L653" t="str">
        <f>IF(Table3[[#This Row],[Price Bucket]]=1,"&lt;200",IF(Table3[[#This Row],[Price Bucket]]=2,"&lt;=500",IF(Table3[[#This Row],[Price Bucket]]=3,"&gt;500",0)))</f>
        <v>&gt;500</v>
      </c>
      <c r="M653">
        <f t="shared" si="52"/>
        <v>2</v>
      </c>
      <c r="N653" t="str">
        <f t="shared" si="53"/>
        <v>&lt;50%</v>
      </c>
      <c r="O653">
        <f t="shared" si="54"/>
        <v>3</v>
      </c>
    </row>
    <row r="654" spans="1:15" x14ac:dyDescent="0.25">
      <c r="A654" t="str">
        <f>'RAW DATA'!A654</f>
        <v>B00LXTFMRS</v>
      </c>
      <c r="B654" t="str">
        <f>PROPER(LEFT('RAW DATA'!B654,FIND(" ",'RAW DATA'!B654,1)))</f>
        <v xml:space="preserve">Pidilite </v>
      </c>
      <c r="C654" t="str">
        <f>SUBSTITUTE(LEFT('RAW DATA'!C654,FIND("|",'RAW DATA'!C654,1)-1),"&amp;"," &amp; ")</f>
        <v>Home &amp; Kitchen</v>
      </c>
      <c r="D654" s="7">
        <f>'RAW DATA'!D654</f>
        <v>191</v>
      </c>
      <c r="E654" s="7">
        <f>'RAW DATA'!E654</f>
        <v>225</v>
      </c>
      <c r="F654" s="1">
        <f>'RAW DATA'!F654</f>
        <v>0.15</v>
      </c>
      <c r="G654" s="7">
        <f t="shared" si="50"/>
        <v>1620675</v>
      </c>
      <c r="H654">
        <f>'RAW DATA'!G654</f>
        <v>4.4000000000000004</v>
      </c>
      <c r="I654">
        <f>'RAW DATA'!H654</f>
        <v>7203</v>
      </c>
      <c r="J654" s="11">
        <f>Table3[[#This Row],[Rating Count]]*Table3[[#This Row],[Rating]]</f>
        <v>31693.200000000004</v>
      </c>
      <c r="K654">
        <f t="shared" si="51"/>
        <v>2</v>
      </c>
      <c r="L654" t="str">
        <f>IF(Table3[[#This Row],[Price Bucket]]=1,"&lt;200",IF(Table3[[#This Row],[Price Bucket]]=2,"&lt;=500",IF(Table3[[#This Row],[Price Bucket]]=3,"&gt;500",0)))</f>
        <v>&lt;=500</v>
      </c>
      <c r="M654">
        <f t="shared" si="52"/>
        <v>2</v>
      </c>
      <c r="N654" t="str">
        <f t="shared" si="53"/>
        <v>&lt;50%</v>
      </c>
      <c r="O654">
        <f t="shared" si="54"/>
        <v>3</v>
      </c>
    </row>
    <row r="655" spans="1:15" x14ac:dyDescent="0.25">
      <c r="A655" t="str">
        <f>'RAW DATA'!A655</f>
        <v>B0B9LDCX89</v>
      </c>
      <c r="B655" t="str">
        <f>PROPER(LEFT('RAW DATA'!B655,FIND(" ",'RAW DATA'!B655,1)))</f>
        <v xml:space="preserve">Striff </v>
      </c>
      <c r="C655" t="str">
        <f>SUBSTITUTE(LEFT('RAW DATA'!C655,FIND("|",'RAW DATA'!C655,1)-1),"&amp;"," &amp; ")</f>
        <v>Computers &amp; Accessories</v>
      </c>
      <c r="D655" s="7">
        <f>'RAW DATA'!D655</f>
        <v>129</v>
      </c>
      <c r="E655" s="7">
        <f>'RAW DATA'!E655</f>
        <v>999</v>
      </c>
      <c r="F655" s="1">
        <f>'RAW DATA'!F655</f>
        <v>0.87</v>
      </c>
      <c r="G655" s="7">
        <f t="shared" si="50"/>
        <v>490509</v>
      </c>
      <c r="H655">
        <f>'RAW DATA'!G655</f>
        <v>4.2</v>
      </c>
      <c r="I655">
        <f>'RAW DATA'!H655</f>
        <v>491</v>
      </c>
      <c r="J655" s="11">
        <f>Table3[[#This Row],[Rating Count]]*Table3[[#This Row],[Rating]]</f>
        <v>2062.2000000000003</v>
      </c>
      <c r="K655">
        <f t="shared" si="51"/>
        <v>3</v>
      </c>
      <c r="L655" t="str">
        <f>IF(Table3[[#This Row],[Price Bucket]]=1,"&lt;200",IF(Table3[[#This Row],[Price Bucket]]=2,"&lt;=500",IF(Table3[[#This Row],[Price Bucket]]=3,"&gt;500",0)))</f>
        <v>&gt;500</v>
      </c>
      <c r="M655">
        <f t="shared" si="52"/>
        <v>1</v>
      </c>
      <c r="N655" t="str">
        <f t="shared" si="53"/>
        <v>&gt;=50%</v>
      </c>
      <c r="O655">
        <f t="shared" si="54"/>
        <v>3</v>
      </c>
    </row>
    <row r="656" spans="1:15" x14ac:dyDescent="0.25">
      <c r="A656" t="str">
        <f>'RAW DATA'!A656</f>
        <v>B0765B3TH7</v>
      </c>
      <c r="B656" t="str">
        <f>PROPER(LEFT('RAW DATA'!B656,FIND(" ",'RAW DATA'!B656,1)))</f>
        <v xml:space="preserve">Gizga </v>
      </c>
      <c r="C656" t="str">
        <f>SUBSTITUTE(LEFT('RAW DATA'!C656,FIND("|",'RAW DATA'!C656,1)-1),"&amp;"," &amp; ")</f>
        <v>Computers &amp; Accessories</v>
      </c>
      <c r="D656" s="7">
        <f>'RAW DATA'!D656</f>
        <v>199</v>
      </c>
      <c r="E656" s="7">
        <f>'RAW DATA'!E656</f>
        <v>599</v>
      </c>
      <c r="F656" s="1">
        <f>'RAW DATA'!F656</f>
        <v>0.67</v>
      </c>
      <c r="G656" s="7">
        <f t="shared" si="50"/>
        <v>8127232</v>
      </c>
      <c r="H656">
        <f>'RAW DATA'!G656</f>
        <v>4.5</v>
      </c>
      <c r="I656">
        <f>'RAW DATA'!H656</f>
        <v>13568</v>
      </c>
      <c r="J656" s="11">
        <f>Table3[[#This Row],[Rating Count]]*Table3[[#This Row],[Rating]]</f>
        <v>61056</v>
      </c>
      <c r="K656">
        <f t="shared" si="51"/>
        <v>3</v>
      </c>
      <c r="L656" t="str">
        <f>IF(Table3[[#This Row],[Price Bucket]]=1,"&lt;200",IF(Table3[[#This Row],[Price Bucket]]=2,"&lt;=500",IF(Table3[[#This Row],[Price Bucket]]=3,"&gt;500",0)))</f>
        <v>&gt;500</v>
      </c>
      <c r="M656">
        <f t="shared" si="52"/>
        <v>1</v>
      </c>
      <c r="N656" t="str">
        <f t="shared" si="53"/>
        <v>&gt;=50%</v>
      </c>
      <c r="O656">
        <f t="shared" si="54"/>
        <v>3</v>
      </c>
    </row>
    <row r="657" spans="1:15" x14ac:dyDescent="0.25">
      <c r="A657" t="str">
        <f>'RAW DATA'!A657</f>
        <v>B0B1F6GQPS</v>
      </c>
      <c r="B657" t="str">
        <f>PROPER(LEFT('RAW DATA'!B657,FIND(" ",'RAW DATA'!B657,1)))</f>
        <v xml:space="preserve">Boult </v>
      </c>
      <c r="C657" t="str">
        <f>SUBSTITUTE(LEFT('RAW DATA'!C657,FIND("|",'RAW DATA'!C657,1)-1),"&amp;"," &amp; ")</f>
        <v>Electronics</v>
      </c>
      <c r="D657" s="7">
        <f>'RAW DATA'!D657</f>
        <v>999</v>
      </c>
      <c r="E657" s="7">
        <f>'RAW DATA'!E657</f>
        <v>4499</v>
      </c>
      <c r="F657" s="1">
        <f>'RAW DATA'!F657</f>
        <v>0.78</v>
      </c>
      <c r="G657" s="7">
        <f t="shared" si="50"/>
        <v>15251610</v>
      </c>
      <c r="H657">
        <f>'RAW DATA'!G657</f>
        <v>3.8</v>
      </c>
      <c r="I657">
        <f>'RAW DATA'!H657</f>
        <v>3390</v>
      </c>
      <c r="J657" s="11">
        <f>Table3[[#This Row],[Rating Count]]*Table3[[#This Row],[Rating]]</f>
        <v>12882</v>
      </c>
      <c r="K657">
        <f t="shared" si="51"/>
        <v>3</v>
      </c>
      <c r="L657" t="str">
        <f>IF(Table3[[#This Row],[Price Bucket]]=1,"&lt;200",IF(Table3[[#This Row],[Price Bucket]]=2,"&lt;=500",IF(Table3[[#This Row],[Price Bucket]]=3,"&gt;500",0)))</f>
        <v>&gt;500</v>
      </c>
      <c r="M657">
        <f t="shared" si="52"/>
        <v>1</v>
      </c>
      <c r="N657" t="str">
        <f t="shared" si="53"/>
        <v>&gt;=50%</v>
      </c>
      <c r="O657">
        <f t="shared" si="54"/>
        <v>2</v>
      </c>
    </row>
    <row r="658" spans="1:15" x14ac:dyDescent="0.25">
      <c r="A658" t="str">
        <f>'RAW DATA'!A658</f>
        <v>B07LG59NPV</v>
      </c>
      <c r="B658" t="str">
        <f>PROPER(LEFT('RAW DATA'!B658,FIND(" ",'RAW DATA'!B658,1)))</f>
        <v xml:space="preserve">Boult </v>
      </c>
      <c r="C658" t="str">
        <f>SUBSTITUTE(LEFT('RAW DATA'!C658,FIND("|",'RAW DATA'!C658,1)-1),"&amp;"," &amp; ")</f>
        <v>Electronics</v>
      </c>
      <c r="D658" s="7">
        <f>'RAW DATA'!D658</f>
        <v>899</v>
      </c>
      <c r="E658" s="7">
        <f>'RAW DATA'!E658</f>
        <v>4499</v>
      </c>
      <c r="F658" s="1">
        <f>'RAW DATA'!F658</f>
        <v>0.8</v>
      </c>
      <c r="G658" s="7">
        <f t="shared" si="50"/>
        <v>463630948</v>
      </c>
      <c r="H658">
        <f>'RAW DATA'!G658</f>
        <v>3.8</v>
      </c>
      <c r="I658">
        <f>'RAW DATA'!H658</f>
        <v>103052</v>
      </c>
      <c r="J658" s="11">
        <f>Table3[[#This Row],[Rating Count]]*Table3[[#This Row],[Rating]]</f>
        <v>391597.6</v>
      </c>
      <c r="K658">
        <f t="shared" si="51"/>
        <v>3</v>
      </c>
      <c r="L658" t="str">
        <f>IF(Table3[[#This Row],[Price Bucket]]=1,"&lt;200",IF(Table3[[#This Row],[Price Bucket]]=2,"&lt;=500",IF(Table3[[#This Row],[Price Bucket]]=3,"&gt;500",0)))</f>
        <v>&gt;500</v>
      </c>
      <c r="M658">
        <f t="shared" si="52"/>
        <v>1</v>
      </c>
      <c r="N658" t="str">
        <f t="shared" si="53"/>
        <v>&gt;=50%</v>
      </c>
      <c r="O658">
        <f t="shared" si="54"/>
        <v>2</v>
      </c>
    </row>
    <row r="659" spans="1:15" x14ac:dyDescent="0.25">
      <c r="A659" t="str">
        <f>'RAW DATA'!A659</f>
        <v>B07RD611Z8</v>
      </c>
      <c r="B659" t="str">
        <f>PROPER(LEFT('RAW DATA'!B659,FIND(" ",'RAW DATA'!B659,1)))</f>
        <v xml:space="preserve">Ambrane </v>
      </c>
      <c r="C659" t="str">
        <f>SUBSTITUTE(LEFT('RAW DATA'!C659,FIND("|",'RAW DATA'!C659,1)-1),"&amp;"," &amp; ")</f>
        <v>Electronics</v>
      </c>
      <c r="D659" s="7">
        <f>'RAW DATA'!D659</f>
        <v>1799</v>
      </c>
      <c r="E659" s="7">
        <f>'RAW DATA'!E659</f>
        <v>2499</v>
      </c>
      <c r="F659" s="1">
        <f>'RAW DATA'!F659</f>
        <v>0.28000000000000003</v>
      </c>
      <c r="G659" s="7">
        <f t="shared" si="50"/>
        <v>46676322</v>
      </c>
      <c r="H659">
        <f>'RAW DATA'!G659</f>
        <v>4.0999999999999996</v>
      </c>
      <c r="I659">
        <f>'RAW DATA'!H659</f>
        <v>18678</v>
      </c>
      <c r="J659" s="11">
        <f>Table3[[#This Row],[Rating Count]]*Table3[[#This Row],[Rating]]</f>
        <v>76579.799999999988</v>
      </c>
      <c r="K659">
        <f t="shared" si="51"/>
        <v>3</v>
      </c>
      <c r="L659" t="str">
        <f>IF(Table3[[#This Row],[Price Bucket]]=1,"&lt;200",IF(Table3[[#This Row],[Price Bucket]]=2,"&lt;=500",IF(Table3[[#This Row],[Price Bucket]]=3,"&gt;500",0)))</f>
        <v>&gt;500</v>
      </c>
      <c r="M659">
        <f t="shared" si="52"/>
        <v>2</v>
      </c>
      <c r="N659" t="str">
        <f t="shared" si="53"/>
        <v>&lt;50%</v>
      </c>
      <c r="O659">
        <f t="shared" si="54"/>
        <v>3</v>
      </c>
    </row>
    <row r="660" spans="1:15" x14ac:dyDescent="0.25">
      <c r="A660" t="str">
        <f>'RAW DATA'!A660</f>
        <v>B08WRWPM22</v>
      </c>
      <c r="B660" t="str">
        <f>PROPER(LEFT('RAW DATA'!B660,FIND(" ",'RAW DATA'!B660,1)))</f>
        <v xml:space="preserve">Boat </v>
      </c>
      <c r="C660" t="str">
        <f>SUBSTITUTE(LEFT('RAW DATA'!C660,FIND("|",'RAW DATA'!C660,1)-1),"&amp;"," &amp; ")</f>
        <v>Computers &amp; Accessories</v>
      </c>
      <c r="D660" s="7">
        <f>'RAW DATA'!D660</f>
        <v>176.63</v>
      </c>
      <c r="E660" s="7">
        <f>'RAW DATA'!E660</f>
        <v>499</v>
      </c>
      <c r="F660" s="1">
        <f>'RAW DATA'!F660</f>
        <v>0.65</v>
      </c>
      <c r="G660" s="7">
        <f t="shared" si="50"/>
        <v>7579311</v>
      </c>
      <c r="H660">
        <f>'RAW DATA'!G660</f>
        <v>4.0999999999999996</v>
      </c>
      <c r="I660">
        <f>'RAW DATA'!H660</f>
        <v>15189</v>
      </c>
      <c r="J660" s="11">
        <f>Table3[[#This Row],[Rating Count]]*Table3[[#This Row],[Rating]]</f>
        <v>62274.899999999994</v>
      </c>
      <c r="K660">
        <f t="shared" si="51"/>
        <v>2</v>
      </c>
      <c r="L660" t="str">
        <f>IF(Table3[[#This Row],[Price Bucket]]=1,"&lt;200",IF(Table3[[#This Row],[Price Bucket]]=2,"&lt;=500",IF(Table3[[#This Row],[Price Bucket]]=3,"&gt;500",0)))</f>
        <v>&lt;=500</v>
      </c>
      <c r="M660">
        <f t="shared" si="52"/>
        <v>1</v>
      </c>
      <c r="N660" t="str">
        <f t="shared" si="53"/>
        <v>&gt;=50%</v>
      </c>
      <c r="O660">
        <f t="shared" si="54"/>
        <v>3</v>
      </c>
    </row>
    <row r="661" spans="1:15" x14ac:dyDescent="0.25">
      <c r="A661" t="str">
        <f>'RAW DATA'!A661</f>
        <v>B00AXHBBXU</v>
      </c>
      <c r="B661" t="str">
        <f>PROPER(LEFT('RAW DATA'!B661,FIND(" ",'RAW DATA'!B661,1)))</f>
        <v xml:space="preserve">Casio </v>
      </c>
      <c r="C661" t="str">
        <f>SUBSTITUTE(LEFT('RAW DATA'!C661,FIND("|",'RAW DATA'!C661,1)-1),"&amp;"," &amp; ")</f>
        <v>OfficeProducts</v>
      </c>
      <c r="D661" s="7">
        <f>'RAW DATA'!D661</f>
        <v>522</v>
      </c>
      <c r="E661" s="7">
        <f>'RAW DATA'!E661</f>
        <v>550</v>
      </c>
      <c r="F661" s="1">
        <f>'RAW DATA'!F661</f>
        <v>0.05</v>
      </c>
      <c r="G661" s="7">
        <f t="shared" si="50"/>
        <v>6698450</v>
      </c>
      <c r="H661">
        <f>'RAW DATA'!G661</f>
        <v>4.4000000000000004</v>
      </c>
      <c r="I661">
        <f>'RAW DATA'!H661</f>
        <v>12179</v>
      </c>
      <c r="J661" s="11">
        <f>Table3[[#This Row],[Rating Count]]*Table3[[#This Row],[Rating]]</f>
        <v>53587.600000000006</v>
      </c>
      <c r="K661">
        <f t="shared" si="51"/>
        <v>3</v>
      </c>
      <c r="L661" t="str">
        <f>IF(Table3[[#This Row],[Price Bucket]]=1,"&lt;200",IF(Table3[[#This Row],[Price Bucket]]=2,"&lt;=500",IF(Table3[[#This Row],[Price Bucket]]=3,"&gt;500",0)))</f>
        <v>&gt;500</v>
      </c>
      <c r="M661">
        <f t="shared" si="52"/>
        <v>2</v>
      </c>
      <c r="N661" t="str">
        <f t="shared" si="53"/>
        <v>&lt;50%</v>
      </c>
      <c r="O661">
        <f t="shared" si="54"/>
        <v>3</v>
      </c>
    </row>
    <row r="662" spans="1:15" x14ac:dyDescent="0.25">
      <c r="A662" t="str">
        <f>'RAW DATA'!A662</f>
        <v>B08MCD9JFY</v>
      </c>
      <c r="B662" t="str">
        <f>PROPER(LEFT('RAW DATA'!B662,FIND(" ",'RAW DATA'!B662,1)))</f>
        <v xml:space="preserve">Tygot </v>
      </c>
      <c r="C662" t="str">
        <f>SUBSTITUTE(LEFT('RAW DATA'!C662,FIND("|",'RAW DATA'!C662,1)-1),"&amp;"," &amp; ")</f>
        <v>Electronics</v>
      </c>
      <c r="D662" s="7">
        <f>'RAW DATA'!D662</f>
        <v>799</v>
      </c>
      <c r="E662" s="7">
        <f>'RAW DATA'!E662</f>
        <v>1999</v>
      </c>
      <c r="F662" s="1">
        <f>'RAW DATA'!F662</f>
        <v>0.6</v>
      </c>
      <c r="G662" s="7">
        <f t="shared" si="50"/>
        <v>25903042</v>
      </c>
      <c r="H662">
        <f>'RAW DATA'!G662</f>
        <v>3.8</v>
      </c>
      <c r="I662">
        <f>'RAW DATA'!H662</f>
        <v>12958</v>
      </c>
      <c r="J662" s="11">
        <f>Table3[[#This Row],[Rating Count]]*Table3[[#This Row],[Rating]]</f>
        <v>49240.399999999994</v>
      </c>
      <c r="K662">
        <f t="shared" si="51"/>
        <v>3</v>
      </c>
      <c r="L662" t="str">
        <f>IF(Table3[[#This Row],[Price Bucket]]=1,"&lt;200",IF(Table3[[#This Row],[Price Bucket]]=2,"&lt;=500",IF(Table3[[#This Row],[Price Bucket]]=3,"&gt;500",0)))</f>
        <v>&gt;500</v>
      </c>
      <c r="M662">
        <f t="shared" si="52"/>
        <v>1</v>
      </c>
      <c r="N662" t="str">
        <f t="shared" si="53"/>
        <v>&gt;=50%</v>
      </c>
      <c r="O662">
        <f t="shared" si="54"/>
        <v>2</v>
      </c>
    </row>
    <row r="663" spans="1:15" x14ac:dyDescent="0.25">
      <c r="A663" t="str">
        <f>'RAW DATA'!A663</f>
        <v>B083RCTXLL</v>
      </c>
      <c r="B663" t="str">
        <f>PROPER(LEFT('RAW DATA'!B663,FIND(" ",'RAW DATA'!B663,1)))</f>
        <v xml:space="preserve">Hp </v>
      </c>
      <c r="C663" t="str">
        <f>SUBSTITUTE(LEFT('RAW DATA'!C663,FIND("|",'RAW DATA'!C663,1)-1),"&amp;"," &amp; ")</f>
        <v>Computers &amp; Accessories</v>
      </c>
      <c r="D663" s="7">
        <f>'RAW DATA'!D663</f>
        <v>681</v>
      </c>
      <c r="E663" s="7">
        <f>'RAW DATA'!E663</f>
        <v>1199</v>
      </c>
      <c r="F663" s="1">
        <f>'RAW DATA'!F663</f>
        <v>0.43</v>
      </c>
      <c r="G663" s="7">
        <f t="shared" si="50"/>
        <v>9901342</v>
      </c>
      <c r="H663">
        <f>'RAW DATA'!G663</f>
        <v>4.2</v>
      </c>
      <c r="I663">
        <f>'RAW DATA'!H663</f>
        <v>8258</v>
      </c>
      <c r="J663" s="11">
        <f>Table3[[#This Row],[Rating Count]]*Table3[[#This Row],[Rating]]</f>
        <v>34683.599999999999</v>
      </c>
      <c r="K663">
        <f t="shared" si="51"/>
        <v>3</v>
      </c>
      <c r="L663" t="str">
        <f>IF(Table3[[#This Row],[Price Bucket]]=1,"&lt;200",IF(Table3[[#This Row],[Price Bucket]]=2,"&lt;=500",IF(Table3[[#This Row],[Price Bucket]]=3,"&gt;500",0)))</f>
        <v>&gt;500</v>
      </c>
      <c r="M663">
        <f t="shared" si="52"/>
        <v>2</v>
      </c>
      <c r="N663" t="str">
        <f t="shared" si="53"/>
        <v>&lt;50%</v>
      </c>
      <c r="O663">
        <f t="shared" si="54"/>
        <v>3</v>
      </c>
    </row>
    <row r="664" spans="1:15" x14ac:dyDescent="0.25">
      <c r="A664" t="str">
        <f>'RAW DATA'!A664</f>
        <v>B08HLZ28QC</v>
      </c>
      <c r="B664" t="str">
        <f>PROPER(LEFT('RAW DATA'!B664,FIND(" ",'RAW DATA'!B664,1)))</f>
        <v xml:space="preserve">Oakter </v>
      </c>
      <c r="C664" t="str">
        <f>SUBSTITUTE(LEFT('RAW DATA'!C664,FIND("|",'RAW DATA'!C664,1)-1),"&amp;"," &amp; ")</f>
        <v>Computers &amp; Accessories</v>
      </c>
      <c r="D664" s="7">
        <f>'RAW DATA'!D664</f>
        <v>1199</v>
      </c>
      <c r="E664" s="7">
        <f>'RAW DATA'!E664</f>
        <v>3490</v>
      </c>
      <c r="F664" s="1">
        <f>'RAW DATA'!F664</f>
        <v>0.66</v>
      </c>
      <c r="G664" s="7">
        <f t="shared" si="50"/>
        <v>40888840</v>
      </c>
      <c r="H664">
        <f>'RAW DATA'!G664</f>
        <v>4.0999999999999996</v>
      </c>
      <c r="I664">
        <f>'RAW DATA'!H664</f>
        <v>11716</v>
      </c>
      <c r="J664" s="11">
        <f>Table3[[#This Row],[Rating Count]]*Table3[[#This Row],[Rating]]</f>
        <v>48035.6</v>
      </c>
      <c r="K664">
        <f t="shared" si="51"/>
        <v>3</v>
      </c>
      <c r="L664" t="str">
        <f>IF(Table3[[#This Row],[Price Bucket]]=1,"&lt;200",IF(Table3[[#This Row],[Price Bucket]]=2,"&lt;=500",IF(Table3[[#This Row],[Price Bucket]]=3,"&gt;500",0)))</f>
        <v>&gt;500</v>
      </c>
      <c r="M664">
        <f t="shared" si="52"/>
        <v>1</v>
      </c>
      <c r="N664" t="str">
        <f t="shared" si="53"/>
        <v>&gt;=50%</v>
      </c>
      <c r="O664">
        <f t="shared" si="54"/>
        <v>3</v>
      </c>
    </row>
    <row r="665" spans="1:15" x14ac:dyDescent="0.25">
      <c r="A665" t="str">
        <f>'RAW DATA'!A665</f>
        <v>B07GVR9TG7</v>
      </c>
      <c r="B665" t="str">
        <f>PROPER(LEFT('RAW DATA'!B665,FIND(" ",'RAW DATA'!B665,1)))</f>
        <v xml:space="preserve">Tp-Link </v>
      </c>
      <c r="C665" t="str">
        <f>SUBSTITUTE(LEFT('RAW DATA'!C665,FIND("|",'RAW DATA'!C665,1)-1),"&amp;"," &amp; ")</f>
        <v>Computers &amp; Accessories</v>
      </c>
      <c r="D665" s="7">
        <f>'RAW DATA'!D665</f>
        <v>2499</v>
      </c>
      <c r="E665" s="7">
        <f>'RAW DATA'!E665</f>
        <v>4999</v>
      </c>
      <c r="F665" s="1">
        <f>'RAW DATA'!F665</f>
        <v>0.5</v>
      </c>
      <c r="G665" s="7">
        <f t="shared" si="50"/>
        <v>175084976</v>
      </c>
      <c r="H665">
        <f>'RAW DATA'!G665</f>
        <v>4.4000000000000004</v>
      </c>
      <c r="I665">
        <f>'RAW DATA'!H665</f>
        <v>35024</v>
      </c>
      <c r="J665" s="11">
        <f>Table3[[#This Row],[Rating Count]]*Table3[[#This Row],[Rating]]</f>
        <v>154105.60000000001</v>
      </c>
      <c r="K665">
        <f t="shared" si="51"/>
        <v>3</v>
      </c>
      <c r="L665" t="str">
        <f>IF(Table3[[#This Row],[Price Bucket]]=1,"&lt;200",IF(Table3[[#This Row],[Price Bucket]]=2,"&lt;=500",IF(Table3[[#This Row],[Price Bucket]]=3,"&gt;500",0)))</f>
        <v>&gt;500</v>
      </c>
      <c r="M665">
        <f t="shared" si="52"/>
        <v>1</v>
      </c>
      <c r="N665" t="str">
        <f t="shared" si="53"/>
        <v>&gt;=50%</v>
      </c>
      <c r="O665">
        <f t="shared" si="54"/>
        <v>3</v>
      </c>
    </row>
    <row r="666" spans="1:15" x14ac:dyDescent="0.25">
      <c r="A666" t="str">
        <f>'RAW DATA'!A666</f>
        <v>B0856HY85J</v>
      </c>
      <c r="B666" t="str">
        <f>PROPER(LEFT('RAW DATA'!B666,FIND(" ",'RAW DATA'!B666,1)))</f>
        <v xml:space="preserve">Boat </v>
      </c>
      <c r="C666" t="str">
        <f>SUBSTITUTE(LEFT('RAW DATA'!C666,FIND("|",'RAW DATA'!C666,1)-1),"&amp;"," &amp; ")</f>
        <v>Electronics</v>
      </c>
      <c r="D666" s="7">
        <f>'RAW DATA'!D666</f>
        <v>1799</v>
      </c>
      <c r="E666" s="7">
        <f>'RAW DATA'!E666</f>
        <v>4999</v>
      </c>
      <c r="F666" s="1">
        <f>'RAW DATA'!F666</f>
        <v>0.64</v>
      </c>
      <c r="G666" s="7">
        <f t="shared" si="50"/>
        <v>275904808</v>
      </c>
      <c r="H666">
        <f>'RAW DATA'!G666</f>
        <v>4.0999999999999996</v>
      </c>
      <c r="I666">
        <f>'RAW DATA'!H666</f>
        <v>55192</v>
      </c>
      <c r="J666" s="11">
        <f>Table3[[#This Row],[Rating Count]]*Table3[[#This Row],[Rating]]</f>
        <v>226287.19999999998</v>
      </c>
      <c r="K666">
        <f t="shared" si="51"/>
        <v>3</v>
      </c>
      <c r="L666" t="str">
        <f>IF(Table3[[#This Row],[Price Bucket]]=1,"&lt;200",IF(Table3[[#This Row],[Price Bucket]]=2,"&lt;=500",IF(Table3[[#This Row],[Price Bucket]]=3,"&gt;500",0)))</f>
        <v>&gt;500</v>
      </c>
      <c r="M666">
        <f t="shared" si="52"/>
        <v>1</v>
      </c>
      <c r="N666" t="str">
        <f t="shared" si="53"/>
        <v>&gt;=50%</v>
      </c>
      <c r="O666">
        <f t="shared" si="54"/>
        <v>3</v>
      </c>
    </row>
    <row r="667" spans="1:15" x14ac:dyDescent="0.25">
      <c r="A667" t="str">
        <f>'RAW DATA'!A667</f>
        <v>B07CD2BN46</v>
      </c>
      <c r="B667" t="str">
        <f>PROPER(LEFT('RAW DATA'!B667,FIND(" ",'RAW DATA'!B667,1)))</f>
        <v xml:space="preserve">Xiaomi </v>
      </c>
      <c r="C667" t="str">
        <f>SUBSTITUTE(LEFT('RAW DATA'!C667,FIND("|",'RAW DATA'!C667,1)-1),"&amp;"," &amp; ")</f>
        <v>Electronics</v>
      </c>
      <c r="D667" s="7">
        <f>'RAW DATA'!D667</f>
        <v>429</v>
      </c>
      <c r="E667" s="7">
        <f>'RAW DATA'!E667</f>
        <v>599</v>
      </c>
      <c r="F667" s="1">
        <f>'RAW DATA'!F667</f>
        <v>0.28000000000000003</v>
      </c>
      <c r="G667" s="7">
        <f t="shared" si="50"/>
        <v>71560134</v>
      </c>
      <c r="H667">
        <f>'RAW DATA'!G667</f>
        <v>4.0999999999999996</v>
      </c>
      <c r="I667">
        <f>'RAW DATA'!H667</f>
        <v>119466</v>
      </c>
      <c r="J667" s="11">
        <f>Table3[[#This Row],[Rating Count]]*Table3[[#This Row],[Rating]]</f>
        <v>489810.6</v>
      </c>
      <c r="K667">
        <f t="shared" si="51"/>
        <v>3</v>
      </c>
      <c r="L667" t="str">
        <f>IF(Table3[[#This Row],[Price Bucket]]=1,"&lt;200",IF(Table3[[#This Row],[Price Bucket]]=2,"&lt;=500",IF(Table3[[#This Row],[Price Bucket]]=3,"&gt;500",0)))</f>
        <v>&gt;500</v>
      </c>
      <c r="M667">
        <f t="shared" si="52"/>
        <v>2</v>
      </c>
      <c r="N667" t="str">
        <f t="shared" si="53"/>
        <v>&lt;50%</v>
      </c>
      <c r="O667">
        <f t="shared" si="54"/>
        <v>3</v>
      </c>
    </row>
    <row r="668" spans="1:15" x14ac:dyDescent="0.25">
      <c r="A668" t="str">
        <f>'RAW DATA'!A668</f>
        <v>B07PLHTTB4</v>
      </c>
      <c r="B668" t="str">
        <f>PROPER(LEFT('RAW DATA'!B668,FIND(" ",'RAW DATA'!B668,1)))</f>
        <v xml:space="preserve">Zodo </v>
      </c>
      <c r="C668" t="str">
        <f>SUBSTITUTE(LEFT('RAW DATA'!C668,FIND("|",'RAW DATA'!C668,1)-1),"&amp;"," &amp; ")</f>
        <v>Computers &amp; Accessories</v>
      </c>
      <c r="D668" s="7">
        <f>'RAW DATA'!D668</f>
        <v>100</v>
      </c>
      <c r="E668" s="7">
        <f>'RAW DATA'!E668</f>
        <v>499</v>
      </c>
      <c r="F668" s="1">
        <f>'RAW DATA'!F668</f>
        <v>0.8</v>
      </c>
      <c r="G668" s="7">
        <f t="shared" si="50"/>
        <v>4809362</v>
      </c>
      <c r="H668">
        <f>'RAW DATA'!G668</f>
        <v>3.5</v>
      </c>
      <c r="I668">
        <f>'RAW DATA'!H668</f>
        <v>9638</v>
      </c>
      <c r="J668" s="11">
        <f>Table3[[#This Row],[Rating Count]]*Table3[[#This Row],[Rating]]</f>
        <v>33733</v>
      </c>
      <c r="K668">
        <f t="shared" si="51"/>
        <v>2</v>
      </c>
      <c r="L668" t="str">
        <f>IF(Table3[[#This Row],[Price Bucket]]=1,"&lt;200",IF(Table3[[#This Row],[Price Bucket]]=2,"&lt;=500",IF(Table3[[#This Row],[Price Bucket]]=3,"&gt;500",0)))</f>
        <v>&lt;=500</v>
      </c>
      <c r="M668">
        <f t="shared" si="52"/>
        <v>1</v>
      </c>
      <c r="N668" t="str">
        <f t="shared" si="53"/>
        <v>&gt;=50%</v>
      </c>
      <c r="O668">
        <f t="shared" si="54"/>
        <v>2</v>
      </c>
    </row>
    <row r="669" spans="1:15" x14ac:dyDescent="0.25">
      <c r="A669" t="str">
        <f>'RAW DATA'!A669</f>
        <v>B077T3BG5L</v>
      </c>
      <c r="B669" t="str">
        <f>PROPER(LEFT('RAW DATA'!B669,FIND(" ",'RAW DATA'!B669,1)))</f>
        <v xml:space="preserve">Zebronics </v>
      </c>
      <c r="C669" t="str">
        <f>SUBSTITUTE(LEFT('RAW DATA'!C669,FIND("|",'RAW DATA'!C669,1)-1),"&amp;"," &amp; ")</f>
        <v>Computers &amp; Accessories</v>
      </c>
      <c r="D669" s="7">
        <f>'RAW DATA'!D669</f>
        <v>329</v>
      </c>
      <c r="E669" s="7">
        <f>'RAW DATA'!E669</f>
        <v>399</v>
      </c>
      <c r="F669" s="1">
        <f>'RAW DATA'!F669</f>
        <v>0.18</v>
      </c>
      <c r="G669" s="7">
        <f t="shared" si="50"/>
        <v>13460265</v>
      </c>
      <c r="H669">
        <f>'RAW DATA'!G669</f>
        <v>3.6</v>
      </c>
      <c r="I669">
        <f>'RAW DATA'!H669</f>
        <v>33735</v>
      </c>
      <c r="J669" s="11">
        <f>Table3[[#This Row],[Rating Count]]*Table3[[#This Row],[Rating]]</f>
        <v>121446</v>
      </c>
      <c r="K669">
        <f t="shared" si="51"/>
        <v>2</v>
      </c>
      <c r="L669" t="str">
        <f>IF(Table3[[#This Row],[Price Bucket]]=1,"&lt;200",IF(Table3[[#This Row],[Price Bucket]]=2,"&lt;=500",IF(Table3[[#This Row],[Price Bucket]]=3,"&gt;500",0)))</f>
        <v>&lt;=500</v>
      </c>
      <c r="M669">
        <f t="shared" si="52"/>
        <v>2</v>
      </c>
      <c r="N669" t="str">
        <f t="shared" si="53"/>
        <v>&lt;50%</v>
      </c>
      <c r="O669">
        <f t="shared" si="54"/>
        <v>2</v>
      </c>
    </row>
    <row r="670" spans="1:15" x14ac:dyDescent="0.25">
      <c r="A670" t="str">
        <f>'RAW DATA'!A670</f>
        <v>B08DDRGWTJ</v>
      </c>
      <c r="B670" t="str">
        <f>PROPER(LEFT('RAW DATA'!B670,FIND(" ",'RAW DATA'!B670,1)))</f>
        <v xml:space="preserve">Mi </v>
      </c>
      <c r="C670" t="str">
        <f>SUBSTITUTE(LEFT('RAW DATA'!C670,FIND("|",'RAW DATA'!C670,1)-1),"&amp;"," &amp; ")</f>
        <v>Computers &amp; Accessories</v>
      </c>
      <c r="D670" s="7">
        <f>'RAW DATA'!D670</f>
        <v>229</v>
      </c>
      <c r="E670" s="7">
        <f>'RAW DATA'!E670</f>
        <v>299</v>
      </c>
      <c r="F670" s="1">
        <f>'RAW DATA'!F670</f>
        <v>0.23</v>
      </c>
      <c r="G670" s="7">
        <f t="shared" si="50"/>
        <v>9092889</v>
      </c>
      <c r="H670">
        <f>'RAW DATA'!G670</f>
        <v>4.3</v>
      </c>
      <c r="I670">
        <f>'RAW DATA'!H670</f>
        <v>30411</v>
      </c>
      <c r="J670" s="11">
        <f>Table3[[#This Row],[Rating Count]]*Table3[[#This Row],[Rating]]</f>
        <v>130767.29999999999</v>
      </c>
      <c r="K670">
        <f t="shared" si="51"/>
        <v>2</v>
      </c>
      <c r="L670" t="str">
        <f>IF(Table3[[#This Row],[Price Bucket]]=1,"&lt;200",IF(Table3[[#This Row],[Price Bucket]]=2,"&lt;=500",IF(Table3[[#This Row],[Price Bucket]]=3,"&gt;500",0)))</f>
        <v>&lt;=500</v>
      </c>
      <c r="M670">
        <f t="shared" si="52"/>
        <v>2</v>
      </c>
      <c r="N670" t="str">
        <f t="shared" si="53"/>
        <v>&lt;50%</v>
      </c>
      <c r="O670">
        <f t="shared" si="54"/>
        <v>3</v>
      </c>
    </row>
    <row r="671" spans="1:15" x14ac:dyDescent="0.25">
      <c r="A671" t="str">
        <f>'RAW DATA'!A671</f>
        <v>B079Y6JZC8</v>
      </c>
      <c r="B671" t="str">
        <f>PROPER(LEFT('RAW DATA'!B671,FIND(" ",'RAW DATA'!B671,1)))</f>
        <v xml:space="preserve">Zebronics </v>
      </c>
      <c r="C671" t="str">
        <f>SUBSTITUTE(LEFT('RAW DATA'!C671,FIND("|",'RAW DATA'!C671,1)-1),"&amp;"," &amp; ")</f>
        <v>Computers &amp; Accessories</v>
      </c>
      <c r="D671" s="7">
        <f>'RAW DATA'!D671</f>
        <v>139</v>
      </c>
      <c r="E671" s="7">
        <f>'RAW DATA'!E671</f>
        <v>299</v>
      </c>
      <c r="F671" s="1">
        <f>'RAW DATA'!F671</f>
        <v>0.54</v>
      </c>
      <c r="G671" s="7">
        <f t="shared" si="50"/>
        <v>910156</v>
      </c>
      <c r="H671">
        <f>'RAW DATA'!G671</f>
        <v>3.8</v>
      </c>
      <c r="I671">
        <f>'RAW DATA'!H671</f>
        <v>3044</v>
      </c>
      <c r="J671" s="11">
        <f>Table3[[#This Row],[Rating Count]]*Table3[[#This Row],[Rating]]</f>
        <v>11567.199999999999</v>
      </c>
      <c r="K671">
        <f t="shared" si="51"/>
        <v>2</v>
      </c>
      <c r="L671" t="str">
        <f>IF(Table3[[#This Row],[Price Bucket]]=1,"&lt;200",IF(Table3[[#This Row],[Price Bucket]]=2,"&lt;=500",IF(Table3[[#This Row],[Price Bucket]]=3,"&gt;500",0)))</f>
        <v>&lt;=500</v>
      </c>
      <c r="M671">
        <f t="shared" si="52"/>
        <v>1</v>
      </c>
      <c r="N671" t="str">
        <f t="shared" si="53"/>
        <v>&gt;=50%</v>
      </c>
      <c r="O671">
        <f t="shared" si="54"/>
        <v>2</v>
      </c>
    </row>
    <row r="672" spans="1:15" x14ac:dyDescent="0.25">
      <c r="A672" t="str">
        <f>'RAW DATA'!A672</f>
        <v>B0856HNMR7</v>
      </c>
      <c r="B672" t="str">
        <f>PROPER(LEFT('RAW DATA'!B672,FIND(" ",'RAW DATA'!B672,1)))</f>
        <v xml:space="preserve">Boat </v>
      </c>
      <c r="C672" t="str">
        <f>SUBSTITUTE(LEFT('RAW DATA'!C672,FIND("|",'RAW DATA'!C672,1)-1),"&amp;"," &amp; ")</f>
        <v>Electronics</v>
      </c>
      <c r="D672" s="7">
        <f>'RAW DATA'!D672</f>
        <v>1199</v>
      </c>
      <c r="E672" s="7">
        <f>'RAW DATA'!E672</f>
        <v>2499</v>
      </c>
      <c r="F672" s="1">
        <f>'RAW DATA'!F672</f>
        <v>0.52</v>
      </c>
      <c r="G672" s="7">
        <f t="shared" si="50"/>
        <v>83926416</v>
      </c>
      <c r="H672">
        <f>'RAW DATA'!G672</f>
        <v>4</v>
      </c>
      <c r="I672">
        <f>'RAW DATA'!H672</f>
        <v>33584</v>
      </c>
      <c r="J672" s="11">
        <f>Table3[[#This Row],[Rating Count]]*Table3[[#This Row],[Rating]]</f>
        <v>134336</v>
      </c>
      <c r="K672">
        <f t="shared" si="51"/>
        <v>3</v>
      </c>
      <c r="L672" t="str">
        <f>IF(Table3[[#This Row],[Price Bucket]]=1,"&lt;200",IF(Table3[[#This Row],[Price Bucket]]=2,"&lt;=500",IF(Table3[[#This Row],[Price Bucket]]=3,"&gt;500",0)))</f>
        <v>&gt;500</v>
      </c>
      <c r="M672">
        <f t="shared" si="52"/>
        <v>1</v>
      </c>
      <c r="N672" t="str">
        <f t="shared" si="53"/>
        <v>&gt;=50%</v>
      </c>
      <c r="O672">
        <f t="shared" si="54"/>
        <v>3</v>
      </c>
    </row>
    <row r="673" spans="1:15" x14ac:dyDescent="0.25">
      <c r="A673" t="str">
        <f>'RAW DATA'!A673</f>
        <v>B0B12K5BPM</v>
      </c>
      <c r="B673" t="str">
        <f>PROPER(LEFT('RAW DATA'!B673,FIND(" ",'RAW DATA'!B673,1)))</f>
        <v xml:space="preserve">Zebronics </v>
      </c>
      <c r="C673" t="str">
        <f>SUBSTITUTE(LEFT('RAW DATA'!C673,FIND("|",'RAW DATA'!C673,1)-1),"&amp;"," &amp; ")</f>
        <v>Electronics</v>
      </c>
      <c r="D673" s="7">
        <f>'RAW DATA'!D673</f>
        <v>1049</v>
      </c>
      <c r="E673" s="7">
        <f>'RAW DATA'!E673</f>
        <v>2299</v>
      </c>
      <c r="F673" s="1">
        <f>'RAW DATA'!F673</f>
        <v>0.54</v>
      </c>
      <c r="G673" s="7">
        <f t="shared" si="50"/>
        <v>4089921</v>
      </c>
      <c r="H673">
        <f>'RAW DATA'!G673</f>
        <v>3.9</v>
      </c>
      <c r="I673">
        <f>'RAW DATA'!H673</f>
        <v>1779</v>
      </c>
      <c r="J673" s="11">
        <f>Table3[[#This Row],[Rating Count]]*Table3[[#This Row],[Rating]]</f>
        <v>6938.0999999999995</v>
      </c>
      <c r="K673">
        <f t="shared" si="51"/>
        <v>3</v>
      </c>
      <c r="L673" t="str">
        <f>IF(Table3[[#This Row],[Price Bucket]]=1,"&lt;200",IF(Table3[[#This Row],[Price Bucket]]=2,"&lt;=500",IF(Table3[[#This Row],[Price Bucket]]=3,"&gt;500",0)))</f>
        <v>&gt;500</v>
      </c>
      <c r="M673">
        <f t="shared" si="52"/>
        <v>1</v>
      </c>
      <c r="N673" t="str">
        <f t="shared" si="53"/>
        <v>&gt;=50%</v>
      </c>
      <c r="O673">
        <f t="shared" si="54"/>
        <v>2</v>
      </c>
    </row>
    <row r="674" spans="1:15" x14ac:dyDescent="0.25">
      <c r="A674" t="str">
        <f>'RAW DATA'!A674</f>
        <v>B08MTCKDYN</v>
      </c>
      <c r="B674" t="str">
        <f>PROPER(LEFT('RAW DATA'!B674,FIND(" ",'RAW DATA'!B674,1)))</f>
        <v xml:space="preserve">Gizga </v>
      </c>
      <c r="C674" t="str">
        <f>SUBSTITUTE(LEFT('RAW DATA'!C674,FIND("|",'RAW DATA'!C674,1)-1),"&amp;"," &amp; ")</f>
        <v>Electronics</v>
      </c>
      <c r="D674" s="7">
        <f>'RAW DATA'!D674</f>
        <v>119</v>
      </c>
      <c r="E674" s="7">
        <f>'RAW DATA'!E674</f>
        <v>299</v>
      </c>
      <c r="F674" s="1">
        <f>'RAW DATA'!F674</f>
        <v>0.6</v>
      </c>
      <c r="G674" s="7">
        <f t="shared" si="50"/>
        <v>1793701</v>
      </c>
      <c r="H674">
        <f>'RAW DATA'!G674</f>
        <v>4.0999999999999996</v>
      </c>
      <c r="I674">
        <f>'RAW DATA'!H674</f>
        <v>5999</v>
      </c>
      <c r="J674" s="11">
        <f>Table3[[#This Row],[Rating Count]]*Table3[[#This Row],[Rating]]</f>
        <v>24595.899999999998</v>
      </c>
      <c r="K674">
        <f t="shared" si="51"/>
        <v>2</v>
      </c>
      <c r="L674" t="str">
        <f>IF(Table3[[#This Row],[Price Bucket]]=1,"&lt;200",IF(Table3[[#This Row],[Price Bucket]]=2,"&lt;=500",IF(Table3[[#This Row],[Price Bucket]]=3,"&gt;500",0)))</f>
        <v>&lt;=500</v>
      </c>
      <c r="M674">
        <f t="shared" si="52"/>
        <v>1</v>
      </c>
      <c r="N674" t="str">
        <f t="shared" si="53"/>
        <v>&gt;=50%</v>
      </c>
      <c r="O674">
        <f t="shared" si="54"/>
        <v>3</v>
      </c>
    </row>
    <row r="675" spans="1:15" x14ac:dyDescent="0.25">
      <c r="A675" t="str">
        <f>'RAW DATA'!A675</f>
        <v>B08CF3D7QR</v>
      </c>
      <c r="B675" t="str">
        <f>PROPER(LEFT('RAW DATA'!B675,FIND(" ",'RAW DATA'!B675,1)))</f>
        <v xml:space="preserve">Portronics </v>
      </c>
      <c r="C675" t="str">
        <f>SUBSTITUTE(LEFT('RAW DATA'!C675,FIND("|",'RAW DATA'!C675,1)-1),"&amp;"," &amp; ")</f>
        <v>Computers &amp; Accessories</v>
      </c>
      <c r="D675" s="7">
        <f>'RAW DATA'!D675</f>
        <v>154</v>
      </c>
      <c r="E675" s="7">
        <f>'RAW DATA'!E675</f>
        <v>339</v>
      </c>
      <c r="F675" s="1">
        <f>'RAW DATA'!F675</f>
        <v>0.55000000000000004</v>
      </c>
      <c r="G675" s="7">
        <f t="shared" si="50"/>
        <v>4539549</v>
      </c>
      <c r="H675">
        <f>'RAW DATA'!G675</f>
        <v>4.3</v>
      </c>
      <c r="I675">
        <f>'RAW DATA'!H675</f>
        <v>13391</v>
      </c>
      <c r="J675" s="11">
        <f>Table3[[#This Row],[Rating Count]]*Table3[[#This Row],[Rating]]</f>
        <v>57581.299999999996</v>
      </c>
      <c r="K675">
        <f t="shared" si="51"/>
        <v>2</v>
      </c>
      <c r="L675" t="str">
        <f>IF(Table3[[#This Row],[Price Bucket]]=1,"&lt;200",IF(Table3[[#This Row],[Price Bucket]]=2,"&lt;=500",IF(Table3[[#This Row],[Price Bucket]]=3,"&gt;500",0)))</f>
        <v>&lt;=500</v>
      </c>
      <c r="M675">
        <f t="shared" si="52"/>
        <v>1</v>
      </c>
      <c r="N675" t="str">
        <f t="shared" si="53"/>
        <v>&gt;=50%</v>
      </c>
      <c r="O675">
        <f t="shared" si="54"/>
        <v>3</v>
      </c>
    </row>
    <row r="676" spans="1:15" x14ac:dyDescent="0.25">
      <c r="A676" t="str">
        <f>'RAW DATA'!A676</f>
        <v>B00LVMTA2A</v>
      </c>
      <c r="B676" t="str">
        <f>PROPER(LEFT('RAW DATA'!B676,FIND(" ",'RAW DATA'!B676,1)))</f>
        <v xml:space="preserve">Panasonic </v>
      </c>
      <c r="C676" t="str">
        <f>SUBSTITUTE(LEFT('RAW DATA'!C676,FIND("|",'RAW DATA'!C676,1)-1),"&amp;"," &amp; ")</f>
        <v>Electronics</v>
      </c>
      <c r="D676" s="7">
        <f>'RAW DATA'!D676</f>
        <v>225</v>
      </c>
      <c r="E676" s="7">
        <f>'RAW DATA'!E676</f>
        <v>250</v>
      </c>
      <c r="F676" s="1">
        <f>'RAW DATA'!F676</f>
        <v>0.1</v>
      </c>
      <c r="G676" s="7">
        <f t="shared" si="50"/>
        <v>6639000</v>
      </c>
      <c r="H676">
        <f>'RAW DATA'!G676</f>
        <v>4.4000000000000004</v>
      </c>
      <c r="I676">
        <f>'RAW DATA'!H676</f>
        <v>26556</v>
      </c>
      <c r="J676" s="11">
        <f>Table3[[#This Row],[Rating Count]]*Table3[[#This Row],[Rating]]</f>
        <v>116846.40000000001</v>
      </c>
      <c r="K676">
        <f t="shared" si="51"/>
        <v>2</v>
      </c>
      <c r="L676" t="str">
        <f>IF(Table3[[#This Row],[Price Bucket]]=1,"&lt;200",IF(Table3[[#This Row],[Price Bucket]]=2,"&lt;=500",IF(Table3[[#This Row],[Price Bucket]]=3,"&gt;500",0)))</f>
        <v>&lt;=500</v>
      </c>
      <c r="M676">
        <f t="shared" si="52"/>
        <v>2</v>
      </c>
      <c r="N676" t="str">
        <f t="shared" si="53"/>
        <v>&lt;50%</v>
      </c>
      <c r="O676">
        <f t="shared" si="54"/>
        <v>3</v>
      </c>
    </row>
    <row r="677" spans="1:15" x14ac:dyDescent="0.25">
      <c r="A677" t="str">
        <f>'RAW DATA'!A677</f>
        <v>B07TR5HSR9</v>
      </c>
      <c r="B677" t="str">
        <f>PROPER(LEFT('RAW DATA'!B677,FIND(" ",'RAW DATA'!B677,1)))</f>
        <v xml:space="preserve">Memeho¬Æ </v>
      </c>
      <c r="C677" t="str">
        <f>SUBSTITUTE(LEFT('RAW DATA'!C677,FIND("|",'RAW DATA'!C677,1)-1),"&amp;"," &amp; ")</f>
        <v>Computers &amp; Accessories</v>
      </c>
      <c r="D677" s="7">
        <f>'RAW DATA'!D677</f>
        <v>656</v>
      </c>
      <c r="E677" s="7">
        <f>'RAW DATA'!E677</f>
        <v>1499</v>
      </c>
      <c r="F677" s="1">
        <f>'RAW DATA'!F677</f>
        <v>0.56000000000000005</v>
      </c>
      <c r="G677" s="7">
        <f t="shared" si="50"/>
        <v>38828597</v>
      </c>
      <c r="H677">
        <f>'RAW DATA'!G677</f>
        <v>4.3</v>
      </c>
      <c r="I677">
        <f>'RAW DATA'!H677</f>
        <v>25903</v>
      </c>
      <c r="J677" s="11">
        <f>Table3[[#This Row],[Rating Count]]*Table3[[#This Row],[Rating]]</f>
        <v>111382.9</v>
      </c>
      <c r="K677">
        <f t="shared" si="51"/>
        <v>3</v>
      </c>
      <c r="L677" t="str">
        <f>IF(Table3[[#This Row],[Price Bucket]]=1,"&lt;200",IF(Table3[[#This Row],[Price Bucket]]=2,"&lt;=500",IF(Table3[[#This Row],[Price Bucket]]=3,"&gt;500",0)))</f>
        <v>&gt;500</v>
      </c>
      <c r="M677">
        <f t="shared" si="52"/>
        <v>1</v>
      </c>
      <c r="N677" t="str">
        <f t="shared" si="53"/>
        <v>&gt;=50%</v>
      </c>
      <c r="O677">
        <f t="shared" si="54"/>
        <v>3</v>
      </c>
    </row>
    <row r="678" spans="1:15" x14ac:dyDescent="0.25">
      <c r="A678" t="str">
        <f>'RAW DATA'!A678</f>
        <v>B0819ZZK5K</v>
      </c>
      <c r="B678" t="str">
        <f>PROPER(LEFT('RAW DATA'!B678,FIND(" ",'RAW DATA'!B678,1)))</f>
        <v xml:space="preserve">Sandisk </v>
      </c>
      <c r="C678" t="str">
        <f>SUBSTITUTE(LEFT('RAW DATA'!C678,FIND("|",'RAW DATA'!C678,1)-1),"&amp;"," &amp; ")</f>
        <v>Computers &amp; Accessories</v>
      </c>
      <c r="D678" s="7">
        <f>'RAW DATA'!D678</f>
        <v>1109</v>
      </c>
      <c r="E678" s="7">
        <f>'RAW DATA'!E678</f>
        <v>2800</v>
      </c>
      <c r="F678" s="1">
        <f>'RAW DATA'!F678</f>
        <v>0.6</v>
      </c>
      <c r="G678" s="7">
        <f t="shared" si="50"/>
        <v>149699200</v>
      </c>
      <c r="H678">
        <f>'RAW DATA'!G678</f>
        <v>4.3</v>
      </c>
      <c r="I678">
        <f>'RAW DATA'!H678</f>
        <v>53464</v>
      </c>
      <c r="J678" s="11">
        <f>Table3[[#This Row],[Rating Count]]*Table3[[#This Row],[Rating]]</f>
        <v>229895.19999999998</v>
      </c>
      <c r="K678">
        <f t="shared" si="51"/>
        <v>3</v>
      </c>
      <c r="L678" t="str">
        <f>IF(Table3[[#This Row],[Price Bucket]]=1,"&lt;200",IF(Table3[[#This Row],[Price Bucket]]=2,"&lt;=500",IF(Table3[[#This Row],[Price Bucket]]=3,"&gt;500",0)))</f>
        <v>&gt;500</v>
      </c>
      <c r="M678">
        <f t="shared" si="52"/>
        <v>1</v>
      </c>
      <c r="N678" t="str">
        <f t="shared" si="53"/>
        <v>&gt;=50%</v>
      </c>
      <c r="O678">
        <f t="shared" si="54"/>
        <v>3</v>
      </c>
    </row>
    <row r="679" spans="1:15" x14ac:dyDescent="0.25">
      <c r="A679" t="str">
        <f>'RAW DATA'!A679</f>
        <v>B096VF5YYF</v>
      </c>
      <c r="B679" t="str">
        <f>PROPER(LEFT('RAW DATA'!B679,FIND(" ",'RAW DATA'!B679,1)))</f>
        <v xml:space="preserve">Boat </v>
      </c>
      <c r="C679" t="str">
        <f>SUBSTITUTE(LEFT('RAW DATA'!C679,FIND("|",'RAW DATA'!C679,1)-1),"&amp;"," &amp; ")</f>
        <v>Electronics</v>
      </c>
      <c r="D679" s="7">
        <f>'RAW DATA'!D679</f>
        <v>2999</v>
      </c>
      <c r="E679" s="7">
        <f>'RAW DATA'!E679</f>
        <v>7990</v>
      </c>
      <c r="F679" s="1">
        <f>'RAW DATA'!F679</f>
        <v>0.62</v>
      </c>
      <c r="G679" s="7">
        <f t="shared" si="50"/>
        <v>387099520</v>
      </c>
      <c r="H679">
        <f>'RAW DATA'!G679</f>
        <v>4.0999999999999996</v>
      </c>
      <c r="I679">
        <f>'RAW DATA'!H679</f>
        <v>48448</v>
      </c>
      <c r="J679" s="11">
        <f>Table3[[#This Row],[Rating Count]]*Table3[[#This Row],[Rating]]</f>
        <v>198636.79999999999</v>
      </c>
      <c r="K679">
        <f t="shared" si="51"/>
        <v>3</v>
      </c>
      <c r="L679" t="str">
        <f>IF(Table3[[#This Row],[Price Bucket]]=1,"&lt;200",IF(Table3[[#This Row],[Price Bucket]]=2,"&lt;=500",IF(Table3[[#This Row],[Price Bucket]]=3,"&gt;500",0)))</f>
        <v>&gt;500</v>
      </c>
      <c r="M679">
        <f t="shared" si="52"/>
        <v>1</v>
      </c>
      <c r="N679" t="str">
        <f t="shared" si="53"/>
        <v>&gt;=50%</v>
      </c>
      <c r="O679">
        <f t="shared" si="54"/>
        <v>3</v>
      </c>
    </row>
    <row r="680" spans="1:15" x14ac:dyDescent="0.25">
      <c r="A680" t="str">
        <f>'RAW DATA'!A680</f>
        <v>B08QJJCY2Q</v>
      </c>
      <c r="B680" t="str">
        <f>PROPER(LEFT('RAW DATA'!B680,FIND(" ",'RAW DATA'!B680,1)))</f>
        <v xml:space="preserve">Tizum </v>
      </c>
      <c r="C680" t="str">
        <f>SUBSTITUTE(LEFT('RAW DATA'!C680,FIND("|",'RAW DATA'!C680,1)-1),"&amp;"," &amp; ")</f>
        <v>Computers &amp; Accessories</v>
      </c>
      <c r="D680" s="7">
        <f>'RAW DATA'!D680</f>
        <v>169</v>
      </c>
      <c r="E680" s="7">
        <f>'RAW DATA'!E680</f>
        <v>299</v>
      </c>
      <c r="F680" s="1">
        <f>'RAW DATA'!F680</f>
        <v>0.43</v>
      </c>
      <c r="G680" s="7">
        <f t="shared" si="50"/>
        <v>1547624</v>
      </c>
      <c r="H680">
        <f>'RAW DATA'!G680</f>
        <v>4.4000000000000004</v>
      </c>
      <c r="I680">
        <f>'RAW DATA'!H680</f>
        <v>5176</v>
      </c>
      <c r="J680" s="11">
        <f>Table3[[#This Row],[Rating Count]]*Table3[[#This Row],[Rating]]</f>
        <v>22774.400000000001</v>
      </c>
      <c r="K680">
        <f t="shared" si="51"/>
        <v>2</v>
      </c>
      <c r="L680" t="str">
        <f>IF(Table3[[#This Row],[Price Bucket]]=1,"&lt;200",IF(Table3[[#This Row],[Price Bucket]]=2,"&lt;=500",IF(Table3[[#This Row],[Price Bucket]]=3,"&gt;500",0)))</f>
        <v>&lt;=500</v>
      </c>
      <c r="M680">
        <f t="shared" si="52"/>
        <v>2</v>
      </c>
      <c r="N680" t="str">
        <f t="shared" si="53"/>
        <v>&lt;50%</v>
      </c>
      <c r="O680">
        <f t="shared" si="54"/>
        <v>3</v>
      </c>
    </row>
    <row r="681" spans="1:15" x14ac:dyDescent="0.25">
      <c r="A681" t="str">
        <f>'RAW DATA'!A681</f>
        <v>B07L5L4GTB</v>
      </c>
      <c r="B681" t="str">
        <f>PROPER(LEFT('RAW DATA'!B681,FIND(" ",'RAW DATA'!B681,1)))</f>
        <v xml:space="preserve">Epson </v>
      </c>
      <c r="C681" t="str">
        <f>SUBSTITUTE(LEFT('RAW DATA'!C681,FIND("|",'RAW DATA'!C681,1)-1),"&amp;"," &amp; ")</f>
        <v>Computers &amp; Accessories</v>
      </c>
      <c r="D681" s="7">
        <f>'RAW DATA'!D681</f>
        <v>309</v>
      </c>
      <c r="E681" s="7">
        <f>'RAW DATA'!E681</f>
        <v>404</v>
      </c>
      <c r="F681" s="1">
        <f>'RAW DATA'!F681</f>
        <v>0.24</v>
      </c>
      <c r="G681" s="7">
        <f t="shared" si="50"/>
        <v>3480056</v>
      </c>
      <c r="H681">
        <f>'RAW DATA'!G681</f>
        <v>4.4000000000000004</v>
      </c>
      <c r="I681">
        <f>'RAW DATA'!H681</f>
        <v>8614</v>
      </c>
      <c r="J681" s="11">
        <f>Table3[[#This Row],[Rating Count]]*Table3[[#This Row],[Rating]]</f>
        <v>37901.600000000006</v>
      </c>
      <c r="K681">
        <f t="shared" si="51"/>
        <v>2</v>
      </c>
      <c r="L681" t="str">
        <f>IF(Table3[[#This Row],[Price Bucket]]=1,"&lt;200",IF(Table3[[#This Row],[Price Bucket]]=2,"&lt;=500",IF(Table3[[#This Row],[Price Bucket]]=3,"&gt;500",0)))</f>
        <v>&lt;=500</v>
      </c>
      <c r="M681">
        <f t="shared" si="52"/>
        <v>2</v>
      </c>
      <c r="N681" t="str">
        <f t="shared" si="53"/>
        <v>&lt;50%</v>
      </c>
      <c r="O681">
        <f t="shared" si="54"/>
        <v>3</v>
      </c>
    </row>
    <row r="682" spans="1:15" x14ac:dyDescent="0.25">
      <c r="A682" t="str">
        <f>'RAW DATA'!A682</f>
        <v>B07L8KNP5F</v>
      </c>
      <c r="B682" t="str">
        <f>PROPER(LEFT('RAW DATA'!B682,FIND(" ",'RAW DATA'!B682,1)))</f>
        <v xml:space="preserve">Zebronics </v>
      </c>
      <c r="C682" t="str">
        <f>SUBSTITUTE(LEFT('RAW DATA'!C682,FIND("|",'RAW DATA'!C682,1)-1),"&amp;"," &amp; ")</f>
        <v>Electronics</v>
      </c>
      <c r="D682" s="7">
        <f>'RAW DATA'!D682</f>
        <v>599</v>
      </c>
      <c r="E682" s="7">
        <f>'RAW DATA'!E682</f>
        <v>1399</v>
      </c>
      <c r="F682" s="1">
        <f>'RAW DATA'!F682</f>
        <v>0.56999999999999995</v>
      </c>
      <c r="G682" s="7">
        <f t="shared" si="50"/>
        <v>83976374</v>
      </c>
      <c r="H682">
        <f>'RAW DATA'!G682</f>
        <v>3.8</v>
      </c>
      <c r="I682">
        <f>'RAW DATA'!H682</f>
        <v>60026</v>
      </c>
      <c r="J682" s="11">
        <f>Table3[[#This Row],[Rating Count]]*Table3[[#This Row],[Rating]]</f>
        <v>228098.8</v>
      </c>
      <c r="K682">
        <f t="shared" si="51"/>
        <v>3</v>
      </c>
      <c r="L682" t="str">
        <f>IF(Table3[[#This Row],[Price Bucket]]=1,"&lt;200",IF(Table3[[#This Row],[Price Bucket]]=2,"&lt;=500",IF(Table3[[#This Row],[Price Bucket]]=3,"&gt;500",0)))</f>
        <v>&gt;500</v>
      </c>
      <c r="M682">
        <f t="shared" si="52"/>
        <v>1</v>
      </c>
      <c r="N682" t="str">
        <f t="shared" si="53"/>
        <v>&gt;=50%</v>
      </c>
      <c r="O682">
        <f t="shared" si="54"/>
        <v>2</v>
      </c>
    </row>
    <row r="683" spans="1:15" x14ac:dyDescent="0.25">
      <c r="A683" t="str">
        <f>'RAW DATA'!A683</f>
        <v>B08CF4SCNP</v>
      </c>
      <c r="B683" t="str">
        <f>PROPER(LEFT('RAW DATA'!B683,FIND(" ",'RAW DATA'!B683,1)))</f>
        <v xml:space="preserve">Quantum </v>
      </c>
      <c r="C683" t="str">
        <f>SUBSTITUTE(LEFT('RAW DATA'!C683,FIND("|",'RAW DATA'!C683,1)-1),"&amp;"," &amp; ")</f>
        <v>Computers &amp; Accessories</v>
      </c>
      <c r="D683" s="7">
        <f>'RAW DATA'!D683</f>
        <v>299</v>
      </c>
      <c r="E683" s="7">
        <f>'RAW DATA'!E683</f>
        <v>599</v>
      </c>
      <c r="F683" s="1">
        <f>'RAW DATA'!F683</f>
        <v>0.5</v>
      </c>
      <c r="G683" s="7">
        <f t="shared" si="50"/>
        <v>1836534</v>
      </c>
      <c r="H683">
        <f>'RAW DATA'!G683</f>
        <v>3.8</v>
      </c>
      <c r="I683">
        <f>'RAW DATA'!H683</f>
        <v>3066</v>
      </c>
      <c r="J683" s="11">
        <f>Table3[[#This Row],[Rating Count]]*Table3[[#This Row],[Rating]]</f>
        <v>11650.8</v>
      </c>
      <c r="K683">
        <f t="shared" si="51"/>
        <v>3</v>
      </c>
      <c r="L683" t="str">
        <f>IF(Table3[[#This Row],[Price Bucket]]=1,"&lt;200",IF(Table3[[#This Row],[Price Bucket]]=2,"&lt;=500",IF(Table3[[#This Row],[Price Bucket]]=3,"&gt;500",0)))</f>
        <v>&gt;500</v>
      </c>
      <c r="M683">
        <f t="shared" si="52"/>
        <v>1</v>
      </c>
      <c r="N683" t="str">
        <f t="shared" si="53"/>
        <v>&gt;=50%</v>
      </c>
      <c r="O683">
        <f t="shared" si="54"/>
        <v>2</v>
      </c>
    </row>
    <row r="684" spans="1:15" x14ac:dyDescent="0.25">
      <c r="A684" t="str">
        <f>'RAW DATA'!A684</f>
        <v>B09XX51X2G</v>
      </c>
      <c r="B684" t="str">
        <f>PROPER(LEFT('RAW DATA'!B684,FIND(" ",'RAW DATA'!B684,1)))</f>
        <v xml:space="preserve">Striff </v>
      </c>
      <c r="C684" t="str">
        <f>SUBSTITUTE(LEFT('RAW DATA'!C684,FIND("|",'RAW DATA'!C684,1)-1),"&amp;"," &amp; ")</f>
        <v>Computers &amp; Accessories</v>
      </c>
      <c r="D684" s="7">
        <f>'RAW DATA'!D684</f>
        <v>449</v>
      </c>
      <c r="E684" s="7">
        <f>'RAW DATA'!E684</f>
        <v>999</v>
      </c>
      <c r="F684" s="1">
        <f>'RAW DATA'!F684</f>
        <v>0.55000000000000004</v>
      </c>
      <c r="G684" s="7">
        <f t="shared" si="50"/>
        <v>2099898</v>
      </c>
      <c r="H684">
        <f>'RAW DATA'!G684</f>
        <v>4</v>
      </c>
      <c r="I684">
        <f>'RAW DATA'!H684</f>
        <v>2102</v>
      </c>
      <c r="J684" s="11">
        <f>Table3[[#This Row],[Rating Count]]*Table3[[#This Row],[Rating]]</f>
        <v>8408</v>
      </c>
      <c r="K684">
        <f t="shared" si="51"/>
        <v>3</v>
      </c>
      <c r="L684" t="str">
        <f>IF(Table3[[#This Row],[Price Bucket]]=1,"&lt;200",IF(Table3[[#This Row],[Price Bucket]]=2,"&lt;=500",IF(Table3[[#This Row],[Price Bucket]]=3,"&gt;500",0)))</f>
        <v>&gt;500</v>
      </c>
      <c r="M684">
        <f t="shared" si="52"/>
        <v>1</v>
      </c>
      <c r="N684" t="str">
        <f t="shared" si="53"/>
        <v>&gt;=50%</v>
      </c>
      <c r="O684">
        <f t="shared" si="54"/>
        <v>3</v>
      </c>
    </row>
    <row r="685" spans="1:15" x14ac:dyDescent="0.25">
      <c r="A685" t="str">
        <f>'RAW DATA'!A685</f>
        <v>B01M72LILF</v>
      </c>
      <c r="B685" t="str">
        <f>PROPER(LEFT('RAW DATA'!B685,FIND(" ",'RAW DATA'!B685,1)))</f>
        <v xml:space="preserve">Logitech </v>
      </c>
      <c r="C685" t="str">
        <f>SUBSTITUTE(LEFT('RAW DATA'!C685,FIND("|",'RAW DATA'!C685,1)-1),"&amp;"," &amp; ")</f>
        <v>Computers &amp; Accessories</v>
      </c>
      <c r="D685" s="7">
        <f>'RAW DATA'!D685</f>
        <v>799</v>
      </c>
      <c r="E685" s="7">
        <f>'RAW DATA'!E685</f>
        <v>1295</v>
      </c>
      <c r="F685" s="1">
        <f>'RAW DATA'!F685</f>
        <v>0.38</v>
      </c>
      <c r="G685" s="7">
        <f t="shared" si="50"/>
        <v>45133340</v>
      </c>
      <c r="H685">
        <f>'RAW DATA'!G685</f>
        <v>4.4000000000000004</v>
      </c>
      <c r="I685">
        <f>'RAW DATA'!H685</f>
        <v>34852</v>
      </c>
      <c r="J685" s="11">
        <f>Table3[[#This Row],[Rating Count]]*Table3[[#This Row],[Rating]]</f>
        <v>153348.80000000002</v>
      </c>
      <c r="K685">
        <f t="shared" si="51"/>
        <v>3</v>
      </c>
      <c r="L685" t="str">
        <f>IF(Table3[[#This Row],[Price Bucket]]=1,"&lt;200",IF(Table3[[#This Row],[Price Bucket]]=2,"&lt;=500",IF(Table3[[#This Row],[Price Bucket]]=3,"&gt;500",0)))</f>
        <v>&gt;500</v>
      </c>
      <c r="M685">
        <f t="shared" si="52"/>
        <v>2</v>
      </c>
      <c r="N685" t="str">
        <f t="shared" si="53"/>
        <v>&lt;50%</v>
      </c>
      <c r="O685">
        <f t="shared" si="54"/>
        <v>3</v>
      </c>
    </row>
    <row r="686" spans="1:15" x14ac:dyDescent="0.25">
      <c r="A686" t="str">
        <f>'RAW DATA'!A686</f>
        <v>B07KSMBL2H</v>
      </c>
      <c r="B686" t="str">
        <f>PROPER(LEFT('RAW DATA'!B686,FIND(" ",'RAW DATA'!B686,1)))</f>
        <v xml:space="preserve">Amazonbasics </v>
      </c>
      <c r="C686" t="str">
        <f>SUBSTITUTE(LEFT('RAW DATA'!C686,FIND("|",'RAW DATA'!C686,1)-1),"&amp;"," &amp; ")</f>
        <v>Electronics</v>
      </c>
      <c r="D686" s="7">
        <f>'RAW DATA'!D686</f>
        <v>219</v>
      </c>
      <c r="E686" s="7">
        <f>'RAW DATA'!E686</f>
        <v>700</v>
      </c>
      <c r="F686" s="1">
        <f>'RAW DATA'!F686</f>
        <v>0.69</v>
      </c>
      <c r="G686" s="7">
        <f t="shared" si="50"/>
        <v>298880400</v>
      </c>
      <c r="H686">
        <f>'RAW DATA'!G686</f>
        <v>4.4000000000000004</v>
      </c>
      <c r="I686">
        <f>'RAW DATA'!H686</f>
        <v>426972</v>
      </c>
      <c r="J686" s="11">
        <f>Table3[[#This Row],[Rating Count]]*Table3[[#This Row],[Rating]]</f>
        <v>1878676.8</v>
      </c>
      <c r="K686">
        <f t="shared" si="51"/>
        <v>3</v>
      </c>
      <c r="L686" t="str">
        <f>IF(Table3[[#This Row],[Price Bucket]]=1,"&lt;200",IF(Table3[[#This Row],[Price Bucket]]=2,"&lt;=500",IF(Table3[[#This Row],[Price Bucket]]=3,"&gt;500",0)))</f>
        <v>&gt;500</v>
      </c>
      <c r="M686">
        <f t="shared" si="52"/>
        <v>1</v>
      </c>
      <c r="N686" t="str">
        <f t="shared" si="53"/>
        <v>&gt;=50%</v>
      </c>
      <c r="O686">
        <f t="shared" si="54"/>
        <v>3</v>
      </c>
    </row>
    <row r="687" spans="1:15" x14ac:dyDescent="0.25">
      <c r="A687" t="str">
        <f>'RAW DATA'!A687</f>
        <v>B00LZLQ624</v>
      </c>
      <c r="B687" t="str">
        <f>PROPER(LEFT('RAW DATA'!B687,FIND(" ",'RAW DATA'!B687,1)))</f>
        <v xml:space="preserve">Classmate </v>
      </c>
      <c r="C687" t="str">
        <f>SUBSTITUTE(LEFT('RAW DATA'!C687,FIND("|",'RAW DATA'!C687,1)-1),"&amp;"," &amp; ")</f>
        <v>OfficeProducts</v>
      </c>
      <c r="D687" s="7">
        <f>'RAW DATA'!D687</f>
        <v>157</v>
      </c>
      <c r="E687" s="7">
        <f>'RAW DATA'!E687</f>
        <v>160</v>
      </c>
      <c r="F687" s="1">
        <f>'RAW DATA'!F687</f>
        <v>0.02</v>
      </c>
      <c r="G687" s="7">
        <f t="shared" si="50"/>
        <v>1378880</v>
      </c>
      <c r="H687">
        <f>'RAW DATA'!G687</f>
        <v>4.5</v>
      </c>
      <c r="I687">
        <f>'RAW DATA'!H687</f>
        <v>8618</v>
      </c>
      <c r="J687" s="11">
        <f>Table3[[#This Row],[Rating Count]]*Table3[[#This Row],[Rating]]</f>
        <v>38781</v>
      </c>
      <c r="K687">
        <f t="shared" si="51"/>
        <v>1</v>
      </c>
      <c r="L687" t="str">
        <f>IF(Table3[[#This Row],[Price Bucket]]=1,"&lt;200",IF(Table3[[#This Row],[Price Bucket]]=2,"&lt;=500",IF(Table3[[#This Row],[Price Bucket]]=3,"&gt;500",0)))</f>
        <v>&lt;200</v>
      </c>
      <c r="M687">
        <f t="shared" si="52"/>
        <v>2</v>
      </c>
      <c r="N687" t="str">
        <f t="shared" si="53"/>
        <v>&lt;50%</v>
      </c>
      <c r="O687">
        <f t="shared" si="54"/>
        <v>3</v>
      </c>
    </row>
    <row r="688" spans="1:15" x14ac:dyDescent="0.25">
      <c r="A688" t="str">
        <f>'RAW DATA'!A688</f>
        <v>B07DJLFMPS</v>
      </c>
      <c r="B688" t="str">
        <f>PROPER(LEFT('RAW DATA'!B688,FIND(" ",'RAW DATA'!B688,1)))</f>
        <v xml:space="preserve">Hp </v>
      </c>
      <c r="C688" t="str">
        <f>SUBSTITUTE(LEFT('RAW DATA'!C688,FIND("|",'RAW DATA'!C688,1)-1),"&amp;"," &amp; ")</f>
        <v>Electronics</v>
      </c>
      <c r="D688" s="7">
        <f>'RAW DATA'!D688</f>
        <v>369</v>
      </c>
      <c r="E688" s="7">
        <f>'RAW DATA'!E688</f>
        <v>1600</v>
      </c>
      <c r="F688" s="1">
        <f>'RAW DATA'!F688</f>
        <v>0.77</v>
      </c>
      <c r="G688" s="7">
        <f t="shared" si="50"/>
        <v>52200000</v>
      </c>
      <c r="H688">
        <f>'RAW DATA'!G688</f>
        <v>4</v>
      </c>
      <c r="I688">
        <f>'RAW DATA'!H688</f>
        <v>32625</v>
      </c>
      <c r="J688" s="11">
        <f>Table3[[#This Row],[Rating Count]]*Table3[[#This Row],[Rating]]</f>
        <v>130500</v>
      </c>
      <c r="K688">
        <f t="shared" si="51"/>
        <v>3</v>
      </c>
      <c r="L688" t="str">
        <f>IF(Table3[[#This Row],[Price Bucket]]=1,"&lt;200",IF(Table3[[#This Row],[Price Bucket]]=2,"&lt;=500",IF(Table3[[#This Row],[Price Bucket]]=3,"&gt;500",0)))</f>
        <v>&gt;500</v>
      </c>
      <c r="M688">
        <f t="shared" si="52"/>
        <v>1</v>
      </c>
      <c r="N688" t="str">
        <f t="shared" si="53"/>
        <v>&gt;=50%</v>
      </c>
      <c r="O688">
        <f t="shared" si="54"/>
        <v>3</v>
      </c>
    </row>
    <row r="689" spans="1:15" x14ac:dyDescent="0.25">
      <c r="A689" t="str">
        <f>'RAW DATA'!A689</f>
        <v>B09GB5B4BK</v>
      </c>
      <c r="B689" t="str">
        <f>PROPER(LEFT('RAW DATA'!B689,FIND(" ",'RAW DATA'!B689,1)))</f>
        <v xml:space="preserve">Hp </v>
      </c>
      <c r="C689" t="str">
        <f>SUBSTITUTE(LEFT('RAW DATA'!C689,FIND("|",'RAW DATA'!C689,1)-1),"&amp;"," &amp; ")</f>
        <v>Computers &amp; Accessories</v>
      </c>
      <c r="D689" s="7">
        <f>'RAW DATA'!D689</f>
        <v>599</v>
      </c>
      <c r="E689" s="7">
        <f>'RAW DATA'!E689</f>
        <v>899</v>
      </c>
      <c r="F689" s="1">
        <f>'RAW DATA'!F689</f>
        <v>0.33</v>
      </c>
      <c r="G689" s="7">
        <f t="shared" si="50"/>
        <v>3612182</v>
      </c>
      <c r="H689">
        <f>'RAW DATA'!G689</f>
        <v>4</v>
      </c>
      <c r="I689">
        <f>'RAW DATA'!H689</f>
        <v>4018</v>
      </c>
      <c r="J689" s="11">
        <f>Table3[[#This Row],[Rating Count]]*Table3[[#This Row],[Rating]]</f>
        <v>16072</v>
      </c>
      <c r="K689">
        <f t="shared" si="51"/>
        <v>3</v>
      </c>
      <c r="L689" t="str">
        <f>IF(Table3[[#This Row],[Price Bucket]]=1,"&lt;200",IF(Table3[[#This Row],[Price Bucket]]=2,"&lt;=500",IF(Table3[[#This Row],[Price Bucket]]=3,"&gt;500",0)))</f>
        <v>&gt;500</v>
      </c>
      <c r="M689">
        <f t="shared" si="52"/>
        <v>2</v>
      </c>
      <c r="N689" t="str">
        <f t="shared" si="53"/>
        <v>&lt;50%</v>
      </c>
      <c r="O689">
        <f t="shared" si="54"/>
        <v>3</v>
      </c>
    </row>
    <row r="690" spans="1:15" x14ac:dyDescent="0.25">
      <c r="A690" t="str">
        <f>'RAW DATA'!A690</f>
        <v>B015ZXUDD0</v>
      </c>
      <c r="B690" t="str">
        <f>PROPER(LEFT('RAW DATA'!B690,FIND(" ",'RAW DATA'!B690,1)))</f>
        <v xml:space="preserve">Duracell </v>
      </c>
      <c r="C690" t="str">
        <f>SUBSTITUTE(LEFT('RAW DATA'!C690,FIND("|",'RAW DATA'!C690,1)-1),"&amp;"," &amp; ")</f>
        <v>Electronics</v>
      </c>
      <c r="D690" s="7">
        <f>'RAW DATA'!D690</f>
        <v>479</v>
      </c>
      <c r="E690" s="7">
        <f>'RAW DATA'!E690</f>
        <v>599</v>
      </c>
      <c r="F690" s="1">
        <f>'RAW DATA'!F690</f>
        <v>0.2</v>
      </c>
      <c r="G690" s="7">
        <f t="shared" si="50"/>
        <v>7000513</v>
      </c>
      <c r="H690">
        <f>'RAW DATA'!G690</f>
        <v>4.3</v>
      </c>
      <c r="I690">
        <f>'RAW DATA'!H690</f>
        <v>11687</v>
      </c>
      <c r="J690" s="11">
        <f>Table3[[#This Row],[Rating Count]]*Table3[[#This Row],[Rating]]</f>
        <v>50254.1</v>
      </c>
      <c r="K690">
        <f t="shared" si="51"/>
        <v>3</v>
      </c>
      <c r="L690" t="str">
        <f>IF(Table3[[#This Row],[Price Bucket]]=1,"&lt;200",IF(Table3[[#This Row],[Price Bucket]]=2,"&lt;=500",IF(Table3[[#This Row],[Price Bucket]]=3,"&gt;500",0)))</f>
        <v>&gt;500</v>
      </c>
      <c r="M690">
        <f t="shared" si="52"/>
        <v>2</v>
      </c>
      <c r="N690" t="str">
        <f t="shared" si="53"/>
        <v>&lt;50%</v>
      </c>
      <c r="O690">
        <f t="shared" si="54"/>
        <v>3</v>
      </c>
    </row>
    <row r="691" spans="1:15" x14ac:dyDescent="0.25">
      <c r="A691" t="str">
        <f>'RAW DATA'!A691</f>
        <v>B085DTN6R2</v>
      </c>
      <c r="B691" t="str">
        <f>PROPER(LEFT('RAW DATA'!B691,FIND(" ",'RAW DATA'!B691,1)))</f>
        <v xml:space="preserve">Portronics </v>
      </c>
      <c r="C691" t="str">
        <f>SUBSTITUTE(LEFT('RAW DATA'!C691,FIND("|",'RAW DATA'!C691,1)-1),"&amp;"," &amp; ")</f>
        <v>Computers &amp; Accessories</v>
      </c>
      <c r="D691" s="7">
        <f>'RAW DATA'!D691</f>
        <v>350</v>
      </c>
      <c r="E691" s="7">
        <f>'RAW DATA'!E691</f>
        <v>899</v>
      </c>
      <c r="F691" s="1">
        <f>'RAW DATA'!F691</f>
        <v>0.61</v>
      </c>
      <c r="G691" s="7">
        <f t="shared" si="50"/>
        <v>2033538</v>
      </c>
      <c r="H691">
        <f>'RAW DATA'!G691</f>
        <v>4.2</v>
      </c>
      <c r="I691">
        <f>'RAW DATA'!H691</f>
        <v>2262</v>
      </c>
      <c r="J691" s="11">
        <f>Table3[[#This Row],[Rating Count]]*Table3[[#This Row],[Rating]]</f>
        <v>9500.4</v>
      </c>
      <c r="K691">
        <f t="shared" si="51"/>
        <v>3</v>
      </c>
      <c r="L691" t="str">
        <f>IF(Table3[[#This Row],[Price Bucket]]=1,"&lt;200",IF(Table3[[#This Row],[Price Bucket]]=2,"&lt;=500",IF(Table3[[#This Row],[Price Bucket]]=3,"&gt;500",0)))</f>
        <v>&gt;500</v>
      </c>
      <c r="M691">
        <f t="shared" si="52"/>
        <v>1</v>
      </c>
      <c r="N691" t="str">
        <f t="shared" si="53"/>
        <v>&gt;=50%</v>
      </c>
      <c r="O691">
        <f t="shared" si="54"/>
        <v>3</v>
      </c>
    </row>
    <row r="692" spans="1:15" x14ac:dyDescent="0.25">
      <c r="A692" t="str">
        <f>'RAW DATA'!A692</f>
        <v>B09PL79D2X</v>
      </c>
      <c r="B692" t="str">
        <f>PROPER(LEFT('RAW DATA'!B692,FIND(" ",'RAW DATA'!B692,1)))</f>
        <v xml:space="preserve">Boat </v>
      </c>
      <c r="C692" t="str">
        <f>SUBSTITUTE(LEFT('RAW DATA'!C692,FIND("|",'RAW DATA'!C692,1)-1),"&amp;"," &amp; ")</f>
        <v>Electronics</v>
      </c>
      <c r="D692" s="7">
        <f>'RAW DATA'!D692</f>
        <v>1598</v>
      </c>
      <c r="E692" s="7">
        <f>'RAW DATA'!E692</f>
        <v>2990</v>
      </c>
      <c r="F692" s="1">
        <f>'RAW DATA'!F692</f>
        <v>0.47</v>
      </c>
      <c r="G692" s="7">
        <f t="shared" si="50"/>
        <v>32934850</v>
      </c>
      <c r="H692">
        <f>'RAW DATA'!G692</f>
        <v>3.8</v>
      </c>
      <c r="I692">
        <f>'RAW DATA'!H692</f>
        <v>11015</v>
      </c>
      <c r="J692" s="11">
        <f>Table3[[#This Row],[Rating Count]]*Table3[[#This Row],[Rating]]</f>
        <v>41857</v>
      </c>
      <c r="K692">
        <f t="shared" si="51"/>
        <v>3</v>
      </c>
      <c r="L692" t="str">
        <f>IF(Table3[[#This Row],[Price Bucket]]=1,"&lt;200",IF(Table3[[#This Row],[Price Bucket]]=2,"&lt;=500",IF(Table3[[#This Row],[Price Bucket]]=3,"&gt;500",0)))</f>
        <v>&gt;500</v>
      </c>
      <c r="M692">
        <f t="shared" si="52"/>
        <v>2</v>
      </c>
      <c r="N692" t="str">
        <f t="shared" si="53"/>
        <v>&lt;50%</v>
      </c>
      <c r="O692">
        <f t="shared" si="54"/>
        <v>2</v>
      </c>
    </row>
    <row r="693" spans="1:15" x14ac:dyDescent="0.25">
      <c r="A693" t="str">
        <f>'RAW DATA'!A693</f>
        <v>B098K3H92Z</v>
      </c>
      <c r="B693" t="str">
        <f>PROPER(LEFT('RAW DATA'!B693,FIND(" ",'RAW DATA'!B693,1)))</f>
        <v xml:space="preserve">Tp-Link </v>
      </c>
      <c r="C693" t="str">
        <f>SUBSTITUTE(LEFT('RAW DATA'!C693,FIND("|",'RAW DATA'!C693,1)-1),"&amp;"," &amp; ")</f>
        <v>Computers &amp; Accessories</v>
      </c>
      <c r="D693" s="7">
        <f>'RAW DATA'!D693</f>
        <v>599</v>
      </c>
      <c r="E693" s="7">
        <f>'RAW DATA'!E693</f>
        <v>899</v>
      </c>
      <c r="F693" s="1">
        <f>'RAW DATA'!F693</f>
        <v>0.33</v>
      </c>
      <c r="G693" s="7">
        <f t="shared" si="50"/>
        <v>85509284</v>
      </c>
      <c r="H693">
        <f>'RAW DATA'!G693</f>
        <v>4.3</v>
      </c>
      <c r="I693">
        <f>'RAW DATA'!H693</f>
        <v>95116</v>
      </c>
      <c r="J693" s="11">
        <f>Table3[[#This Row],[Rating Count]]*Table3[[#This Row],[Rating]]</f>
        <v>408998.8</v>
      </c>
      <c r="K693">
        <f t="shared" si="51"/>
        <v>3</v>
      </c>
      <c r="L693" t="str">
        <f>IF(Table3[[#This Row],[Price Bucket]]=1,"&lt;200",IF(Table3[[#This Row],[Price Bucket]]=2,"&lt;=500",IF(Table3[[#This Row],[Price Bucket]]=3,"&gt;500",0)))</f>
        <v>&gt;500</v>
      </c>
      <c r="M693">
        <f t="shared" si="52"/>
        <v>2</v>
      </c>
      <c r="N693" t="str">
        <f t="shared" si="53"/>
        <v>&lt;50%</v>
      </c>
      <c r="O693">
        <f t="shared" si="54"/>
        <v>3</v>
      </c>
    </row>
    <row r="694" spans="1:15" x14ac:dyDescent="0.25">
      <c r="A694" t="str">
        <f>'RAW DATA'!A694</f>
        <v>B09KLVMZ3B</v>
      </c>
      <c r="B694" t="str">
        <f>PROPER(LEFT('RAW DATA'!B694,FIND(" ",'RAW DATA'!B694,1)))</f>
        <v xml:space="preserve">Portronics </v>
      </c>
      <c r="C694" t="str">
        <f>SUBSTITUTE(LEFT('RAW DATA'!C694,FIND("|",'RAW DATA'!C694,1)-1),"&amp;"," &amp; ")</f>
        <v>Computers &amp; Accessories</v>
      </c>
      <c r="D694" s="7">
        <f>'RAW DATA'!D694</f>
        <v>159</v>
      </c>
      <c r="E694" s="7">
        <f>'RAW DATA'!E694</f>
        <v>399</v>
      </c>
      <c r="F694" s="1">
        <f>'RAW DATA'!F694</f>
        <v>0.6</v>
      </c>
      <c r="G694" s="7">
        <f t="shared" si="50"/>
        <v>1902432</v>
      </c>
      <c r="H694">
        <f>'RAW DATA'!G694</f>
        <v>4.0999999999999996</v>
      </c>
      <c r="I694">
        <f>'RAW DATA'!H694</f>
        <v>4768</v>
      </c>
      <c r="J694" s="11">
        <f>Table3[[#This Row],[Rating Count]]*Table3[[#This Row],[Rating]]</f>
        <v>19548.8</v>
      </c>
      <c r="K694">
        <f t="shared" si="51"/>
        <v>2</v>
      </c>
      <c r="L694" t="str">
        <f>IF(Table3[[#This Row],[Price Bucket]]=1,"&lt;200",IF(Table3[[#This Row],[Price Bucket]]=2,"&lt;=500",IF(Table3[[#This Row],[Price Bucket]]=3,"&gt;500",0)))</f>
        <v>&lt;=500</v>
      </c>
      <c r="M694">
        <f t="shared" si="52"/>
        <v>1</v>
      </c>
      <c r="N694" t="str">
        <f t="shared" si="53"/>
        <v>&gt;=50%</v>
      </c>
      <c r="O694">
        <f t="shared" si="54"/>
        <v>3</v>
      </c>
    </row>
    <row r="695" spans="1:15" x14ac:dyDescent="0.25">
      <c r="A695" t="str">
        <f>'RAW DATA'!A695</f>
        <v>B084PJSSQ1</v>
      </c>
      <c r="B695" t="str">
        <f>PROPER(LEFT('RAW DATA'!B695,FIND(" ",'RAW DATA'!B695,1)))</f>
        <v xml:space="preserve">Sandisk </v>
      </c>
      <c r="C695" t="str">
        <f>SUBSTITUTE(LEFT('RAW DATA'!C695,FIND("|",'RAW DATA'!C695,1)-1),"&amp;"," &amp; ")</f>
        <v>Computers &amp; Accessories</v>
      </c>
      <c r="D695" s="7">
        <f>'RAW DATA'!D695</f>
        <v>1299</v>
      </c>
      <c r="E695" s="7">
        <f>'RAW DATA'!E695</f>
        <v>3000</v>
      </c>
      <c r="F695" s="1">
        <f>'RAW DATA'!F695</f>
        <v>0.56999999999999995</v>
      </c>
      <c r="G695" s="7">
        <f t="shared" si="50"/>
        <v>69066000</v>
      </c>
      <c r="H695">
        <f>'RAW DATA'!G695</f>
        <v>4.3</v>
      </c>
      <c r="I695">
        <f>'RAW DATA'!H695</f>
        <v>23022</v>
      </c>
      <c r="J695" s="11">
        <f>Table3[[#This Row],[Rating Count]]*Table3[[#This Row],[Rating]]</f>
        <v>98994.599999999991</v>
      </c>
      <c r="K695">
        <f t="shared" si="51"/>
        <v>3</v>
      </c>
      <c r="L695" t="str">
        <f>IF(Table3[[#This Row],[Price Bucket]]=1,"&lt;200",IF(Table3[[#This Row],[Price Bucket]]=2,"&lt;=500",IF(Table3[[#This Row],[Price Bucket]]=3,"&gt;500",0)))</f>
        <v>&gt;500</v>
      </c>
      <c r="M695">
        <f t="shared" si="52"/>
        <v>1</v>
      </c>
      <c r="N695" t="str">
        <f t="shared" si="53"/>
        <v>&gt;=50%</v>
      </c>
      <c r="O695">
        <f t="shared" si="54"/>
        <v>3</v>
      </c>
    </row>
    <row r="696" spans="1:15" x14ac:dyDescent="0.25">
      <c r="A696" t="str">
        <f>'RAW DATA'!A696</f>
        <v>B097R25DP7</v>
      </c>
      <c r="B696" t="str">
        <f>PROPER(LEFT('RAW DATA'!B696,FIND(" ",'RAW DATA'!B696,1)))</f>
        <v xml:space="preserve">Noise </v>
      </c>
      <c r="C696" t="str">
        <f>SUBSTITUTE(LEFT('RAW DATA'!C696,FIND("|",'RAW DATA'!C696,1)-1),"&amp;"," &amp; ")</f>
        <v>Electronics</v>
      </c>
      <c r="D696" s="7">
        <f>'RAW DATA'!D696</f>
        <v>1599</v>
      </c>
      <c r="E696" s="7">
        <f>'RAW DATA'!E696</f>
        <v>4999</v>
      </c>
      <c r="F696" s="1">
        <f>'RAW DATA'!F696</f>
        <v>0.68</v>
      </c>
      <c r="G696" s="7">
        <f t="shared" si="50"/>
        <v>339687049</v>
      </c>
      <c r="H696">
        <f>'RAW DATA'!G696</f>
        <v>4</v>
      </c>
      <c r="I696">
        <f>'RAW DATA'!H696</f>
        <v>67951</v>
      </c>
      <c r="J696" s="11">
        <f>Table3[[#This Row],[Rating Count]]*Table3[[#This Row],[Rating]]</f>
        <v>271804</v>
      </c>
      <c r="K696">
        <f t="shared" si="51"/>
        <v>3</v>
      </c>
      <c r="L696" t="str">
        <f>IF(Table3[[#This Row],[Price Bucket]]=1,"&lt;200",IF(Table3[[#This Row],[Price Bucket]]=2,"&lt;=500",IF(Table3[[#This Row],[Price Bucket]]=3,"&gt;500",0)))</f>
        <v>&gt;500</v>
      </c>
      <c r="M696">
        <f t="shared" si="52"/>
        <v>1</v>
      </c>
      <c r="N696" t="str">
        <f t="shared" si="53"/>
        <v>&gt;=50%</v>
      </c>
      <c r="O696">
        <f t="shared" si="54"/>
        <v>3</v>
      </c>
    </row>
    <row r="697" spans="1:15" x14ac:dyDescent="0.25">
      <c r="A697" t="str">
        <f>'RAW DATA'!A697</f>
        <v>B097C564GC</v>
      </c>
      <c r="B697" t="str">
        <f>PROPER(LEFT('RAW DATA'!B697,FIND(" ",'RAW DATA'!B697,1)))</f>
        <v xml:space="preserve">Rts </v>
      </c>
      <c r="C697" t="str">
        <f>SUBSTITUTE(LEFT('RAW DATA'!C697,FIND("|",'RAW DATA'!C697,1)-1),"&amp;"," &amp; ")</f>
        <v>Computers &amp; Accessories</v>
      </c>
      <c r="D697" s="7">
        <f>'RAW DATA'!D697</f>
        <v>294</v>
      </c>
      <c r="E697" s="7">
        <f>'RAW DATA'!E697</f>
        <v>4999</v>
      </c>
      <c r="F697" s="1">
        <f>'RAW DATA'!F697</f>
        <v>0.94</v>
      </c>
      <c r="G697" s="7">
        <f t="shared" si="50"/>
        <v>22125574</v>
      </c>
      <c r="H697">
        <f>'RAW DATA'!G697</f>
        <v>4.3</v>
      </c>
      <c r="I697">
        <f>'RAW DATA'!H697</f>
        <v>4426</v>
      </c>
      <c r="J697" s="11">
        <f>Table3[[#This Row],[Rating Count]]*Table3[[#This Row],[Rating]]</f>
        <v>19031.8</v>
      </c>
      <c r="K697">
        <f t="shared" si="51"/>
        <v>3</v>
      </c>
      <c r="L697" t="str">
        <f>IF(Table3[[#This Row],[Price Bucket]]=1,"&lt;200",IF(Table3[[#This Row],[Price Bucket]]=2,"&lt;=500",IF(Table3[[#This Row],[Price Bucket]]=3,"&gt;500",0)))</f>
        <v>&gt;500</v>
      </c>
      <c r="M697">
        <f t="shared" si="52"/>
        <v>1</v>
      </c>
      <c r="N697" t="str">
        <f t="shared" si="53"/>
        <v>&gt;=50%</v>
      </c>
      <c r="O697">
        <f t="shared" si="54"/>
        <v>3</v>
      </c>
    </row>
    <row r="698" spans="1:15" x14ac:dyDescent="0.25">
      <c r="A698" t="str">
        <f>'RAW DATA'!A698</f>
        <v>B08CYNJ5KY</v>
      </c>
      <c r="B698" t="str">
        <f>PROPER(LEFT('RAW DATA'!B698,FIND(" ",'RAW DATA'!B698,1)))</f>
        <v xml:space="preserve">Hp </v>
      </c>
      <c r="C698" t="str">
        <f>SUBSTITUTE(LEFT('RAW DATA'!C698,FIND("|",'RAW DATA'!C698,1)-1),"&amp;"," &amp; ")</f>
        <v>Computers &amp; Accessories</v>
      </c>
      <c r="D698" s="7">
        <f>'RAW DATA'!D698</f>
        <v>828</v>
      </c>
      <c r="E698" s="7">
        <f>'RAW DATA'!E698</f>
        <v>861</v>
      </c>
      <c r="F698" s="1">
        <f>'RAW DATA'!F698</f>
        <v>0.04</v>
      </c>
      <c r="G698" s="7">
        <f t="shared" si="50"/>
        <v>3932187</v>
      </c>
      <c r="H698">
        <f>'RAW DATA'!G698</f>
        <v>4.2</v>
      </c>
      <c r="I698">
        <f>'RAW DATA'!H698</f>
        <v>4567</v>
      </c>
      <c r="J698" s="11">
        <f>Table3[[#This Row],[Rating Count]]*Table3[[#This Row],[Rating]]</f>
        <v>19181.400000000001</v>
      </c>
      <c r="K698">
        <f t="shared" si="51"/>
        <v>3</v>
      </c>
      <c r="L698" t="str">
        <f>IF(Table3[[#This Row],[Price Bucket]]=1,"&lt;200",IF(Table3[[#This Row],[Price Bucket]]=2,"&lt;=500",IF(Table3[[#This Row],[Price Bucket]]=3,"&gt;500",0)))</f>
        <v>&gt;500</v>
      </c>
      <c r="M698">
        <f t="shared" si="52"/>
        <v>2</v>
      </c>
      <c r="N698" t="str">
        <f t="shared" si="53"/>
        <v>&lt;50%</v>
      </c>
      <c r="O698">
        <f t="shared" si="54"/>
        <v>3</v>
      </c>
    </row>
    <row r="699" spans="1:15" x14ac:dyDescent="0.25">
      <c r="A699" t="str">
        <f>'RAW DATA'!A699</f>
        <v>B00Y4ORQ46</v>
      </c>
      <c r="B699" t="str">
        <f>PROPER(LEFT('RAW DATA'!B699,FIND(" ",'RAW DATA'!B699,1)))</f>
        <v xml:space="preserve">Logitech </v>
      </c>
      <c r="C699" t="str">
        <f>SUBSTITUTE(LEFT('RAW DATA'!C699,FIND("|",'RAW DATA'!C699,1)-1),"&amp;"," &amp; ")</f>
        <v>Electronics</v>
      </c>
      <c r="D699" s="7">
        <f>'RAW DATA'!D699</f>
        <v>745</v>
      </c>
      <c r="E699" s="7">
        <f>'RAW DATA'!E699</f>
        <v>795</v>
      </c>
      <c r="F699" s="1">
        <f>'RAW DATA'!F699</f>
        <v>0.06</v>
      </c>
      <c r="G699" s="7">
        <f t="shared" si="50"/>
        <v>10968615</v>
      </c>
      <c r="H699">
        <f>'RAW DATA'!G699</f>
        <v>4</v>
      </c>
      <c r="I699">
        <f>'RAW DATA'!H699</f>
        <v>13797</v>
      </c>
      <c r="J699" s="11">
        <f>Table3[[#This Row],[Rating Count]]*Table3[[#This Row],[Rating]]</f>
        <v>55188</v>
      </c>
      <c r="K699">
        <f t="shared" si="51"/>
        <v>3</v>
      </c>
      <c r="L699" t="str">
        <f>IF(Table3[[#This Row],[Price Bucket]]=1,"&lt;200",IF(Table3[[#This Row],[Price Bucket]]=2,"&lt;=500",IF(Table3[[#This Row],[Price Bucket]]=3,"&gt;500",0)))</f>
        <v>&gt;500</v>
      </c>
      <c r="M699">
        <f t="shared" si="52"/>
        <v>2</v>
      </c>
      <c r="N699" t="str">
        <f t="shared" si="53"/>
        <v>&lt;50%</v>
      </c>
      <c r="O699">
        <f t="shared" si="54"/>
        <v>3</v>
      </c>
    </row>
    <row r="700" spans="1:15" x14ac:dyDescent="0.25">
      <c r="A700" t="str">
        <f>'RAW DATA'!A700</f>
        <v>B074CWD7MS</v>
      </c>
      <c r="B700" t="str">
        <f>PROPER(LEFT('RAW DATA'!B700,FIND(" ",'RAW DATA'!B700,1)))</f>
        <v xml:space="preserve">Digitek </v>
      </c>
      <c r="C700" t="str">
        <f>SUBSTITUTE(LEFT('RAW DATA'!C700,FIND("|",'RAW DATA'!C700,1)-1),"&amp;"," &amp; ")</f>
        <v>Electronics</v>
      </c>
      <c r="D700" s="7">
        <f>'RAW DATA'!D700</f>
        <v>1549</v>
      </c>
      <c r="E700" s="7">
        <f>'RAW DATA'!E700</f>
        <v>2495</v>
      </c>
      <c r="F700" s="1">
        <f>'RAW DATA'!F700</f>
        <v>0.38</v>
      </c>
      <c r="G700" s="7">
        <f t="shared" si="50"/>
        <v>37766815</v>
      </c>
      <c r="H700">
        <f>'RAW DATA'!G700</f>
        <v>4.4000000000000004</v>
      </c>
      <c r="I700">
        <f>'RAW DATA'!H700</f>
        <v>15137</v>
      </c>
      <c r="J700" s="11">
        <f>Table3[[#This Row],[Rating Count]]*Table3[[#This Row],[Rating]]</f>
        <v>66602.8</v>
      </c>
      <c r="K700">
        <f t="shared" si="51"/>
        <v>3</v>
      </c>
      <c r="L700" t="str">
        <f>IF(Table3[[#This Row],[Price Bucket]]=1,"&lt;200",IF(Table3[[#This Row],[Price Bucket]]=2,"&lt;=500",IF(Table3[[#This Row],[Price Bucket]]=3,"&gt;500",0)))</f>
        <v>&gt;500</v>
      </c>
      <c r="M700">
        <f t="shared" si="52"/>
        <v>2</v>
      </c>
      <c r="N700" t="str">
        <f t="shared" si="53"/>
        <v>&lt;50%</v>
      </c>
      <c r="O700">
        <f t="shared" si="54"/>
        <v>3</v>
      </c>
    </row>
    <row r="701" spans="1:15" x14ac:dyDescent="0.25">
      <c r="A701" t="str">
        <f>'RAW DATA'!A701</f>
        <v>B083342NKJ</v>
      </c>
      <c r="B701" t="str">
        <f>PROPER(LEFT('RAW DATA'!B701,FIND(" ",'RAW DATA'!B701,1)))</f>
        <v xml:space="preserve">Mi </v>
      </c>
      <c r="C701" t="str">
        <f>SUBSTITUTE(LEFT('RAW DATA'!C701,FIND("|",'RAW DATA'!C701,1)-1),"&amp;"," &amp; ")</f>
        <v>Computers &amp; Accessories</v>
      </c>
      <c r="D701" s="7">
        <f>'RAW DATA'!D701</f>
        <v>349</v>
      </c>
      <c r="E701" s="7">
        <f>'RAW DATA'!E701</f>
        <v>399</v>
      </c>
      <c r="F701" s="1">
        <f>'RAW DATA'!F701</f>
        <v>0.13</v>
      </c>
      <c r="G701" s="7">
        <f t="shared" si="50"/>
        <v>7484043</v>
      </c>
      <c r="H701">
        <f>'RAW DATA'!G701</f>
        <v>4.4000000000000004</v>
      </c>
      <c r="I701">
        <f>'RAW DATA'!H701</f>
        <v>18757</v>
      </c>
      <c r="J701" s="11">
        <f>Table3[[#This Row],[Rating Count]]*Table3[[#This Row],[Rating]]</f>
        <v>82530.8</v>
      </c>
      <c r="K701">
        <f t="shared" si="51"/>
        <v>2</v>
      </c>
      <c r="L701" t="str">
        <f>IF(Table3[[#This Row],[Price Bucket]]=1,"&lt;200",IF(Table3[[#This Row],[Price Bucket]]=2,"&lt;=500",IF(Table3[[#This Row],[Price Bucket]]=3,"&gt;500",0)))</f>
        <v>&lt;=500</v>
      </c>
      <c r="M701">
        <f t="shared" si="52"/>
        <v>2</v>
      </c>
      <c r="N701" t="str">
        <f t="shared" si="53"/>
        <v>&lt;50%</v>
      </c>
      <c r="O701">
        <f t="shared" si="54"/>
        <v>3</v>
      </c>
    </row>
    <row r="702" spans="1:15" x14ac:dyDescent="0.25">
      <c r="A702" t="str">
        <f>'RAW DATA'!A702</f>
        <v>B09C6HXFC1</v>
      </c>
      <c r="B702" t="str">
        <f>PROPER(LEFT('RAW DATA'!B702,FIND(" ",'RAW DATA'!B702,1)))</f>
        <v xml:space="preserve">Duracell </v>
      </c>
      <c r="C702" t="str">
        <f>SUBSTITUTE(LEFT('RAW DATA'!C702,FIND("|",'RAW DATA'!C702,1)-1),"&amp;"," &amp; ")</f>
        <v>Computers &amp; Accessories</v>
      </c>
      <c r="D702" s="7">
        <f>'RAW DATA'!D702</f>
        <v>970</v>
      </c>
      <c r="E702" s="7">
        <f>'RAW DATA'!E702</f>
        <v>1799</v>
      </c>
      <c r="F702" s="1">
        <f>'RAW DATA'!F702</f>
        <v>0.46</v>
      </c>
      <c r="G702" s="7">
        <f t="shared" si="50"/>
        <v>1466185</v>
      </c>
      <c r="H702">
        <f>'RAW DATA'!G702</f>
        <v>4.5</v>
      </c>
      <c r="I702">
        <f>'RAW DATA'!H702</f>
        <v>815</v>
      </c>
      <c r="J702" s="11">
        <f>Table3[[#This Row],[Rating Count]]*Table3[[#This Row],[Rating]]</f>
        <v>3667.5</v>
      </c>
      <c r="K702">
        <f t="shared" si="51"/>
        <v>3</v>
      </c>
      <c r="L702" t="str">
        <f>IF(Table3[[#This Row],[Price Bucket]]=1,"&lt;200",IF(Table3[[#This Row],[Price Bucket]]=2,"&lt;=500",IF(Table3[[#This Row],[Price Bucket]]=3,"&gt;500",0)))</f>
        <v>&gt;500</v>
      </c>
      <c r="M702">
        <f t="shared" si="52"/>
        <v>2</v>
      </c>
      <c r="N702" t="str">
        <f t="shared" si="53"/>
        <v>&lt;50%</v>
      </c>
      <c r="O702">
        <f t="shared" si="54"/>
        <v>3</v>
      </c>
    </row>
    <row r="703" spans="1:15" x14ac:dyDescent="0.25">
      <c r="A703" t="str">
        <f>'RAW DATA'!A703</f>
        <v>B00A0VCJPI</v>
      </c>
      <c r="B703" t="str">
        <f>PROPER(LEFT('RAW DATA'!B703,FIND(" ",'RAW DATA'!B703,1)))</f>
        <v xml:space="preserve">Tp-Link </v>
      </c>
      <c r="C703" t="str">
        <f>SUBSTITUTE(LEFT('RAW DATA'!C703,FIND("|",'RAW DATA'!C703,1)-1),"&amp;"," &amp; ")</f>
        <v>Computers &amp; Accessories</v>
      </c>
      <c r="D703" s="7">
        <f>'RAW DATA'!D703</f>
        <v>1469</v>
      </c>
      <c r="E703" s="7">
        <f>'RAW DATA'!E703</f>
        <v>2499</v>
      </c>
      <c r="F703" s="1">
        <f>'RAW DATA'!F703</f>
        <v>0.41</v>
      </c>
      <c r="G703" s="7">
        <f t="shared" si="50"/>
        <v>391438362</v>
      </c>
      <c r="H703">
        <f>'RAW DATA'!G703</f>
        <v>4.2</v>
      </c>
      <c r="I703">
        <f>'RAW DATA'!H703</f>
        <v>156638</v>
      </c>
      <c r="J703" s="11">
        <f>Table3[[#This Row],[Rating Count]]*Table3[[#This Row],[Rating]]</f>
        <v>657879.6</v>
      </c>
      <c r="K703">
        <f t="shared" si="51"/>
        <v>3</v>
      </c>
      <c r="L703" t="str">
        <f>IF(Table3[[#This Row],[Price Bucket]]=1,"&lt;200",IF(Table3[[#This Row],[Price Bucket]]=2,"&lt;=500",IF(Table3[[#This Row],[Price Bucket]]=3,"&gt;500",0)))</f>
        <v>&gt;500</v>
      </c>
      <c r="M703">
        <f t="shared" si="52"/>
        <v>2</v>
      </c>
      <c r="N703" t="str">
        <f t="shared" si="53"/>
        <v>&lt;50%</v>
      </c>
      <c r="O703">
        <f t="shared" si="54"/>
        <v>3</v>
      </c>
    </row>
    <row r="704" spans="1:15" x14ac:dyDescent="0.25">
      <c r="A704" t="str">
        <f>'RAW DATA'!A704</f>
        <v>B00UGZWM2I</v>
      </c>
      <c r="B704" t="str">
        <f>PROPER(LEFT('RAW DATA'!B704,FIND(" ",'RAW DATA'!B704,1)))</f>
        <v xml:space="preserve">Coi </v>
      </c>
      <c r="C704" t="str">
        <f>SUBSTITUTE(LEFT('RAW DATA'!C704,FIND("|",'RAW DATA'!C704,1)-1),"&amp;"," &amp; ")</f>
        <v>OfficeProducts</v>
      </c>
      <c r="D704" s="7">
        <f>'RAW DATA'!D704</f>
        <v>198</v>
      </c>
      <c r="E704" s="7">
        <f>'RAW DATA'!E704</f>
        <v>800</v>
      </c>
      <c r="F704" s="1">
        <f>'RAW DATA'!F704</f>
        <v>0.75</v>
      </c>
      <c r="G704" s="7">
        <f t="shared" si="50"/>
        <v>7475200</v>
      </c>
      <c r="H704">
        <f>'RAW DATA'!G704</f>
        <v>4.0999999999999996</v>
      </c>
      <c r="I704">
        <f>'RAW DATA'!H704</f>
        <v>9344</v>
      </c>
      <c r="J704" s="11">
        <f>Table3[[#This Row],[Rating Count]]*Table3[[#This Row],[Rating]]</f>
        <v>38310.399999999994</v>
      </c>
      <c r="K704">
        <f t="shared" si="51"/>
        <v>3</v>
      </c>
      <c r="L704" t="str">
        <f>IF(Table3[[#This Row],[Price Bucket]]=1,"&lt;200",IF(Table3[[#This Row],[Price Bucket]]=2,"&lt;=500",IF(Table3[[#This Row],[Price Bucket]]=3,"&gt;500",0)))</f>
        <v>&gt;500</v>
      </c>
      <c r="M704">
        <f t="shared" si="52"/>
        <v>1</v>
      </c>
      <c r="N704" t="str">
        <f t="shared" si="53"/>
        <v>&gt;=50%</v>
      </c>
      <c r="O704">
        <f t="shared" si="54"/>
        <v>3</v>
      </c>
    </row>
    <row r="705" spans="1:15" x14ac:dyDescent="0.25">
      <c r="A705" t="str">
        <f>'RAW DATA'!A705</f>
        <v>B00R1P3B4O</v>
      </c>
      <c r="B705" t="str">
        <f>PROPER(LEFT('RAW DATA'!B705,FIND(" ",'RAW DATA'!B705,1)))</f>
        <v xml:space="preserve">Fujifilm </v>
      </c>
      <c r="C705" t="str">
        <f>SUBSTITUTE(LEFT('RAW DATA'!C705,FIND("|",'RAW DATA'!C705,1)-1),"&amp;"," &amp; ")</f>
        <v>Electronics</v>
      </c>
      <c r="D705" s="7">
        <f>'RAW DATA'!D705</f>
        <v>549</v>
      </c>
      <c r="E705" s="7">
        <f>'RAW DATA'!E705</f>
        <v>549</v>
      </c>
      <c r="F705" s="1">
        <f>'RAW DATA'!F705</f>
        <v>0</v>
      </c>
      <c r="G705" s="7">
        <f t="shared" si="50"/>
        <v>2676375</v>
      </c>
      <c r="H705">
        <f>'RAW DATA'!G705</f>
        <v>4.5</v>
      </c>
      <c r="I705">
        <f>'RAW DATA'!H705</f>
        <v>4875</v>
      </c>
      <c r="J705" s="11">
        <f>Table3[[#This Row],[Rating Count]]*Table3[[#This Row],[Rating]]</f>
        <v>21937.5</v>
      </c>
      <c r="K705">
        <f t="shared" si="51"/>
        <v>3</v>
      </c>
      <c r="L705" t="str">
        <f>IF(Table3[[#This Row],[Price Bucket]]=1,"&lt;200",IF(Table3[[#This Row],[Price Bucket]]=2,"&lt;=500",IF(Table3[[#This Row],[Price Bucket]]=3,"&gt;500",0)))</f>
        <v>&gt;500</v>
      </c>
      <c r="M705">
        <f t="shared" si="52"/>
        <v>2</v>
      </c>
      <c r="N705" t="str">
        <f t="shared" si="53"/>
        <v>&lt;50%</v>
      </c>
      <c r="O705">
        <f t="shared" si="54"/>
        <v>3</v>
      </c>
    </row>
    <row r="706" spans="1:15" x14ac:dyDescent="0.25">
      <c r="A706" t="str">
        <f>'RAW DATA'!A706</f>
        <v>B0B3MWYCHQ</v>
      </c>
      <c r="B706" t="str">
        <f>PROPER(LEFT('RAW DATA'!B706,FIND(" ",'RAW DATA'!B706,1)))</f>
        <v xml:space="preserve">Fire-Boltt </v>
      </c>
      <c r="C706" t="str">
        <f>SUBSTITUTE(LEFT('RAW DATA'!C706,FIND("|",'RAW DATA'!C706,1)-1),"&amp;"," &amp; ")</f>
        <v>Electronics</v>
      </c>
      <c r="D706" s="7">
        <f>'RAW DATA'!D706</f>
        <v>2999</v>
      </c>
      <c r="E706" s="7">
        <f>'RAW DATA'!E706</f>
        <v>9999</v>
      </c>
      <c r="F706" s="1">
        <f>'RAW DATA'!F706</f>
        <v>0.7</v>
      </c>
      <c r="G706" s="7">
        <f t="shared" ref="G706:G769" si="55">E706*I706</f>
        <v>208789119</v>
      </c>
      <c r="H706">
        <f>'RAW DATA'!G706</f>
        <v>4.2</v>
      </c>
      <c r="I706">
        <f>'RAW DATA'!H706</f>
        <v>20881</v>
      </c>
      <c r="J706" s="11">
        <f>Table3[[#This Row],[Rating Count]]*Table3[[#This Row],[Rating]]</f>
        <v>87700.2</v>
      </c>
      <c r="K706">
        <f t="shared" ref="K706:K769" si="56">IF(E706&lt;=200,1,IF(E706&lt;=500,2,IF(E706&gt;500,3," ")))</f>
        <v>3</v>
      </c>
      <c r="L706" t="str">
        <f>IF(Table3[[#This Row],[Price Bucket]]=1,"&lt;200",IF(Table3[[#This Row],[Price Bucket]]=2,"&lt;=500",IF(Table3[[#This Row],[Price Bucket]]=3,"&gt;500",0)))</f>
        <v>&gt;500</v>
      </c>
      <c r="M706">
        <f t="shared" si="52"/>
        <v>1</v>
      </c>
      <c r="N706" t="str">
        <f t="shared" si="53"/>
        <v>&gt;=50%</v>
      </c>
      <c r="O706">
        <f t="shared" si="54"/>
        <v>3</v>
      </c>
    </row>
    <row r="707" spans="1:15" x14ac:dyDescent="0.25">
      <c r="A707" t="str">
        <f>'RAW DATA'!A707</f>
        <v>B09DG9VNWB</v>
      </c>
      <c r="B707" t="str">
        <f>PROPER(LEFT('RAW DATA'!B707,FIND(" ",'RAW DATA'!B707,1)))</f>
        <v xml:space="preserve">Samsung </v>
      </c>
      <c r="C707" t="str">
        <f>SUBSTITUTE(LEFT('RAW DATA'!C707,FIND("|",'RAW DATA'!C707,1)-1),"&amp;"," &amp; ")</f>
        <v>Electronics</v>
      </c>
      <c r="D707" s="7">
        <f>'RAW DATA'!D707</f>
        <v>12000</v>
      </c>
      <c r="E707" s="7">
        <f>'RAW DATA'!E707</f>
        <v>29999</v>
      </c>
      <c r="F707" s="1">
        <f>'RAW DATA'!F707</f>
        <v>0.6</v>
      </c>
      <c r="G707" s="7">
        <f t="shared" si="55"/>
        <v>142315256</v>
      </c>
      <c r="H707">
        <f>'RAW DATA'!G707</f>
        <v>4.3</v>
      </c>
      <c r="I707">
        <f>'RAW DATA'!H707</f>
        <v>4744</v>
      </c>
      <c r="J707" s="11">
        <f>Table3[[#This Row],[Rating Count]]*Table3[[#This Row],[Rating]]</f>
        <v>20399.2</v>
      </c>
      <c r="K707">
        <f t="shared" si="56"/>
        <v>3</v>
      </c>
      <c r="L707" t="str">
        <f>IF(Table3[[#This Row],[Price Bucket]]=1,"&lt;200",IF(Table3[[#This Row],[Price Bucket]]=2,"&lt;=500",IF(Table3[[#This Row],[Price Bucket]]=3,"&gt;500",0)))</f>
        <v>&gt;500</v>
      </c>
      <c r="M707">
        <f t="shared" ref="M707:M770" si="57">IF(F707&gt;=50%,1,IF(F707&lt;50%,2,0))</f>
        <v>1</v>
      </c>
      <c r="N707" t="str">
        <f t="shared" ref="N707:N770" si="58">IF(M707=1,"&gt;=50%","&lt;50%")</f>
        <v>&gt;=50%</v>
      </c>
      <c r="O707">
        <f t="shared" ref="O707:O770" si="59">IF(H707&lt;=2.9,1,IF(H707&lt;=3.9,2,IF(H707&lt;=4.9,3,IF(H707=5,4," "))))</f>
        <v>3</v>
      </c>
    </row>
    <row r="708" spans="1:15" x14ac:dyDescent="0.25">
      <c r="A708" t="str">
        <f>'RAW DATA'!A708</f>
        <v>B09Y5MP7C4</v>
      </c>
      <c r="B708" t="str">
        <f>PROPER(LEFT('RAW DATA'!B708,FIND(" ",'RAW DATA'!B708,1)))</f>
        <v xml:space="preserve">Noise </v>
      </c>
      <c r="C708" t="str">
        <f>SUBSTITUTE(LEFT('RAW DATA'!C708,FIND("|",'RAW DATA'!C708,1)-1),"&amp;"," &amp; ")</f>
        <v>Electronics</v>
      </c>
      <c r="D708" s="7">
        <f>'RAW DATA'!D708</f>
        <v>1299</v>
      </c>
      <c r="E708" s="7">
        <f>'RAW DATA'!E708</f>
        <v>3499</v>
      </c>
      <c r="F708" s="1">
        <f>'RAW DATA'!F708</f>
        <v>0.63</v>
      </c>
      <c r="G708" s="7">
        <f t="shared" si="55"/>
        <v>43569548</v>
      </c>
      <c r="H708">
        <f>'RAW DATA'!G708</f>
        <v>3.9</v>
      </c>
      <c r="I708">
        <f>'RAW DATA'!H708</f>
        <v>12452</v>
      </c>
      <c r="J708" s="11">
        <f>Table3[[#This Row],[Rating Count]]*Table3[[#This Row],[Rating]]</f>
        <v>48562.799999999996</v>
      </c>
      <c r="K708">
        <f t="shared" si="56"/>
        <v>3</v>
      </c>
      <c r="L708" t="str">
        <f>IF(Table3[[#This Row],[Price Bucket]]=1,"&lt;200",IF(Table3[[#This Row],[Price Bucket]]=2,"&lt;=500",IF(Table3[[#This Row],[Price Bucket]]=3,"&gt;500",0)))</f>
        <v>&gt;500</v>
      </c>
      <c r="M708">
        <f t="shared" si="57"/>
        <v>1</v>
      </c>
      <c r="N708" t="str">
        <f t="shared" si="58"/>
        <v>&gt;=50%</v>
      </c>
      <c r="O708">
        <f t="shared" si="59"/>
        <v>2</v>
      </c>
    </row>
    <row r="709" spans="1:15" x14ac:dyDescent="0.25">
      <c r="A709" t="str">
        <f>'RAW DATA'!A709</f>
        <v>B01DJJVFPC</v>
      </c>
      <c r="B709" t="str">
        <f>PROPER(LEFT('RAW DATA'!B709,FIND(" ",'RAW DATA'!B709,1)))</f>
        <v xml:space="preserve">Duracell </v>
      </c>
      <c r="C709" t="str">
        <f>SUBSTITUTE(LEFT('RAW DATA'!C709,FIND("|",'RAW DATA'!C709,1)-1),"&amp;"," &amp; ")</f>
        <v>Electronics</v>
      </c>
      <c r="D709" s="7">
        <f>'RAW DATA'!D709</f>
        <v>269</v>
      </c>
      <c r="E709" s="7">
        <f>'RAW DATA'!E709</f>
        <v>315</v>
      </c>
      <c r="F709" s="1">
        <f>'RAW DATA'!F709</f>
        <v>0.15</v>
      </c>
      <c r="G709" s="7">
        <f t="shared" si="55"/>
        <v>5610150</v>
      </c>
      <c r="H709">
        <f>'RAW DATA'!G709</f>
        <v>4.5</v>
      </c>
      <c r="I709">
        <f>'RAW DATA'!H709</f>
        <v>17810</v>
      </c>
      <c r="J709" s="11">
        <f>Table3[[#This Row],[Rating Count]]*Table3[[#This Row],[Rating]]</f>
        <v>80145</v>
      </c>
      <c r="K709">
        <f t="shared" si="56"/>
        <v>2</v>
      </c>
      <c r="L709" t="str">
        <f>IF(Table3[[#This Row],[Price Bucket]]=1,"&lt;200",IF(Table3[[#This Row],[Price Bucket]]=2,"&lt;=500",IF(Table3[[#This Row],[Price Bucket]]=3,"&gt;500",0)))</f>
        <v>&lt;=500</v>
      </c>
      <c r="M709">
        <f t="shared" si="57"/>
        <v>2</v>
      </c>
      <c r="N709" t="str">
        <f t="shared" si="58"/>
        <v>&lt;50%</v>
      </c>
      <c r="O709">
        <f t="shared" si="59"/>
        <v>3</v>
      </c>
    </row>
    <row r="710" spans="1:15" x14ac:dyDescent="0.25">
      <c r="A710" t="str">
        <f>'RAW DATA'!A710</f>
        <v>B07DFYJRQV</v>
      </c>
      <c r="B710" t="str">
        <f>PROPER(LEFT('RAW DATA'!B710,FIND(" ",'RAW DATA'!B710,1)))</f>
        <v xml:space="preserve">Jbl </v>
      </c>
      <c r="C710" t="str">
        <f>SUBSTITUTE(LEFT('RAW DATA'!C710,FIND("|",'RAW DATA'!C710,1)-1),"&amp;"," &amp; ")</f>
        <v>Electronics</v>
      </c>
      <c r="D710" s="7">
        <f>'RAW DATA'!D710</f>
        <v>799</v>
      </c>
      <c r="E710" s="7">
        <f>'RAW DATA'!E710</f>
        <v>1499</v>
      </c>
      <c r="F710" s="1">
        <f>'RAW DATA'!F710</f>
        <v>0.47</v>
      </c>
      <c r="G710" s="7">
        <f t="shared" si="55"/>
        <v>80418352</v>
      </c>
      <c r="H710">
        <f>'RAW DATA'!G710</f>
        <v>4.0999999999999996</v>
      </c>
      <c r="I710">
        <f>'RAW DATA'!H710</f>
        <v>53648</v>
      </c>
      <c r="J710" s="11">
        <f>Table3[[#This Row],[Rating Count]]*Table3[[#This Row],[Rating]]</f>
        <v>219956.8</v>
      </c>
      <c r="K710">
        <f t="shared" si="56"/>
        <v>3</v>
      </c>
      <c r="L710" t="str">
        <f>IF(Table3[[#This Row],[Price Bucket]]=1,"&lt;200",IF(Table3[[#This Row],[Price Bucket]]=2,"&lt;=500",IF(Table3[[#This Row],[Price Bucket]]=3,"&gt;500",0)))</f>
        <v>&gt;500</v>
      </c>
      <c r="M710">
        <f t="shared" si="57"/>
        <v>2</v>
      </c>
      <c r="N710" t="str">
        <f t="shared" si="58"/>
        <v>&lt;50%</v>
      </c>
      <c r="O710">
        <f t="shared" si="59"/>
        <v>3</v>
      </c>
    </row>
    <row r="711" spans="1:15" x14ac:dyDescent="0.25">
      <c r="A711" t="str">
        <f>'RAW DATA'!A711</f>
        <v>B08L879JSN</v>
      </c>
      <c r="B711" t="str">
        <f>PROPER(LEFT('RAW DATA'!B711,FIND(" ",'RAW DATA'!B711,1)))</f>
        <v xml:space="preserve">Acer </v>
      </c>
      <c r="C711" t="str">
        <f>SUBSTITUTE(LEFT('RAW DATA'!C711,FIND("|",'RAW DATA'!C711,1)-1),"&amp;"," &amp; ")</f>
        <v>Computers &amp; Accessories</v>
      </c>
      <c r="D711" s="7">
        <f>'RAW DATA'!D711</f>
        <v>6299</v>
      </c>
      <c r="E711" s="7">
        <f>'RAW DATA'!E711</f>
        <v>13750</v>
      </c>
      <c r="F711" s="1">
        <f>'RAW DATA'!F711</f>
        <v>0.54</v>
      </c>
      <c r="G711" s="7">
        <f t="shared" si="55"/>
        <v>27692500</v>
      </c>
      <c r="H711">
        <f>'RAW DATA'!G711</f>
        <v>4.2</v>
      </c>
      <c r="I711">
        <f>'RAW DATA'!H711</f>
        <v>2014</v>
      </c>
      <c r="J711" s="11">
        <f>Table3[[#This Row],[Rating Count]]*Table3[[#This Row],[Rating]]</f>
        <v>8458.8000000000011</v>
      </c>
      <c r="K711">
        <f t="shared" si="56"/>
        <v>3</v>
      </c>
      <c r="L711" t="str">
        <f>IF(Table3[[#This Row],[Price Bucket]]=1,"&lt;200",IF(Table3[[#This Row],[Price Bucket]]=2,"&lt;=500",IF(Table3[[#This Row],[Price Bucket]]=3,"&gt;500",0)))</f>
        <v>&gt;500</v>
      </c>
      <c r="M711">
        <f t="shared" si="57"/>
        <v>1</v>
      </c>
      <c r="N711" t="str">
        <f t="shared" si="58"/>
        <v>&gt;=50%</v>
      </c>
      <c r="O711">
        <f t="shared" si="59"/>
        <v>3</v>
      </c>
    </row>
    <row r="712" spans="1:15" x14ac:dyDescent="0.25">
      <c r="A712" t="str">
        <f>'RAW DATA'!A712</f>
        <v>B08TDJNM3G</v>
      </c>
      <c r="B712" t="str">
        <f>PROPER(LEFT('RAW DATA'!B712,FIND(" ",'RAW DATA'!B712,1)))</f>
        <v xml:space="preserve">E-Cosmos </v>
      </c>
      <c r="C712" t="str">
        <f>SUBSTITUTE(LEFT('RAW DATA'!C712,FIND("|",'RAW DATA'!C712,1)-1),"&amp;"," &amp; ")</f>
        <v>Computers &amp; Accessories</v>
      </c>
      <c r="D712" s="7">
        <f>'RAW DATA'!D712</f>
        <v>59</v>
      </c>
      <c r="E712" s="7">
        <f>'RAW DATA'!E712</f>
        <v>59</v>
      </c>
      <c r="F712" s="1">
        <f>'RAW DATA'!F712</f>
        <v>0</v>
      </c>
      <c r="G712" s="7">
        <f t="shared" si="55"/>
        <v>351522</v>
      </c>
      <c r="H712">
        <f>'RAW DATA'!G712</f>
        <v>3.8</v>
      </c>
      <c r="I712">
        <f>'RAW DATA'!H712</f>
        <v>5958</v>
      </c>
      <c r="J712" s="11">
        <f>Table3[[#This Row],[Rating Count]]*Table3[[#This Row],[Rating]]</f>
        <v>22640.399999999998</v>
      </c>
      <c r="K712">
        <f t="shared" si="56"/>
        <v>1</v>
      </c>
      <c r="L712" t="str">
        <f>IF(Table3[[#This Row],[Price Bucket]]=1,"&lt;200",IF(Table3[[#This Row],[Price Bucket]]=2,"&lt;=500",IF(Table3[[#This Row],[Price Bucket]]=3,"&gt;500",0)))</f>
        <v>&lt;200</v>
      </c>
      <c r="M712">
        <f t="shared" si="57"/>
        <v>2</v>
      </c>
      <c r="N712" t="str">
        <f t="shared" si="58"/>
        <v>&lt;50%</v>
      </c>
      <c r="O712">
        <f t="shared" si="59"/>
        <v>2</v>
      </c>
    </row>
    <row r="713" spans="1:15" x14ac:dyDescent="0.25">
      <c r="A713" t="str">
        <f>'RAW DATA'!A713</f>
        <v>B06XSK3XL6</v>
      </c>
      <c r="B713" t="str">
        <f>PROPER(LEFT('RAW DATA'!B713,FIND(" ",'RAW DATA'!B713,1)))</f>
        <v xml:space="preserve">Boat </v>
      </c>
      <c r="C713" t="str">
        <f>SUBSTITUTE(LEFT('RAW DATA'!C713,FIND("|",'RAW DATA'!C713,1)-1),"&amp;"," &amp; ")</f>
        <v>Electronics</v>
      </c>
      <c r="D713" s="7">
        <f>'RAW DATA'!D713</f>
        <v>571</v>
      </c>
      <c r="E713" s="7">
        <f>'RAW DATA'!E713</f>
        <v>999</v>
      </c>
      <c r="F713" s="1">
        <f>'RAW DATA'!F713</f>
        <v>0.43</v>
      </c>
      <c r="G713" s="7">
        <f t="shared" si="55"/>
        <v>38182779</v>
      </c>
      <c r="H713">
        <f>'RAW DATA'!G713</f>
        <v>4.3</v>
      </c>
      <c r="I713">
        <f>'RAW DATA'!H713</f>
        <v>38221</v>
      </c>
      <c r="J713" s="11">
        <f>Table3[[#This Row],[Rating Count]]*Table3[[#This Row],[Rating]]</f>
        <v>164350.29999999999</v>
      </c>
      <c r="K713">
        <f t="shared" si="56"/>
        <v>3</v>
      </c>
      <c r="L713" t="str">
        <f>IF(Table3[[#This Row],[Price Bucket]]=1,"&lt;200",IF(Table3[[#This Row],[Price Bucket]]=2,"&lt;=500",IF(Table3[[#This Row],[Price Bucket]]=3,"&gt;500",0)))</f>
        <v>&gt;500</v>
      </c>
      <c r="M713">
        <f t="shared" si="57"/>
        <v>2</v>
      </c>
      <c r="N713" t="str">
        <f t="shared" si="58"/>
        <v>&lt;50%</v>
      </c>
      <c r="O713">
        <f t="shared" si="59"/>
        <v>3</v>
      </c>
    </row>
    <row r="714" spans="1:15" x14ac:dyDescent="0.25">
      <c r="A714" t="str">
        <f>'RAW DATA'!A714</f>
        <v>B07YNTJ8ZM</v>
      </c>
      <c r="B714" t="str">
        <f>PROPER(LEFT('RAW DATA'!B714,FIND(" ",'RAW DATA'!B714,1)))</f>
        <v xml:space="preserve">Zebronics </v>
      </c>
      <c r="C714" t="str">
        <f>SUBSTITUTE(LEFT('RAW DATA'!C714,FIND("|",'RAW DATA'!C714,1)-1),"&amp;"," &amp; ")</f>
        <v>Electronics</v>
      </c>
      <c r="D714" s="7">
        <f>'RAW DATA'!D714</f>
        <v>549</v>
      </c>
      <c r="E714" s="7">
        <f>'RAW DATA'!E714</f>
        <v>999</v>
      </c>
      <c r="F714" s="1">
        <f>'RAW DATA'!F714</f>
        <v>0.45</v>
      </c>
      <c r="G714" s="7">
        <f t="shared" si="55"/>
        <v>64640295</v>
      </c>
      <c r="H714">
        <f>'RAW DATA'!G714</f>
        <v>3.9</v>
      </c>
      <c r="I714">
        <f>'RAW DATA'!H714</f>
        <v>64705</v>
      </c>
      <c r="J714" s="11">
        <f>Table3[[#This Row],[Rating Count]]*Table3[[#This Row],[Rating]]</f>
        <v>252349.5</v>
      </c>
      <c r="K714">
        <f t="shared" si="56"/>
        <v>3</v>
      </c>
      <c r="L714" t="str">
        <f>IF(Table3[[#This Row],[Price Bucket]]=1,"&lt;200",IF(Table3[[#This Row],[Price Bucket]]=2,"&lt;=500",IF(Table3[[#This Row],[Price Bucket]]=3,"&gt;500",0)))</f>
        <v>&gt;500</v>
      </c>
      <c r="M714">
        <f t="shared" si="57"/>
        <v>2</v>
      </c>
      <c r="N714" t="str">
        <f t="shared" si="58"/>
        <v>&lt;50%</v>
      </c>
      <c r="O714">
        <f t="shared" si="59"/>
        <v>2</v>
      </c>
    </row>
    <row r="715" spans="1:15" x14ac:dyDescent="0.25">
      <c r="A715" t="str">
        <f>'RAW DATA'!A715</f>
        <v>B09KGV7WSV</v>
      </c>
      <c r="B715" t="str">
        <f>PROPER(LEFT('RAW DATA'!B715,FIND(" ",'RAW DATA'!B715,1)))</f>
        <v xml:space="preserve">Kingone </v>
      </c>
      <c r="C715" t="str">
        <f>SUBSTITUTE(LEFT('RAW DATA'!C715,FIND("|",'RAW DATA'!C715,1)-1),"&amp;"," &amp; ")</f>
        <v>Electronics</v>
      </c>
      <c r="D715" s="7">
        <f>'RAW DATA'!D715</f>
        <v>2099</v>
      </c>
      <c r="E715" s="7">
        <f>'RAW DATA'!E715</f>
        <v>5999</v>
      </c>
      <c r="F715" s="1">
        <f>'RAW DATA'!F715</f>
        <v>0.65</v>
      </c>
      <c r="G715" s="7">
        <f t="shared" si="55"/>
        <v>102756871</v>
      </c>
      <c r="H715">
        <f>'RAW DATA'!G715</f>
        <v>4.3</v>
      </c>
      <c r="I715">
        <f>'RAW DATA'!H715</f>
        <v>17129</v>
      </c>
      <c r="J715" s="11">
        <f>Table3[[#This Row],[Rating Count]]*Table3[[#This Row],[Rating]]</f>
        <v>73654.7</v>
      </c>
      <c r="K715">
        <f t="shared" si="56"/>
        <v>3</v>
      </c>
      <c r="L715" t="str">
        <f>IF(Table3[[#This Row],[Price Bucket]]=1,"&lt;200",IF(Table3[[#This Row],[Price Bucket]]=2,"&lt;=500",IF(Table3[[#This Row],[Price Bucket]]=3,"&gt;500",0)))</f>
        <v>&gt;500</v>
      </c>
      <c r="M715">
        <f t="shared" si="57"/>
        <v>1</v>
      </c>
      <c r="N715" t="str">
        <f t="shared" si="58"/>
        <v>&gt;=50%</v>
      </c>
      <c r="O715">
        <f t="shared" si="59"/>
        <v>3</v>
      </c>
    </row>
    <row r="716" spans="1:15" x14ac:dyDescent="0.25">
      <c r="A716" t="str">
        <f>'RAW DATA'!A716</f>
        <v>B08DPLCM6T</v>
      </c>
      <c r="B716" t="str">
        <f>PROPER(LEFT('RAW DATA'!B716,FIND(" ",'RAW DATA'!B716,1)))</f>
        <v xml:space="preserve">Lg </v>
      </c>
      <c r="C716" t="str">
        <f>SUBSTITUTE(LEFT('RAW DATA'!C716,FIND("|",'RAW DATA'!C716,1)-1),"&amp;"," &amp; ")</f>
        <v>Electronics</v>
      </c>
      <c r="D716" s="7">
        <f>'RAW DATA'!D716</f>
        <v>13490</v>
      </c>
      <c r="E716" s="7">
        <f>'RAW DATA'!E716</f>
        <v>21990</v>
      </c>
      <c r="F716" s="1">
        <f>'RAW DATA'!F716</f>
        <v>0.39</v>
      </c>
      <c r="G716" s="7">
        <f t="shared" si="55"/>
        <v>263352240</v>
      </c>
      <c r="H716">
        <f>'RAW DATA'!G716</f>
        <v>4.3</v>
      </c>
      <c r="I716">
        <f>'RAW DATA'!H716</f>
        <v>11976</v>
      </c>
      <c r="J716" s="11">
        <f>Table3[[#This Row],[Rating Count]]*Table3[[#This Row],[Rating]]</f>
        <v>51496.799999999996</v>
      </c>
      <c r="K716">
        <f t="shared" si="56"/>
        <v>3</v>
      </c>
      <c r="L716" t="str">
        <f>IF(Table3[[#This Row],[Price Bucket]]=1,"&lt;200",IF(Table3[[#This Row],[Price Bucket]]=2,"&lt;=500",IF(Table3[[#This Row],[Price Bucket]]=3,"&gt;500",0)))</f>
        <v>&gt;500</v>
      </c>
      <c r="M716">
        <f t="shared" si="57"/>
        <v>2</v>
      </c>
      <c r="N716" t="str">
        <f t="shared" si="58"/>
        <v>&lt;50%</v>
      </c>
      <c r="O716">
        <f t="shared" si="59"/>
        <v>3</v>
      </c>
    </row>
    <row r="717" spans="1:15" x14ac:dyDescent="0.25">
      <c r="A717" t="str">
        <f>'RAW DATA'!A717</f>
        <v>B07KR5P3YD</v>
      </c>
      <c r="B717" t="str">
        <f>PROPER(LEFT('RAW DATA'!B717,FIND(" ",'RAW DATA'!B717,1)))</f>
        <v xml:space="preserve">Zebronics </v>
      </c>
      <c r="C717" t="str">
        <f>SUBSTITUTE(LEFT('RAW DATA'!C717,FIND("|",'RAW DATA'!C717,1)-1),"&amp;"," &amp; ")</f>
        <v>Computers &amp; Accessories</v>
      </c>
      <c r="D717" s="7">
        <f>'RAW DATA'!D717</f>
        <v>448</v>
      </c>
      <c r="E717" s="7">
        <f>'RAW DATA'!E717</f>
        <v>699</v>
      </c>
      <c r="F717" s="1">
        <f>'RAW DATA'!F717</f>
        <v>0.36</v>
      </c>
      <c r="G717" s="7">
        <f t="shared" si="55"/>
        <v>12126252</v>
      </c>
      <c r="H717">
        <f>'RAW DATA'!G717</f>
        <v>3.9</v>
      </c>
      <c r="I717">
        <f>'RAW DATA'!H717</f>
        <v>17348</v>
      </c>
      <c r="J717" s="11">
        <f>Table3[[#This Row],[Rating Count]]*Table3[[#This Row],[Rating]]</f>
        <v>67657.2</v>
      </c>
      <c r="K717">
        <f t="shared" si="56"/>
        <v>3</v>
      </c>
      <c r="L717" t="str">
        <f>IF(Table3[[#This Row],[Price Bucket]]=1,"&lt;200",IF(Table3[[#This Row],[Price Bucket]]=2,"&lt;=500",IF(Table3[[#This Row],[Price Bucket]]=3,"&gt;500",0)))</f>
        <v>&gt;500</v>
      </c>
      <c r="M717">
        <f t="shared" si="57"/>
        <v>2</v>
      </c>
      <c r="N717" t="str">
        <f t="shared" si="58"/>
        <v>&lt;50%</v>
      </c>
      <c r="O717">
        <f t="shared" si="59"/>
        <v>2</v>
      </c>
    </row>
    <row r="718" spans="1:15" x14ac:dyDescent="0.25">
      <c r="A718" t="str">
        <f>'RAW DATA'!A718</f>
        <v>B08FB2LNSZ</v>
      </c>
      <c r="B718" t="str">
        <f>PROPER(LEFT('RAW DATA'!B718,FIND(" ",'RAW DATA'!B718,1)))</f>
        <v xml:space="preserve">Jbl </v>
      </c>
      <c r="C718" t="str">
        <f>SUBSTITUTE(LEFT('RAW DATA'!C718,FIND("|",'RAW DATA'!C718,1)-1),"&amp;"," &amp; ")</f>
        <v>Electronics</v>
      </c>
      <c r="D718" s="7">
        <f>'RAW DATA'!D718</f>
        <v>1499</v>
      </c>
      <c r="E718" s="7">
        <f>'RAW DATA'!E718</f>
        <v>2999</v>
      </c>
      <c r="F718" s="1">
        <f>'RAW DATA'!F718</f>
        <v>0.5</v>
      </c>
      <c r="G718" s="7">
        <f t="shared" si="55"/>
        <v>263306202</v>
      </c>
      <c r="H718">
        <f>'RAW DATA'!G718</f>
        <v>3.7</v>
      </c>
      <c r="I718">
        <f>'RAW DATA'!H718</f>
        <v>87798</v>
      </c>
      <c r="J718" s="11">
        <f>Table3[[#This Row],[Rating Count]]*Table3[[#This Row],[Rating]]</f>
        <v>324852.60000000003</v>
      </c>
      <c r="K718">
        <f t="shared" si="56"/>
        <v>3</v>
      </c>
      <c r="L718" t="str">
        <f>IF(Table3[[#This Row],[Price Bucket]]=1,"&lt;200",IF(Table3[[#This Row],[Price Bucket]]=2,"&lt;=500",IF(Table3[[#This Row],[Price Bucket]]=3,"&gt;500",0)))</f>
        <v>&gt;500</v>
      </c>
      <c r="M718">
        <f t="shared" si="57"/>
        <v>1</v>
      </c>
      <c r="N718" t="str">
        <f t="shared" si="58"/>
        <v>&gt;=50%</v>
      </c>
      <c r="O718">
        <f t="shared" si="59"/>
        <v>2</v>
      </c>
    </row>
    <row r="719" spans="1:15" x14ac:dyDescent="0.25">
      <c r="A719" t="str">
        <f>'RAW DATA'!A719</f>
        <v>B01IBRHE3E</v>
      </c>
      <c r="B719" t="str">
        <f>PROPER(LEFT('RAW DATA'!B719,FIND(" ",'RAW DATA'!B719,1)))</f>
        <v xml:space="preserve">Gizga </v>
      </c>
      <c r="C719" t="str">
        <f>SUBSTITUTE(LEFT('RAW DATA'!C719,FIND("|",'RAW DATA'!C719,1)-1),"&amp;"," &amp; ")</f>
        <v>Electronics</v>
      </c>
      <c r="D719" s="7">
        <f>'RAW DATA'!D719</f>
        <v>299</v>
      </c>
      <c r="E719" s="7">
        <f>'RAW DATA'!E719</f>
        <v>499</v>
      </c>
      <c r="F719" s="1">
        <f>'RAW DATA'!F719</f>
        <v>0.4</v>
      </c>
      <c r="G719" s="7">
        <f t="shared" si="55"/>
        <v>12191568</v>
      </c>
      <c r="H719">
        <f>'RAW DATA'!G719</f>
        <v>4.2</v>
      </c>
      <c r="I719">
        <f>'RAW DATA'!H719</f>
        <v>24432</v>
      </c>
      <c r="J719" s="11">
        <f>Table3[[#This Row],[Rating Count]]*Table3[[#This Row],[Rating]]</f>
        <v>102614.40000000001</v>
      </c>
      <c r="K719">
        <f t="shared" si="56"/>
        <v>2</v>
      </c>
      <c r="L719" t="str">
        <f>IF(Table3[[#This Row],[Price Bucket]]=1,"&lt;200",IF(Table3[[#This Row],[Price Bucket]]=2,"&lt;=500",IF(Table3[[#This Row],[Price Bucket]]=3,"&gt;500",0)))</f>
        <v>&lt;=500</v>
      </c>
      <c r="M719">
        <f t="shared" si="57"/>
        <v>2</v>
      </c>
      <c r="N719" t="str">
        <f t="shared" si="58"/>
        <v>&lt;50%</v>
      </c>
      <c r="O719">
        <f t="shared" si="59"/>
        <v>3</v>
      </c>
    </row>
    <row r="720" spans="1:15" x14ac:dyDescent="0.25">
      <c r="A720" t="str">
        <f>'RAW DATA'!A720</f>
        <v>B01N6LU1VF</v>
      </c>
      <c r="B720" t="str">
        <f>PROPER(LEFT('RAW DATA'!B720,FIND(" ",'RAW DATA'!B720,1)))</f>
        <v xml:space="preserve">Sandisk </v>
      </c>
      <c r="C720" t="str">
        <f>SUBSTITUTE(LEFT('RAW DATA'!C720,FIND("|",'RAW DATA'!C720,1)-1),"&amp;"," &amp; ")</f>
        <v>Computers &amp; Accessories</v>
      </c>
      <c r="D720" s="7">
        <f>'RAW DATA'!D720</f>
        <v>579</v>
      </c>
      <c r="E720" s="7">
        <f>'RAW DATA'!E720</f>
        <v>1400</v>
      </c>
      <c r="F720" s="1">
        <f>'RAW DATA'!F720</f>
        <v>0.59</v>
      </c>
      <c r="G720" s="7">
        <f t="shared" si="55"/>
        <v>264745600</v>
      </c>
      <c r="H720">
        <f>'RAW DATA'!G720</f>
        <v>4.3</v>
      </c>
      <c r="I720">
        <f>'RAW DATA'!H720</f>
        <v>189104</v>
      </c>
      <c r="J720" s="11">
        <f>Table3[[#This Row],[Rating Count]]*Table3[[#This Row],[Rating]]</f>
        <v>813147.2</v>
      </c>
      <c r="K720">
        <f t="shared" si="56"/>
        <v>3</v>
      </c>
      <c r="L720" t="str">
        <f>IF(Table3[[#This Row],[Price Bucket]]=1,"&lt;200",IF(Table3[[#This Row],[Price Bucket]]=2,"&lt;=500",IF(Table3[[#This Row],[Price Bucket]]=3,"&gt;500",0)))</f>
        <v>&gt;500</v>
      </c>
      <c r="M720">
        <f t="shared" si="57"/>
        <v>1</v>
      </c>
      <c r="N720" t="str">
        <f t="shared" si="58"/>
        <v>&gt;=50%</v>
      </c>
      <c r="O720">
        <f t="shared" si="59"/>
        <v>3</v>
      </c>
    </row>
    <row r="721" spans="1:15" x14ac:dyDescent="0.25">
      <c r="A721" t="str">
        <f>'RAW DATA'!A721</f>
        <v>B07XLML2YS</v>
      </c>
      <c r="B721" t="str">
        <f>PROPER(LEFT('RAW DATA'!B721,FIND(" ",'RAW DATA'!B721,1)))</f>
        <v xml:space="preserve">Tp-Link </v>
      </c>
      <c r="C721" t="str">
        <f>SUBSTITUTE(LEFT('RAW DATA'!C721,FIND("|",'RAW DATA'!C721,1)-1),"&amp;"," &amp; ")</f>
        <v>Electronics</v>
      </c>
      <c r="D721" s="7">
        <f>'RAW DATA'!D721</f>
        <v>2499</v>
      </c>
      <c r="E721" s="7">
        <f>'RAW DATA'!E721</f>
        <v>3299</v>
      </c>
      <c r="F721" s="1">
        <f>'RAW DATA'!F721</f>
        <v>0.24</v>
      </c>
      <c r="G721" s="7">
        <f t="shared" si="55"/>
        <v>307176488</v>
      </c>
      <c r="H721">
        <f>'RAW DATA'!G721</f>
        <v>4.2</v>
      </c>
      <c r="I721">
        <f>'RAW DATA'!H721</f>
        <v>93112</v>
      </c>
      <c r="J721" s="11">
        <f>Table3[[#This Row],[Rating Count]]*Table3[[#This Row],[Rating]]</f>
        <v>391070.4</v>
      </c>
      <c r="K721">
        <f t="shared" si="56"/>
        <v>3</v>
      </c>
      <c r="L721" t="str">
        <f>IF(Table3[[#This Row],[Price Bucket]]=1,"&lt;200",IF(Table3[[#This Row],[Price Bucket]]=2,"&lt;=500",IF(Table3[[#This Row],[Price Bucket]]=3,"&gt;500",0)))</f>
        <v>&gt;500</v>
      </c>
      <c r="M721">
        <f t="shared" si="57"/>
        <v>2</v>
      </c>
      <c r="N721" t="str">
        <f t="shared" si="58"/>
        <v>&lt;50%</v>
      </c>
      <c r="O721">
        <f t="shared" si="59"/>
        <v>3</v>
      </c>
    </row>
    <row r="722" spans="1:15" x14ac:dyDescent="0.25">
      <c r="A722" t="str">
        <f>'RAW DATA'!A722</f>
        <v>B086WMSCN3</v>
      </c>
      <c r="B722" t="str">
        <f>PROPER(LEFT('RAW DATA'!B722,FIND(" ",'RAW DATA'!B722,1)))</f>
        <v xml:space="preserve">Boat </v>
      </c>
      <c r="C722" t="str">
        <f>SUBSTITUTE(LEFT('RAW DATA'!C722,FIND("|",'RAW DATA'!C722,1)-1),"&amp;"," &amp; ")</f>
        <v>Electronics</v>
      </c>
      <c r="D722" s="7">
        <f>'RAW DATA'!D722</f>
        <v>1199</v>
      </c>
      <c r="E722" s="7">
        <f>'RAW DATA'!E722</f>
        <v>5999</v>
      </c>
      <c r="F722" s="1">
        <f>'RAW DATA'!F722</f>
        <v>0.8</v>
      </c>
      <c r="G722" s="7">
        <f t="shared" si="55"/>
        <v>285078479</v>
      </c>
      <c r="H722">
        <f>'RAW DATA'!G722</f>
        <v>3.9</v>
      </c>
      <c r="I722">
        <f>'RAW DATA'!H722</f>
        <v>47521</v>
      </c>
      <c r="J722" s="11">
        <f>Table3[[#This Row],[Rating Count]]*Table3[[#This Row],[Rating]]</f>
        <v>185331.9</v>
      </c>
      <c r="K722">
        <f t="shared" si="56"/>
        <v>3</v>
      </c>
      <c r="L722" t="str">
        <f>IF(Table3[[#This Row],[Price Bucket]]=1,"&lt;200",IF(Table3[[#This Row],[Price Bucket]]=2,"&lt;=500",IF(Table3[[#This Row],[Price Bucket]]=3,"&gt;500",0)))</f>
        <v>&gt;500</v>
      </c>
      <c r="M722">
        <f t="shared" si="57"/>
        <v>1</v>
      </c>
      <c r="N722" t="str">
        <f t="shared" si="58"/>
        <v>&gt;=50%</v>
      </c>
      <c r="O722">
        <f t="shared" si="59"/>
        <v>2</v>
      </c>
    </row>
    <row r="723" spans="1:15" x14ac:dyDescent="0.25">
      <c r="A723" t="str">
        <f>'RAW DATA'!A723</f>
        <v>B003B00484</v>
      </c>
      <c r="B723" t="str">
        <f>PROPER(LEFT('RAW DATA'!B723,FIND(" ",'RAW DATA'!B723,1)))</f>
        <v xml:space="preserve">Duracell </v>
      </c>
      <c r="C723" t="str">
        <f>SUBSTITUTE(LEFT('RAW DATA'!C723,FIND("|",'RAW DATA'!C723,1)-1),"&amp;"," &amp; ")</f>
        <v>Electronics</v>
      </c>
      <c r="D723" s="7">
        <f>'RAW DATA'!D723</f>
        <v>399</v>
      </c>
      <c r="E723" s="7">
        <f>'RAW DATA'!E723</f>
        <v>499</v>
      </c>
      <c r="F723" s="1">
        <f>'RAW DATA'!F723</f>
        <v>0.2</v>
      </c>
      <c r="G723" s="7">
        <f t="shared" si="55"/>
        <v>13573299</v>
      </c>
      <c r="H723">
        <f>'RAW DATA'!G723</f>
        <v>4.3</v>
      </c>
      <c r="I723">
        <f>'RAW DATA'!H723</f>
        <v>27201</v>
      </c>
      <c r="J723" s="11">
        <f>Table3[[#This Row],[Rating Count]]*Table3[[#This Row],[Rating]]</f>
        <v>116964.29999999999</v>
      </c>
      <c r="K723">
        <f t="shared" si="56"/>
        <v>2</v>
      </c>
      <c r="L723" t="str">
        <f>IF(Table3[[#This Row],[Price Bucket]]=1,"&lt;200",IF(Table3[[#This Row],[Price Bucket]]=2,"&lt;=500",IF(Table3[[#This Row],[Price Bucket]]=3,"&gt;500",0)))</f>
        <v>&lt;=500</v>
      </c>
      <c r="M723">
        <f t="shared" si="57"/>
        <v>2</v>
      </c>
      <c r="N723" t="str">
        <f t="shared" si="58"/>
        <v>&lt;50%</v>
      </c>
      <c r="O723">
        <f t="shared" si="59"/>
        <v>3</v>
      </c>
    </row>
    <row r="724" spans="1:15" x14ac:dyDescent="0.25">
      <c r="A724" t="str">
        <f>'RAW DATA'!A724</f>
        <v>B085194JFL</v>
      </c>
      <c r="B724" t="str">
        <f>PROPER(LEFT('RAW DATA'!B724,FIND(" ",'RAW DATA'!B724,1)))</f>
        <v xml:space="preserve">Tizum </v>
      </c>
      <c r="C724" t="str">
        <f>SUBSTITUTE(LEFT('RAW DATA'!C724,FIND("|",'RAW DATA'!C724,1)-1),"&amp;"," &amp; ")</f>
        <v>Electronics</v>
      </c>
      <c r="D724" s="7">
        <f>'RAW DATA'!D724</f>
        <v>279</v>
      </c>
      <c r="E724" s="7">
        <f>'RAW DATA'!E724</f>
        <v>499</v>
      </c>
      <c r="F724" s="1">
        <f>'RAW DATA'!F724</f>
        <v>0.44</v>
      </c>
      <c r="G724" s="7">
        <f t="shared" si="55"/>
        <v>5470038</v>
      </c>
      <c r="H724">
        <f>'RAW DATA'!G724</f>
        <v>3.7</v>
      </c>
      <c r="I724">
        <f>'RAW DATA'!H724</f>
        <v>10962</v>
      </c>
      <c r="J724" s="11">
        <f>Table3[[#This Row],[Rating Count]]*Table3[[#This Row],[Rating]]</f>
        <v>40559.4</v>
      </c>
      <c r="K724">
        <f t="shared" si="56"/>
        <v>2</v>
      </c>
      <c r="L724" t="str">
        <f>IF(Table3[[#This Row],[Price Bucket]]=1,"&lt;200",IF(Table3[[#This Row],[Price Bucket]]=2,"&lt;=500",IF(Table3[[#This Row],[Price Bucket]]=3,"&gt;500",0)))</f>
        <v>&lt;=500</v>
      </c>
      <c r="M724">
        <f t="shared" si="57"/>
        <v>2</v>
      </c>
      <c r="N724" t="str">
        <f t="shared" si="58"/>
        <v>&lt;50%</v>
      </c>
      <c r="O724">
        <f t="shared" si="59"/>
        <v>2</v>
      </c>
    </row>
    <row r="725" spans="1:15" x14ac:dyDescent="0.25">
      <c r="A725" t="str">
        <f>'RAW DATA'!A725</f>
        <v>B09F6S8BT6</v>
      </c>
      <c r="B725" t="str">
        <f>PROPER(LEFT('RAW DATA'!B725,FIND(" ",'RAW DATA'!B725,1)))</f>
        <v xml:space="preserve">Samsung </v>
      </c>
      <c r="C725" t="str">
        <f>SUBSTITUTE(LEFT('RAW DATA'!C725,FIND("|",'RAW DATA'!C725,1)-1),"&amp;"," &amp; ")</f>
        <v>Electronics</v>
      </c>
      <c r="D725" s="7">
        <f>'RAW DATA'!D725</f>
        <v>13490</v>
      </c>
      <c r="E725" s="7">
        <f>'RAW DATA'!E725</f>
        <v>22900</v>
      </c>
      <c r="F725" s="1">
        <f>'RAW DATA'!F725</f>
        <v>0.41</v>
      </c>
      <c r="G725" s="7">
        <f t="shared" si="55"/>
        <v>373247100</v>
      </c>
      <c r="H725">
        <f>'RAW DATA'!G725</f>
        <v>4.3</v>
      </c>
      <c r="I725">
        <f>'RAW DATA'!H725</f>
        <v>16299</v>
      </c>
      <c r="J725" s="11">
        <f>Table3[[#This Row],[Rating Count]]*Table3[[#This Row],[Rating]]</f>
        <v>70085.7</v>
      </c>
      <c r="K725">
        <f t="shared" si="56"/>
        <v>3</v>
      </c>
      <c r="L725" t="str">
        <f>IF(Table3[[#This Row],[Price Bucket]]=1,"&lt;200",IF(Table3[[#This Row],[Price Bucket]]=2,"&lt;=500",IF(Table3[[#This Row],[Price Bucket]]=3,"&gt;500",0)))</f>
        <v>&gt;500</v>
      </c>
      <c r="M725">
        <f t="shared" si="57"/>
        <v>2</v>
      </c>
      <c r="N725" t="str">
        <f t="shared" si="58"/>
        <v>&lt;50%</v>
      </c>
      <c r="O725">
        <f t="shared" si="59"/>
        <v>3</v>
      </c>
    </row>
    <row r="726" spans="1:15" x14ac:dyDescent="0.25">
      <c r="A726" t="str">
        <f>'RAW DATA'!A726</f>
        <v>B003L62T7W</v>
      </c>
      <c r="B726" t="str">
        <f>PROPER(LEFT('RAW DATA'!B726,FIND(" ",'RAW DATA'!B726,1)))</f>
        <v xml:space="preserve">Logitech </v>
      </c>
      <c r="C726" t="str">
        <f>SUBSTITUTE(LEFT('RAW DATA'!C726,FIND("|",'RAW DATA'!C726,1)-1),"&amp;"," &amp; ")</f>
        <v>Computers &amp; Accessories</v>
      </c>
      <c r="D726" s="7">
        <f>'RAW DATA'!D726</f>
        <v>279</v>
      </c>
      <c r="E726" s="7">
        <f>'RAW DATA'!E726</f>
        <v>375</v>
      </c>
      <c r="F726" s="1">
        <f>'RAW DATA'!F726</f>
        <v>0.26</v>
      </c>
      <c r="G726" s="7">
        <f t="shared" si="55"/>
        <v>11825250</v>
      </c>
      <c r="H726">
        <f>'RAW DATA'!G726</f>
        <v>4.3</v>
      </c>
      <c r="I726">
        <f>'RAW DATA'!H726</f>
        <v>31534</v>
      </c>
      <c r="J726" s="11">
        <f>Table3[[#This Row],[Rating Count]]*Table3[[#This Row],[Rating]]</f>
        <v>135596.19999999998</v>
      </c>
      <c r="K726">
        <f t="shared" si="56"/>
        <v>2</v>
      </c>
      <c r="L726" t="str">
        <f>IF(Table3[[#This Row],[Price Bucket]]=1,"&lt;200",IF(Table3[[#This Row],[Price Bucket]]=2,"&lt;=500",IF(Table3[[#This Row],[Price Bucket]]=3,"&gt;500",0)))</f>
        <v>&lt;=500</v>
      </c>
      <c r="M726">
        <f t="shared" si="57"/>
        <v>2</v>
      </c>
      <c r="N726" t="str">
        <f t="shared" si="58"/>
        <v>&lt;50%</v>
      </c>
      <c r="O726">
        <f t="shared" si="59"/>
        <v>3</v>
      </c>
    </row>
    <row r="727" spans="1:15" x14ac:dyDescent="0.25">
      <c r="A727" t="str">
        <f>'RAW DATA'!A727</f>
        <v>B09P18XVW6</v>
      </c>
      <c r="B727" t="str">
        <f>PROPER(LEFT('RAW DATA'!B727,FIND(" ",'RAW DATA'!B727,1)))</f>
        <v xml:space="preserve">Noise </v>
      </c>
      <c r="C727" t="str">
        <f>SUBSTITUTE(LEFT('RAW DATA'!C727,FIND("|",'RAW DATA'!C727,1)-1),"&amp;"," &amp; ")</f>
        <v>Electronics</v>
      </c>
      <c r="D727" s="7">
        <f>'RAW DATA'!D727</f>
        <v>2499</v>
      </c>
      <c r="E727" s="7">
        <f>'RAW DATA'!E727</f>
        <v>4999</v>
      </c>
      <c r="F727" s="1">
        <f>'RAW DATA'!F727</f>
        <v>0.5</v>
      </c>
      <c r="G727" s="7">
        <f t="shared" si="55"/>
        <v>37847429</v>
      </c>
      <c r="H727">
        <f>'RAW DATA'!G727</f>
        <v>3.9</v>
      </c>
      <c r="I727">
        <f>'RAW DATA'!H727</f>
        <v>7571</v>
      </c>
      <c r="J727" s="11">
        <f>Table3[[#This Row],[Rating Count]]*Table3[[#This Row],[Rating]]</f>
        <v>29526.899999999998</v>
      </c>
      <c r="K727">
        <f t="shared" si="56"/>
        <v>3</v>
      </c>
      <c r="L727" t="str">
        <f>IF(Table3[[#This Row],[Price Bucket]]=1,"&lt;200",IF(Table3[[#This Row],[Price Bucket]]=2,"&lt;=500",IF(Table3[[#This Row],[Price Bucket]]=3,"&gt;500",0)))</f>
        <v>&gt;500</v>
      </c>
      <c r="M727">
        <f t="shared" si="57"/>
        <v>1</v>
      </c>
      <c r="N727" t="str">
        <f t="shared" si="58"/>
        <v>&gt;=50%</v>
      </c>
      <c r="O727">
        <f t="shared" si="59"/>
        <v>2</v>
      </c>
    </row>
    <row r="728" spans="1:15" x14ac:dyDescent="0.25">
      <c r="A728" t="str">
        <f>'RAW DATA'!A728</f>
        <v>B00LZLPYHW</v>
      </c>
      <c r="B728" t="str">
        <f>PROPER(LEFT('RAW DATA'!B728,FIND(" ",'RAW DATA'!B728,1)))</f>
        <v xml:space="preserve">Classmate </v>
      </c>
      <c r="C728" t="str">
        <f>SUBSTITUTE(LEFT('RAW DATA'!C728,FIND("|",'RAW DATA'!C728,1)-1),"&amp;"," &amp; ")</f>
        <v>OfficeProducts</v>
      </c>
      <c r="D728" s="7">
        <f>'RAW DATA'!D728</f>
        <v>137</v>
      </c>
      <c r="E728" s="7">
        <f>'RAW DATA'!E728</f>
        <v>160</v>
      </c>
      <c r="F728" s="1">
        <f>'RAW DATA'!F728</f>
        <v>0.14000000000000001</v>
      </c>
      <c r="G728" s="7">
        <f t="shared" si="55"/>
        <v>1045920</v>
      </c>
      <c r="H728">
        <f>'RAW DATA'!G728</f>
        <v>4.4000000000000004</v>
      </c>
      <c r="I728">
        <f>'RAW DATA'!H728</f>
        <v>6537</v>
      </c>
      <c r="J728" s="11">
        <f>Table3[[#This Row],[Rating Count]]*Table3[[#This Row],[Rating]]</f>
        <v>28762.800000000003</v>
      </c>
      <c r="K728">
        <f t="shared" si="56"/>
        <v>1</v>
      </c>
      <c r="L728" t="str">
        <f>IF(Table3[[#This Row],[Price Bucket]]=1,"&lt;200",IF(Table3[[#This Row],[Price Bucket]]=2,"&lt;=500",IF(Table3[[#This Row],[Price Bucket]]=3,"&gt;500",0)))</f>
        <v>&lt;200</v>
      </c>
      <c r="M728">
        <f t="shared" si="57"/>
        <v>2</v>
      </c>
      <c r="N728" t="str">
        <f t="shared" si="58"/>
        <v>&lt;50%</v>
      </c>
      <c r="O728">
        <f t="shared" si="59"/>
        <v>3</v>
      </c>
    </row>
    <row r="729" spans="1:15" x14ac:dyDescent="0.25">
      <c r="A729" t="str">
        <f>'RAW DATA'!A729</f>
        <v>B09NHVCHS9</v>
      </c>
      <c r="B729" t="str">
        <f>PROPER(LEFT('RAW DATA'!B729,FIND(" ",'RAW DATA'!B729,1)))</f>
        <v xml:space="preserve">Flix </v>
      </c>
      <c r="C729" t="str">
        <f>SUBSTITUTE(LEFT('RAW DATA'!C729,FIND("|",'RAW DATA'!C729,1)-1),"&amp;"," &amp; ")</f>
        <v>Computers &amp; Accessories</v>
      </c>
      <c r="D729" s="7">
        <f>'RAW DATA'!D729</f>
        <v>59</v>
      </c>
      <c r="E729" s="7">
        <f>'RAW DATA'!E729</f>
        <v>199</v>
      </c>
      <c r="F729" s="1">
        <f>'RAW DATA'!F729</f>
        <v>0.7</v>
      </c>
      <c r="G729" s="7">
        <f t="shared" si="55"/>
        <v>1866023</v>
      </c>
      <c r="H729">
        <f>'RAW DATA'!G729</f>
        <v>4</v>
      </c>
      <c r="I729">
        <f>'RAW DATA'!H729</f>
        <v>9377</v>
      </c>
      <c r="J729" s="11">
        <f>Table3[[#This Row],[Rating Count]]*Table3[[#This Row],[Rating]]</f>
        <v>37508</v>
      </c>
      <c r="K729">
        <f t="shared" si="56"/>
        <v>1</v>
      </c>
      <c r="L729" t="str">
        <f>IF(Table3[[#This Row],[Price Bucket]]=1,"&lt;200",IF(Table3[[#This Row],[Price Bucket]]=2,"&lt;=500",IF(Table3[[#This Row],[Price Bucket]]=3,"&gt;500",0)))</f>
        <v>&lt;200</v>
      </c>
      <c r="M729">
        <f t="shared" si="57"/>
        <v>1</v>
      </c>
      <c r="N729" t="str">
        <f t="shared" si="58"/>
        <v>&gt;=50%</v>
      </c>
      <c r="O729">
        <f t="shared" si="59"/>
        <v>3</v>
      </c>
    </row>
    <row r="730" spans="1:15" x14ac:dyDescent="0.25">
      <c r="A730" t="str">
        <f>'RAW DATA'!A730</f>
        <v>B00NNQMYNE</v>
      </c>
      <c r="B730" t="str">
        <f>PROPER(LEFT('RAW DATA'!B730,FIND(" ",'RAW DATA'!B730,1)))</f>
        <v xml:space="preserve">Aircase </v>
      </c>
      <c r="C730" t="str">
        <f>SUBSTITUTE(LEFT('RAW DATA'!C730,FIND("|",'RAW DATA'!C730,1)-1),"&amp;"," &amp; ")</f>
        <v>Computers &amp; Accessories</v>
      </c>
      <c r="D730" s="7">
        <f>'RAW DATA'!D730</f>
        <v>299</v>
      </c>
      <c r="E730" s="7">
        <f>'RAW DATA'!E730</f>
        <v>499</v>
      </c>
      <c r="F730" s="1">
        <f>'RAW DATA'!F730</f>
        <v>0.4</v>
      </c>
      <c r="G730" s="7">
        <f t="shared" si="55"/>
        <v>10483990</v>
      </c>
      <c r="H730">
        <f>'RAW DATA'!G730</f>
        <v>4.5</v>
      </c>
      <c r="I730">
        <f>'RAW DATA'!H730</f>
        <v>21010</v>
      </c>
      <c r="J730" s="11">
        <f>Table3[[#This Row],[Rating Count]]*Table3[[#This Row],[Rating]]</f>
        <v>94545</v>
      </c>
      <c r="K730">
        <f t="shared" si="56"/>
        <v>2</v>
      </c>
      <c r="L730" t="str">
        <f>IF(Table3[[#This Row],[Price Bucket]]=1,"&lt;200",IF(Table3[[#This Row],[Price Bucket]]=2,"&lt;=500",IF(Table3[[#This Row],[Price Bucket]]=3,"&gt;500",0)))</f>
        <v>&lt;=500</v>
      </c>
      <c r="M730">
        <f t="shared" si="57"/>
        <v>2</v>
      </c>
      <c r="N730" t="str">
        <f t="shared" si="58"/>
        <v>&lt;50%</v>
      </c>
      <c r="O730">
        <f t="shared" si="59"/>
        <v>3</v>
      </c>
    </row>
    <row r="731" spans="1:15" x14ac:dyDescent="0.25">
      <c r="A731" t="str">
        <f>'RAW DATA'!A731</f>
        <v>B0B217Z5VK</v>
      </c>
      <c r="B731" t="str">
        <f>PROPER(LEFT('RAW DATA'!B731,FIND(" ",'RAW DATA'!B731,1)))</f>
        <v xml:space="preserve">Noise </v>
      </c>
      <c r="C731" t="str">
        <f>SUBSTITUTE(LEFT('RAW DATA'!C731,FIND("|",'RAW DATA'!C731,1)-1),"&amp;"," &amp; ")</f>
        <v>Electronics</v>
      </c>
      <c r="D731" s="7">
        <f>'RAW DATA'!D731</f>
        <v>1799</v>
      </c>
      <c r="E731" s="7">
        <f>'RAW DATA'!E731</f>
        <v>3999</v>
      </c>
      <c r="F731" s="1">
        <f>'RAW DATA'!F731</f>
        <v>0.55000000000000004</v>
      </c>
      <c r="G731" s="7">
        <f t="shared" si="55"/>
        <v>14064483</v>
      </c>
      <c r="H731">
        <f>'RAW DATA'!G731</f>
        <v>3.9</v>
      </c>
      <c r="I731">
        <f>'RAW DATA'!H731</f>
        <v>3517</v>
      </c>
      <c r="J731" s="11">
        <f>Table3[[#This Row],[Rating Count]]*Table3[[#This Row],[Rating]]</f>
        <v>13716.3</v>
      </c>
      <c r="K731">
        <f t="shared" si="56"/>
        <v>3</v>
      </c>
      <c r="L731" t="str">
        <f>IF(Table3[[#This Row],[Price Bucket]]=1,"&lt;200",IF(Table3[[#This Row],[Price Bucket]]=2,"&lt;=500",IF(Table3[[#This Row],[Price Bucket]]=3,"&gt;500",0)))</f>
        <v>&gt;500</v>
      </c>
      <c r="M731">
        <f t="shared" si="57"/>
        <v>1</v>
      </c>
      <c r="N731" t="str">
        <f t="shared" si="58"/>
        <v>&gt;=50%</v>
      </c>
      <c r="O731">
        <f t="shared" si="59"/>
        <v>2</v>
      </c>
    </row>
    <row r="732" spans="1:15" x14ac:dyDescent="0.25">
      <c r="A732" t="str">
        <f>'RAW DATA'!A732</f>
        <v>B07B88KQZ8</v>
      </c>
      <c r="B732" t="str">
        <f>PROPER(LEFT('RAW DATA'!B732,FIND(" ",'RAW DATA'!B732,1)))</f>
        <v xml:space="preserve">Jbl </v>
      </c>
      <c r="C732" t="str">
        <f>SUBSTITUTE(LEFT('RAW DATA'!C732,FIND("|",'RAW DATA'!C732,1)-1),"&amp;"," &amp; ")</f>
        <v>Electronics</v>
      </c>
      <c r="D732" s="7">
        <f>'RAW DATA'!D732</f>
        <v>1999</v>
      </c>
      <c r="E732" s="7">
        <f>'RAW DATA'!E732</f>
        <v>2999</v>
      </c>
      <c r="F732" s="1">
        <f>'RAW DATA'!F732</f>
        <v>0.33</v>
      </c>
      <c r="G732" s="7">
        <f t="shared" si="55"/>
        <v>191633101</v>
      </c>
      <c r="H732">
        <f>'RAW DATA'!G732</f>
        <v>4.3</v>
      </c>
      <c r="I732">
        <f>'RAW DATA'!H732</f>
        <v>63899</v>
      </c>
      <c r="J732" s="11">
        <f>Table3[[#This Row],[Rating Count]]*Table3[[#This Row],[Rating]]</f>
        <v>274765.7</v>
      </c>
      <c r="K732">
        <f t="shared" si="56"/>
        <v>3</v>
      </c>
      <c r="L732" t="str">
        <f>IF(Table3[[#This Row],[Price Bucket]]=1,"&lt;200",IF(Table3[[#This Row],[Price Bucket]]=2,"&lt;=500",IF(Table3[[#This Row],[Price Bucket]]=3,"&gt;500",0)))</f>
        <v>&gt;500</v>
      </c>
      <c r="M732">
        <f t="shared" si="57"/>
        <v>2</v>
      </c>
      <c r="N732" t="str">
        <f t="shared" si="58"/>
        <v>&lt;50%</v>
      </c>
      <c r="O732">
        <f t="shared" si="59"/>
        <v>3</v>
      </c>
    </row>
    <row r="733" spans="1:15" x14ac:dyDescent="0.25">
      <c r="A733" t="str">
        <f>'RAW DATA'!A733</f>
        <v>B01M4GGIVU</v>
      </c>
      <c r="B733" t="str">
        <f>PROPER(LEFT('RAW DATA'!B733,FIND(" ",'RAW DATA'!B733,1)))</f>
        <v xml:space="preserve">Tizum </v>
      </c>
      <c r="C733" t="str">
        <f>SUBSTITUTE(LEFT('RAW DATA'!C733,FIND("|",'RAW DATA'!C733,1)-1),"&amp;"," &amp; ")</f>
        <v>Electronics</v>
      </c>
      <c r="D733" s="7">
        <f>'RAW DATA'!D733</f>
        <v>199</v>
      </c>
      <c r="E733" s="7">
        <f>'RAW DATA'!E733</f>
        <v>699</v>
      </c>
      <c r="F733" s="1">
        <f>'RAW DATA'!F733</f>
        <v>0.72</v>
      </c>
      <c r="G733" s="7">
        <f t="shared" si="55"/>
        <v>8494947</v>
      </c>
      <c r="H733">
        <f>'RAW DATA'!G733</f>
        <v>4.2</v>
      </c>
      <c r="I733">
        <f>'RAW DATA'!H733</f>
        <v>12153</v>
      </c>
      <c r="J733" s="11">
        <f>Table3[[#This Row],[Rating Count]]*Table3[[#This Row],[Rating]]</f>
        <v>51042.6</v>
      </c>
      <c r="K733">
        <f t="shared" si="56"/>
        <v>3</v>
      </c>
      <c r="L733" t="str">
        <f>IF(Table3[[#This Row],[Price Bucket]]=1,"&lt;200",IF(Table3[[#This Row],[Price Bucket]]=2,"&lt;=500",IF(Table3[[#This Row],[Price Bucket]]=3,"&gt;500",0)))</f>
        <v>&gt;500</v>
      </c>
      <c r="M733">
        <f t="shared" si="57"/>
        <v>1</v>
      </c>
      <c r="N733" t="str">
        <f t="shared" si="58"/>
        <v>&gt;=50%</v>
      </c>
      <c r="O733">
        <f t="shared" si="59"/>
        <v>3</v>
      </c>
    </row>
    <row r="734" spans="1:15" x14ac:dyDescent="0.25">
      <c r="A734" t="str">
        <f>'RAW DATA'!A734</f>
        <v>B07Z3K96FR</v>
      </c>
      <c r="B734" t="str">
        <f>PROPER(LEFT('RAW DATA'!B734,FIND(" ",'RAW DATA'!B734,1)))</f>
        <v xml:space="preserve">Robustrion </v>
      </c>
      <c r="C734" t="str">
        <f>SUBSTITUTE(LEFT('RAW DATA'!C734,FIND("|",'RAW DATA'!C734,1)-1),"&amp;"," &amp; ")</f>
        <v>Computers &amp; Accessories</v>
      </c>
      <c r="D734" s="7">
        <f>'RAW DATA'!D734</f>
        <v>399</v>
      </c>
      <c r="E734" s="7">
        <f>'RAW DATA'!E734</f>
        <v>1499</v>
      </c>
      <c r="F734" s="1">
        <f>'RAW DATA'!F734</f>
        <v>0.73</v>
      </c>
      <c r="G734" s="7">
        <f t="shared" si="55"/>
        <v>8589270</v>
      </c>
      <c r="H734">
        <f>'RAW DATA'!G734</f>
        <v>4.0999999999999996</v>
      </c>
      <c r="I734">
        <f>'RAW DATA'!H734</f>
        <v>5730</v>
      </c>
      <c r="J734" s="11">
        <f>Table3[[#This Row],[Rating Count]]*Table3[[#This Row],[Rating]]</f>
        <v>23492.999999999996</v>
      </c>
      <c r="K734">
        <f t="shared" si="56"/>
        <v>3</v>
      </c>
      <c r="L734" t="str">
        <f>IF(Table3[[#This Row],[Price Bucket]]=1,"&lt;200",IF(Table3[[#This Row],[Price Bucket]]=2,"&lt;=500",IF(Table3[[#This Row],[Price Bucket]]=3,"&gt;500",0)))</f>
        <v>&gt;500</v>
      </c>
      <c r="M734">
        <f t="shared" si="57"/>
        <v>1</v>
      </c>
      <c r="N734" t="str">
        <f t="shared" si="58"/>
        <v>&gt;=50%</v>
      </c>
      <c r="O734">
        <f t="shared" si="59"/>
        <v>3</v>
      </c>
    </row>
    <row r="735" spans="1:15" x14ac:dyDescent="0.25">
      <c r="A735" t="str">
        <f>'RAW DATA'!A735</f>
        <v>B0756CLQWL</v>
      </c>
      <c r="B735" t="str">
        <f>PROPER(LEFT('RAW DATA'!B735,FIND(" ",'RAW DATA'!B735,1)))</f>
        <v xml:space="preserve">Redgear </v>
      </c>
      <c r="C735" t="str">
        <f>SUBSTITUTE(LEFT('RAW DATA'!C735,FIND("|",'RAW DATA'!C735,1)-1),"&amp;"," &amp; ")</f>
        <v>Computers &amp; Accessories</v>
      </c>
      <c r="D735" s="7">
        <f>'RAW DATA'!D735</f>
        <v>1699</v>
      </c>
      <c r="E735" s="7">
        <f>'RAW DATA'!E735</f>
        <v>3999</v>
      </c>
      <c r="F735" s="1">
        <f>'RAW DATA'!F735</f>
        <v>0.57999999999999996</v>
      </c>
      <c r="G735" s="7">
        <f t="shared" si="55"/>
        <v>101926512</v>
      </c>
      <c r="H735">
        <f>'RAW DATA'!G735</f>
        <v>4.2</v>
      </c>
      <c r="I735">
        <f>'RAW DATA'!H735</f>
        <v>25488</v>
      </c>
      <c r="J735" s="11">
        <f>Table3[[#This Row],[Rating Count]]*Table3[[#This Row],[Rating]]</f>
        <v>107049.60000000001</v>
      </c>
      <c r="K735">
        <f t="shared" si="56"/>
        <v>3</v>
      </c>
      <c r="L735" t="str">
        <f>IF(Table3[[#This Row],[Price Bucket]]=1,"&lt;200",IF(Table3[[#This Row],[Price Bucket]]=2,"&lt;=500",IF(Table3[[#This Row],[Price Bucket]]=3,"&gt;500",0)))</f>
        <v>&gt;500</v>
      </c>
      <c r="M735">
        <f t="shared" si="57"/>
        <v>1</v>
      </c>
      <c r="N735" t="str">
        <f t="shared" si="58"/>
        <v>&gt;=50%</v>
      </c>
      <c r="O735">
        <f t="shared" si="59"/>
        <v>3</v>
      </c>
    </row>
    <row r="736" spans="1:15" x14ac:dyDescent="0.25">
      <c r="A736" t="str">
        <f>'RAW DATA'!A736</f>
        <v>B004IO5BMQ</v>
      </c>
      <c r="B736" t="str">
        <f>PROPER(LEFT('RAW DATA'!B736,FIND(" ",'RAW DATA'!B736,1)))</f>
        <v xml:space="preserve">Logitech </v>
      </c>
      <c r="C736" t="str">
        <f>SUBSTITUTE(LEFT('RAW DATA'!C736,FIND("|",'RAW DATA'!C736,1)-1),"&amp;"," &amp; ")</f>
        <v>Computers &amp; Accessories</v>
      </c>
      <c r="D736" s="7">
        <f>'RAW DATA'!D736</f>
        <v>699</v>
      </c>
      <c r="E736" s="7">
        <f>'RAW DATA'!E736</f>
        <v>995</v>
      </c>
      <c r="F736" s="1">
        <f>'RAW DATA'!F736</f>
        <v>0.3</v>
      </c>
      <c r="G736" s="7">
        <f t="shared" si="55"/>
        <v>54132975</v>
      </c>
      <c r="H736">
        <f>'RAW DATA'!G736</f>
        <v>4.5</v>
      </c>
      <c r="I736">
        <f>'RAW DATA'!H736</f>
        <v>54405</v>
      </c>
      <c r="J736" s="11">
        <f>Table3[[#This Row],[Rating Count]]*Table3[[#This Row],[Rating]]</f>
        <v>244822.5</v>
      </c>
      <c r="K736">
        <f t="shared" si="56"/>
        <v>3</v>
      </c>
      <c r="L736" t="str">
        <f>IF(Table3[[#This Row],[Price Bucket]]=1,"&lt;200",IF(Table3[[#This Row],[Price Bucket]]=2,"&lt;=500",IF(Table3[[#This Row],[Price Bucket]]=3,"&gt;500",0)))</f>
        <v>&gt;500</v>
      </c>
      <c r="M736">
        <f t="shared" si="57"/>
        <v>2</v>
      </c>
      <c r="N736" t="str">
        <f t="shared" si="58"/>
        <v>&lt;50%</v>
      </c>
      <c r="O736">
        <f t="shared" si="59"/>
        <v>3</v>
      </c>
    </row>
    <row r="737" spans="1:15" x14ac:dyDescent="0.25">
      <c r="A737" t="str">
        <f>'RAW DATA'!A737</f>
        <v>B09Z6WH2N1</v>
      </c>
      <c r="B737" t="str">
        <f>PROPER(LEFT('RAW DATA'!B737,FIND(" ",'RAW DATA'!B737,1)))</f>
        <v xml:space="preserve">Striff </v>
      </c>
      <c r="C737" t="str">
        <f>SUBSTITUTE(LEFT('RAW DATA'!C737,FIND("|",'RAW DATA'!C737,1)-1),"&amp;"," &amp; ")</f>
        <v>Electronics</v>
      </c>
      <c r="D737" s="7">
        <f>'RAW DATA'!D737</f>
        <v>95</v>
      </c>
      <c r="E737" s="7">
        <f>'RAW DATA'!E737</f>
        <v>499</v>
      </c>
      <c r="F737" s="1">
        <f>'RAW DATA'!F737</f>
        <v>0.81</v>
      </c>
      <c r="G737" s="7">
        <f t="shared" si="55"/>
        <v>972551</v>
      </c>
      <c r="H737">
        <f>'RAW DATA'!G737</f>
        <v>4.2</v>
      </c>
      <c r="I737">
        <f>'RAW DATA'!H737</f>
        <v>1949</v>
      </c>
      <c r="J737" s="11">
        <f>Table3[[#This Row],[Rating Count]]*Table3[[#This Row],[Rating]]</f>
        <v>8185.8</v>
      </c>
      <c r="K737">
        <f t="shared" si="56"/>
        <v>2</v>
      </c>
      <c r="L737" t="str">
        <f>IF(Table3[[#This Row],[Price Bucket]]=1,"&lt;200",IF(Table3[[#This Row],[Price Bucket]]=2,"&lt;=500",IF(Table3[[#This Row],[Price Bucket]]=3,"&gt;500",0)))</f>
        <v>&lt;=500</v>
      </c>
      <c r="M737">
        <f t="shared" si="57"/>
        <v>1</v>
      </c>
      <c r="N737" t="str">
        <f t="shared" si="58"/>
        <v>&gt;=50%</v>
      </c>
      <c r="O737">
        <f t="shared" si="59"/>
        <v>3</v>
      </c>
    </row>
    <row r="738" spans="1:15" x14ac:dyDescent="0.25">
      <c r="A738" t="str">
        <f>'RAW DATA'!A738</f>
        <v>B01HGCLUH6</v>
      </c>
      <c r="B738" t="str">
        <f>PROPER(LEFT('RAW DATA'!B738,FIND(" ",'RAW DATA'!B738,1)))</f>
        <v xml:space="preserve">Tp-Link </v>
      </c>
      <c r="C738" t="str">
        <f>SUBSTITUTE(LEFT('RAW DATA'!C738,FIND("|",'RAW DATA'!C738,1)-1),"&amp;"," &amp; ")</f>
        <v>Computers &amp; Accessories</v>
      </c>
      <c r="D738" s="7">
        <f>'RAW DATA'!D738</f>
        <v>1149</v>
      </c>
      <c r="E738" s="7">
        <f>'RAW DATA'!E738</f>
        <v>1699</v>
      </c>
      <c r="F738" s="1">
        <f>'RAW DATA'!F738</f>
        <v>0.32</v>
      </c>
      <c r="G738" s="7">
        <f t="shared" si="55"/>
        <v>208090122</v>
      </c>
      <c r="H738">
        <f>'RAW DATA'!G738</f>
        <v>4.2</v>
      </c>
      <c r="I738">
        <f>'RAW DATA'!H738</f>
        <v>122478</v>
      </c>
      <c r="J738" s="11">
        <f>Table3[[#This Row],[Rating Count]]*Table3[[#This Row],[Rating]]</f>
        <v>514407.60000000003</v>
      </c>
      <c r="K738">
        <f t="shared" si="56"/>
        <v>3</v>
      </c>
      <c r="L738" t="str">
        <f>IF(Table3[[#This Row],[Price Bucket]]=1,"&lt;200",IF(Table3[[#This Row],[Price Bucket]]=2,"&lt;=500",IF(Table3[[#This Row],[Price Bucket]]=3,"&gt;500",0)))</f>
        <v>&gt;500</v>
      </c>
      <c r="M738">
        <f t="shared" si="57"/>
        <v>2</v>
      </c>
      <c r="N738" t="str">
        <f t="shared" si="58"/>
        <v>&lt;50%</v>
      </c>
      <c r="O738">
        <f t="shared" si="59"/>
        <v>3</v>
      </c>
    </row>
    <row r="739" spans="1:15" x14ac:dyDescent="0.25">
      <c r="A739" t="str">
        <f>'RAW DATA'!A739</f>
        <v>B01N4EV2TL</v>
      </c>
      <c r="B739" t="str">
        <f>PROPER(LEFT('RAW DATA'!B739,FIND(" ",'RAW DATA'!B739,1)))</f>
        <v xml:space="preserve">Logitech </v>
      </c>
      <c r="C739" t="str">
        <f>SUBSTITUTE(LEFT('RAW DATA'!C739,FIND("|",'RAW DATA'!C739,1)-1),"&amp;"," &amp; ")</f>
        <v>Computers &amp; Accessories</v>
      </c>
      <c r="D739" s="7">
        <f>'RAW DATA'!D739</f>
        <v>1495</v>
      </c>
      <c r="E739" s="7">
        <f>'RAW DATA'!E739</f>
        <v>1995</v>
      </c>
      <c r="F739" s="1">
        <f>'RAW DATA'!F739</f>
        <v>0.25</v>
      </c>
      <c r="G739" s="7">
        <f t="shared" si="55"/>
        <v>14445795</v>
      </c>
      <c r="H739">
        <f>'RAW DATA'!G739</f>
        <v>4.3</v>
      </c>
      <c r="I739">
        <f>'RAW DATA'!H739</f>
        <v>7241</v>
      </c>
      <c r="J739" s="11">
        <f>Table3[[#This Row],[Rating Count]]*Table3[[#This Row],[Rating]]</f>
        <v>31136.3</v>
      </c>
      <c r="K739">
        <f t="shared" si="56"/>
        <v>3</v>
      </c>
      <c r="L739" t="str">
        <f>IF(Table3[[#This Row],[Price Bucket]]=1,"&lt;200",IF(Table3[[#This Row],[Price Bucket]]=2,"&lt;=500",IF(Table3[[#This Row],[Price Bucket]]=3,"&gt;500",0)))</f>
        <v>&gt;500</v>
      </c>
      <c r="M739">
        <f t="shared" si="57"/>
        <v>2</v>
      </c>
      <c r="N739" t="str">
        <f t="shared" si="58"/>
        <v>&lt;50%</v>
      </c>
      <c r="O739">
        <f t="shared" si="59"/>
        <v>3</v>
      </c>
    </row>
    <row r="740" spans="1:15" x14ac:dyDescent="0.25">
      <c r="A740" t="str">
        <f>'RAW DATA'!A740</f>
        <v>B08MZQBFLN</v>
      </c>
      <c r="B740" t="str">
        <f>PROPER(LEFT('RAW DATA'!B740,FIND(" ",'RAW DATA'!B740,1)))</f>
        <v xml:space="preserve">Callas </v>
      </c>
      <c r="C740" t="str">
        <f>SUBSTITUTE(LEFT('RAW DATA'!C740,FIND("|",'RAW DATA'!C740,1)-1),"&amp;"," &amp; ")</f>
        <v>Computers &amp; Accessories</v>
      </c>
      <c r="D740" s="7">
        <f>'RAW DATA'!D740</f>
        <v>849</v>
      </c>
      <c r="E740" s="7">
        <f>'RAW DATA'!E740</f>
        <v>4999</v>
      </c>
      <c r="F740" s="1">
        <f>'RAW DATA'!F740</f>
        <v>0.83</v>
      </c>
      <c r="G740" s="7">
        <f t="shared" si="55"/>
        <v>102264543</v>
      </c>
      <c r="H740">
        <f>'RAW DATA'!G740</f>
        <v>4</v>
      </c>
      <c r="I740">
        <f>'RAW DATA'!H740</f>
        <v>20457</v>
      </c>
      <c r="J740" s="11">
        <f>Table3[[#This Row],[Rating Count]]*Table3[[#This Row],[Rating]]</f>
        <v>81828</v>
      </c>
      <c r="K740">
        <f t="shared" si="56"/>
        <v>3</v>
      </c>
      <c r="L740" t="str">
        <f>IF(Table3[[#This Row],[Price Bucket]]=1,"&lt;200",IF(Table3[[#This Row],[Price Bucket]]=2,"&lt;=500",IF(Table3[[#This Row],[Price Bucket]]=3,"&gt;500",0)))</f>
        <v>&gt;500</v>
      </c>
      <c r="M740">
        <f t="shared" si="57"/>
        <v>1</v>
      </c>
      <c r="N740" t="str">
        <f t="shared" si="58"/>
        <v>&gt;=50%</v>
      </c>
      <c r="O740">
        <f t="shared" si="59"/>
        <v>3</v>
      </c>
    </row>
    <row r="741" spans="1:15" x14ac:dyDescent="0.25">
      <c r="A741" t="str">
        <f>'RAW DATA'!A741</f>
        <v>B0752LL57V</v>
      </c>
      <c r="B741" t="str">
        <f>PROPER(LEFT('RAW DATA'!B741,FIND(" ",'RAW DATA'!B741,1)))</f>
        <v xml:space="preserve">Casio </v>
      </c>
      <c r="C741" t="str">
        <f>SUBSTITUTE(LEFT('RAW DATA'!C741,FIND("|",'RAW DATA'!C741,1)-1),"&amp;"," &amp; ")</f>
        <v>OfficeProducts</v>
      </c>
      <c r="D741" s="7">
        <f>'RAW DATA'!D741</f>
        <v>440</v>
      </c>
      <c r="E741" s="7">
        <f>'RAW DATA'!E741</f>
        <v>440</v>
      </c>
      <c r="F741" s="1">
        <f>'RAW DATA'!F741</f>
        <v>0</v>
      </c>
      <c r="G741" s="7">
        <f t="shared" si="55"/>
        <v>3788400</v>
      </c>
      <c r="H741">
        <f>'RAW DATA'!G741</f>
        <v>4.5</v>
      </c>
      <c r="I741">
        <f>'RAW DATA'!H741</f>
        <v>8610</v>
      </c>
      <c r="J741" s="11">
        <f>Table3[[#This Row],[Rating Count]]*Table3[[#This Row],[Rating]]</f>
        <v>38745</v>
      </c>
      <c r="K741">
        <f t="shared" si="56"/>
        <v>2</v>
      </c>
      <c r="L741" t="str">
        <f>IF(Table3[[#This Row],[Price Bucket]]=1,"&lt;200",IF(Table3[[#This Row],[Price Bucket]]=2,"&lt;=500",IF(Table3[[#This Row],[Price Bucket]]=3,"&gt;500",0)))</f>
        <v>&lt;=500</v>
      </c>
      <c r="M741">
        <f t="shared" si="57"/>
        <v>2</v>
      </c>
      <c r="N741" t="str">
        <f t="shared" si="58"/>
        <v>&lt;50%</v>
      </c>
      <c r="O741">
        <f t="shared" si="59"/>
        <v>3</v>
      </c>
    </row>
    <row r="742" spans="1:15" x14ac:dyDescent="0.25">
      <c r="A742" t="str">
        <f>'RAW DATA'!A742</f>
        <v>B08K4PSZ3V</v>
      </c>
      <c r="B742" t="str">
        <f>PROPER(LEFT('RAW DATA'!B742,FIND(" ",'RAW DATA'!B742,1)))</f>
        <v xml:space="preserve">Tukzer </v>
      </c>
      <c r="C742" t="str">
        <f>SUBSTITUTE(LEFT('RAW DATA'!C742,FIND("|",'RAW DATA'!C742,1)-1),"&amp;"," &amp; ")</f>
        <v>Electronics</v>
      </c>
      <c r="D742" s="7">
        <f>'RAW DATA'!D742</f>
        <v>349</v>
      </c>
      <c r="E742" s="7">
        <f>'RAW DATA'!E742</f>
        <v>999</v>
      </c>
      <c r="F742" s="1">
        <f>'RAW DATA'!F742</f>
        <v>0.65</v>
      </c>
      <c r="G742" s="7">
        <f t="shared" si="55"/>
        <v>16540443</v>
      </c>
      <c r="H742">
        <f>'RAW DATA'!G742</f>
        <v>3.8</v>
      </c>
      <c r="I742">
        <f>'RAW DATA'!H742</f>
        <v>16557</v>
      </c>
      <c r="J742" s="11">
        <f>Table3[[#This Row],[Rating Count]]*Table3[[#This Row],[Rating]]</f>
        <v>62916.6</v>
      </c>
      <c r="K742">
        <f t="shared" si="56"/>
        <v>3</v>
      </c>
      <c r="L742" t="str">
        <f>IF(Table3[[#This Row],[Price Bucket]]=1,"&lt;200",IF(Table3[[#This Row],[Price Bucket]]=2,"&lt;=500",IF(Table3[[#This Row],[Price Bucket]]=3,"&gt;500",0)))</f>
        <v>&gt;500</v>
      </c>
      <c r="M742">
        <f t="shared" si="57"/>
        <v>1</v>
      </c>
      <c r="N742" t="str">
        <f t="shared" si="58"/>
        <v>&gt;=50%</v>
      </c>
      <c r="O742">
        <f t="shared" si="59"/>
        <v>2</v>
      </c>
    </row>
    <row r="743" spans="1:15" x14ac:dyDescent="0.25">
      <c r="A743" t="str">
        <f>'RAW DATA'!A743</f>
        <v>B09Z28BQZT</v>
      </c>
      <c r="B743" t="str">
        <f>PROPER(LEFT('RAW DATA'!B743,FIND(" ",'RAW DATA'!B743,1)))</f>
        <v xml:space="preserve">Amazon </v>
      </c>
      <c r="C743" t="str">
        <f>SUBSTITUTE(LEFT('RAW DATA'!C743,FIND("|",'RAW DATA'!C743,1)-1),"&amp;"," &amp; ")</f>
        <v>Computers &amp; Accessories</v>
      </c>
      <c r="D743" s="7">
        <f>'RAW DATA'!D743</f>
        <v>599</v>
      </c>
      <c r="E743" s="7">
        <f>'RAW DATA'!E743</f>
        <v>3999</v>
      </c>
      <c r="F743" s="1">
        <f>'RAW DATA'!F743</f>
        <v>0.85</v>
      </c>
      <c r="G743" s="7">
        <f t="shared" si="55"/>
        <v>4346913</v>
      </c>
      <c r="H743">
        <f>'RAW DATA'!G743</f>
        <v>3.9</v>
      </c>
      <c r="I743">
        <f>'RAW DATA'!H743</f>
        <v>1087</v>
      </c>
      <c r="J743" s="11">
        <f>Table3[[#This Row],[Rating Count]]*Table3[[#This Row],[Rating]]</f>
        <v>4239.3</v>
      </c>
      <c r="K743">
        <f t="shared" si="56"/>
        <v>3</v>
      </c>
      <c r="L743" t="str">
        <f>IF(Table3[[#This Row],[Price Bucket]]=1,"&lt;200",IF(Table3[[#This Row],[Price Bucket]]=2,"&lt;=500",IF(Table3[[#This Row],[Price Bucket]]=3,"&gt;500",0)))</f>
        <v>&gt;500</v>
      </c>
      <c r="M743">
        <f t="shared" si="57"/>
        <v>1</v>
      </c>
      <c r="N743" t="str">
        <f t="shared" si="58"/>
        <v>&gt;=50%</v>
      </c>
      <c r="O743">
        <f t="shared" si="59"/>
        <v>2</v>
      </c>
    </row>
    <row r="744" spans="1:15" x14ac:dyDescent="0.25">
      <c r="A744" t="str">
        <f>'RAW DATA'!A744</f>
        <v>B094DQWV9B</v>
      </c>
      <c r="B744" t="str">
        <f>PROPER(LEFT('RAW DATA'!B744,FIND(" ",'RAW DATA'!B744,1)))</f>
        <v xml:space="preserve">Kanget </v>
      </c>
      <c r="C744" t="str">
        <f>SUBSTITUTE(LEFT('RAW DATA'!C744,FIND("|",'RAW DATA'!C744,1)-1),"&amp;"," &amp; ")</f>
        <v>Computers &amp; Accessories</v>
      </c>
      <c r="D744" s="7">
        <f>'RAW DATA'!D744</f>
        <v>149</v>
      </c>
      <c r="E744" s="7">
        <f>'RAW DATA'!E744</f>
        <v>399</v>
      </c>
      <c r="F744" s="1">
        <f>'RAW DATA'!F744</f>
        <v>0.63</v>
      </c>
      <c r="G744" s="7">
        <f t="shared" si="55"/>
        <v>614460</v>
      </c>
      <c r="H744">
        <f>'RAW DATA'!G744</f>
        <v>4</v>
      </c>
      <c r="I744">
        <f>'RAW DATA'!H744</f>
        <v>1540</v>
      </c>
      <c r="J744" s="11">
        <f>Table3[[#This Row],[Rating Count]]*Table3[[#This Row],[Rating]]</f>
        <v>6160</v>
      </c>
      <c r="K744">
        <f t="shared" si="56"/>
        <v>2</v>
      </c>
      <c r="L744" t="str">
        <f>IF(Table3[[#This Row],[Price Bucket]]=1,"&lt;200",IF(Table3[[#This Row],[Price Bucket]]=2,"&lt;=500",IF(Table3[[#This Row],[Price Bucket]]=3,"&gt;500",0)))</f>
        <v>&lt;=500</v>
      </c>
      <c r="M744">
        <f t="shared" si="57"/>
        <v>1</v>
      </c>
      <c r="N744" t="str">
        <f t="shared" si="58"/>
        <v>&gt;=50%</v>
      </c>
      <c r="O744">
        <f t="shared" si="59"/>
        <v>3</v>
      </c>
    </row>
    <row r="745" spans="1:15" x14ac:dyDescent="0.25">
      <c r="A745" t="str">
        <f>'RAW DATA'!A745</f>
        <v>B0BBMPH39N</v>
      </c>
      <c r="B745" t="str">
        <f>PROPER(LEFT('RAW DATA'!B745,FIND(" ",'RAW DATA'!B745,1)))</f>
        <v xml:space="preserve">Amazon </v>
      </c>
      <c r="C745" t="str">
        <f>SUBSTITUTE(LEFT('RAW DATA'!C745,FIND("|",'RAW DATA'!C745,1)-1),"&amp;"," &amp; ")</f>
        <v>Computers &amp; Accessories</v>
      </c>
      <c r="D745" s="7">
        <f>'RAW DATA'!D745</f>
        <v>289</v>
      </c>
      <c r="E745" s="7">
        <f>'RAW DATA'!E745</f>
        <v>999</v>
      </c>
      <c r="F745" s="1">
        <f>'RAW DATA'!F745</f>
        <v>0.71</v>
      </c>
      <c r="G745" s="7">
        <f t="shared" si="55"/>
        <v>400599</v>
      </c>
      <c r="H745">
        <f>'RAW DATA'!G745</f>
        <v>4.0999999999999996</v>
      </c>
      <c r="I745">
        <f>'RAW DATA'!H745</f>
        <v>401</v>
      </c>
      <c r="J745" s="11">
        <f>Table3[[#This Row],[Rating Count]]*Table3[[#This Row],[Rating]]</f>
        <v>1644.1</v>
      </c>
      <c r="K745">
        <f t="shared" si="56"/>
        <v>3</v>
      </c>
      <c r="L745" t="str">
        <f>IF(Table3[[#This Row],[Price Bucket]]=1,"&lt;200",IF(Table3[[#This Row],[Price Bucket]]=2,"&lt;=500",IF(Table3[[#This Row],[Price Bucket]]=3,"&gt;500",0)))</f>
        <v>&gt;500</v>
      </c>
      <c r="M745">
        <f t="shared" si="57"/>
        <v>1</v>
      </c>
      <c r="N745" t="str">
        <f t="shared" si="58"/>
        <v>&gt;=50%</v>
      </c>
      <c r="O745">
        <f t="shared" si="59"/>
        <v>3</v>
      </c>
    </row>
    <row r="746" spans="1:15" x14ac:dyDescent="0.25">
      <c r="A746" t="str">
        <f>'RAW DATA'!A746</f>
        <v>B097JQ1J5G</v>
      </c>
      <c r="B746" t="str">
        <f>PROPER(LEFT('RAW DATA'!B746,FIND(" ",'RAW DATA'!B746,1)))</f>
        <v xml:space="preserve">Zebronics </v>
      </c>
      <c r="C746" t="str">
        <f>SUBSTITUTE(LEFT('RAW DATA'!C746,FIND("|",'RAW DATA'!C746,1)-1),"&amp;"," &amp; ")</f>
        <v>Computers &amp; Accessories</v>
      </c>
      <c r="D746" s="7">
        <f>'RAW DATA'!D746</f>
        <v>179</v>
      </c>
      <c r="E746" s="7">
        <f>'RAW DATA'!E746</f>
        <v>499</v>
      </c>
      <c r="F746" s="1">
        <f>'RAW DATA'!F746</f>
        <v>0.64</v>
      </c>
      <c r="G746" s="7">
        <f t="shared" si="55"/>
        <v>4683115</v>
      </c>
      <c r="H746">
        <f>'RAW DATA'!G746</f>
        <v>3.4</v>
      </c>
      <c r="I746">
        <f>'RAW DATA'!H746</f>
        <v>9385</v>
      </c>
      <c r="J746" s="11">
        <f>Table3[[#This Row],[Rating Count]]*Table3[[#This Row],[Rating]]</f>
        <v>31909</v>
      </c>
      <c r="K746">
        <f t="shared" si="56"/>
        <v>2</v>
      </c>
      <c r="L746" t="str">
        <f>IF(Table3[[#This Row],[Price Bucket]]=1,"&lt;200",IF(Table3[[#This Row],[Price Bucket]]=2,"&lt;=500",IF(Table3[[#This Row],[Price Bucket]]=3,"&gt;500",0)))</f>
        <v>&lt;=500</v>
      </c>
      <c r="M746">
        <f t="shared" si="57"/>
        <v>1</v>
      </c>
      <c r="N746" t="str">
        <f t="shared" si="58"/>
        <v>&gt;=50%</v>
      </c>
      <c r="O746">
        <f t="shared" si="59"/>
        <v>2</v>
      </c>
    </row>
    <row r="747" spans="1:15" x14ac:dyDescent="0.25">
      <c r="A747" t="str">
        <f>'RAW DATA'!A747</f>
        <v>B07YY1BY5B</v>
      </c>
      <c r="B747" t="str">
        <f>PROPER(LEFT('RAW DATA'!B747,FIND(" ",'RAW DATA'!B747,1)))</f>
        <v xml:space="preserve">Noise </v>
      </c>
      <c r="C747" t="str">
        <f>SUBSTITUTE(LEFT('RAW DATA'!C747,FIND("|",'RAW DATA'!C747,1)-1),"&amp;"," &amp; ")</f>
        <v>Electronics</v>
      </c>
      <c r="D747" s="7">
        <f>'RAW DATA'!D747</f>
        <v>1499</v>
      </c>
      <c r="E747" s="7">
        <f>'RAW DATA'!E747</f>
        <v>4999</v>
      </c>
      <c r="F747" s="1">
        <f>'RAW DATA'!F747</f>
        <v>0.7</v>
      </c>
      <c r="G747" s="7">
        <f t="shared" si="55"/>
        <v>462847412</v>
      </c>
      <c r="H747">
        <f>'RAW DATA'!G747</f>
        <v>4</v>
      </c>
      <c r="I747">
        <f>'RAW DATA'!H747</f>
        <v>92588</v>
      </c>
      <c r="J747" s="11">
        <f>Table3[[#This Row],[Rating Count]]*Table3[[#This Row],[Rating]]</f>
        <v>370352</v>
      </c>
      <c r="K747">
        <f t="shared" si="56"/>
        <v>3</v>
      </c>
      <c r="L747" t="str">
        <f>IF(Table3[[#This Row],[Price Bucket]]=1,"&lt;200",IF(Table3[[#This Row],[Price Bucket]]=2,"&lt;=500",IF(Table3[[#This Row],[Price Bucket]]=3,"&gt;500",0)))</f>
        <v>&gt;500</v>
      </c>
      <c r="M747">
        <f t="shared" si="57"/>
        <v>1</v>
      </c>
      <c r="N747" t="str">
        <f t="shared" si="58"/>
        <v>&gt;=50%</v>
      </c>
      <c r="O747">
        <f t="shared" si="59"/>
        <v>3</v>
      </c>
    </row>
    <row r="748" spans="1:15" x14ac:dyDescent="0.25">
      <c r="A748" t="str">
        <f>'RAW DATA'!A748</f>
        <v>B08VRMK55F</v>
      </c>
      <c r="B748" t="str">
        <f>PROPER(LEFT('RAW DATA'!B748,FIND(" ",'RAW DATA'!B748,1)))</f>
        <v xml:space="preserve">Zebronics </v>
      </c>
      <c r="C748" t="str">
        <f>SUBSTITUTE(LEFT('RAW DATA'!C748,FIND("|",'RAW DATA'!C748,1)-1),"&amp;"," &amp; ")</f>
        <v>Electronics</v>
      </c>
      <c r="D748" s="7">
        <f>'RAW DATA'!D748</f>
        <v>399</v>
      </c>
      <c r="E748" s="7">
        <f>'RAW DATA'!E748</f>
        <v>699</v>
      </c>
      <c r="F748" s="1">
        <f>'RAW DATA'!F748</f>
        <v>0.43</v>
      </c>
      <c r="G748" s="7">
        <f t="shared" si="55"/>
        <v>2414346</v>
      </c>
      <c r="H748">
        <f>'RAW DATA'!G748</f>
        <v>3.4</v>
      </c>
      <c r="I748">
        <f>'RAW DATA'!H748</f>
        <v>3454</v>
      </c>
      <c r="J748" s="11">
        <f>Table3[[#This Row],[Rating Count]]*Table3[[#This Row],[Rating]]</f>
        <v>11743.6</v>
      </c>
      <c r="K748">
        <f t="shared" si="56"/>
        <v>3</v>
      </c>
      <c r="L748" t="str">
        <f>IF(Table3[[#This Row],[Price Bucket]]=1,"&lt;200",IF(Table3[[#This Row],[Price Bucket]]=2,"&lt;=500",IF(Table3[[#This Row],[Price Bucket]]=3,"&gt;500",0)))</f>
        <v>&gt;500</v>
      </c>
      <c r="M748">
        <f t="shared" si="57"/>
        <v>2</v>
      </c>
      <c r="N748" t="str">
        <f t="shared" si="58"/>
        <v>&lt;50%</v>
      </c>
      <c r="O748">
        <f t="shared" si="59"/>
        <v>2</v>
      </c>
    </row>
    <row r="749" spans="1:15" x14ac:dyDescent="0.25">
      <c r="A749" t="str">
        <f>'RAW DATA'!A749</f>
        <v>B08CHZ3ZQ7</v>
      </c>
      <c r="B749" t="str">
        <f>PROPER(LEFT('RAW DATA'!B749,FIND(" ",'RAW DATA'!B749,1)))</f>
        <v xml:space="preserve">Redgear </v>
      </c>
      <c r="C749" t="str">
        <f>SUBSTITUTE(LEFT('RAW DATA'!C749,FIND("|",'RAW DATA'!C749,1)-1),"&amp;"," &amp; ")</f>
        <v>Computers &amp; Accessories</v>
      </c>
      <c r="D749" s="7">
        <f>'RAW DATA'!D749</f>
        <v>599</v>
      </c>
      <c r="E749" s="7">
        <f>'RAW DATA'!E749</f>
        <v>799</v>
      </c>
      <c r="F749" s="1">
        <f>'RAW DATA'!F749</f>
        <v>0.25</v>
      </c>
      <c r="G749" s="7">
        <f t="shared" si="55"/>
        <v>12616210</v>
      </c>
      <c r="H749">
        <f>'RAW DATA'!G749</f>
        <v>4.3</v>
      </c>
      <c r="I749">
        <f>'RAW DATA'!H749</f>
        <v>15790</v>
      </c>
      <c r="J749" s="11">
        <f>Table3[[#This Row],[Rating Count]]*Table3[[#This Row],[Rating]]</f>
        <v>67897</v>
      </c>
      <c r="K749">
        <f t="shared" si="56"/>
        <v>3</v>
      </c>
      <c r="L749" t="str">
        <f>IF(Table3[[#This Row],[Price Bucket]]=1,"&lt;200",IF(Table3[[#This Row],[Price Bucket]]=2,"&lt;=500",IF(Table3[[#This Row],[Price Bucket]]=3,"&gt;500",0)))</f>
        <v>&gt;500</v>
      </c>
      <c r="M749">
        <f t="shared" si="57"/>
        <v>2</v>
      </c>
      <c r="N749" t="str">
        <f t="shared" si="58"/>
        <v>&lt;50%</v>
      </c>
      <c r="O749">
        <f t="shared" si="59"/>
        <v>3</v>
      </c>
    </row>
    <row r="750" spans="1:15" x14ac:dyDescent="0.25">
      <c r="A750" t="str">
        <f>'RAW DATA'!A750</f>
        <v>B08SCCG9D4</v>
      </c>
      <c r="B750" t="str">
        <f>PROPER(LEFT('RAW DATA'!B750,FIND(" ",'RAW DATA'!B750,1)))</f>
        <v xml:space="preserve">Jbl </v>
      </c>
      <c r="C750" t="str">
        <f>SUBSTITUTE(LEFT('RAW DATA'!C750,FIND("|",'RAW DATA'!C750,1)-1),"&amp;"," &amp; ")</f>
        <v>Computers &amp; Accessories</v>
      </c>
      <c r="D750" s="7">
        <f>'RAW DATA'!D750</f>
        <v>949</v>
      </c>
      <c r="E750" s="7">
        <f>'RAW DATA'!E750</f>
        <v>2000</v>
      </c>
      <c r="F750" s="1">
        <f>'RAW DATA'!F750</f>
        <v>0.53</v>
      </c>
      <c r="G750" s="7">
        <f t="shared" si="55"/>
        <v>29938000</v>
      </c>
      <c r="H750">
        <f>'RAW DATA'!G750</f>
        <v>3.9</v>
      </c>
      <c r="I750">
        <f>'RAW DATA'!H750</f>
        <v>14969</v>
      </c>
      <c r="J750" s="11">
        <f>Table3[[#This Row],[Rating Count]]*Table3[[#This Row],[Rating]]</f>
        <v>58379.1</v>
      </c>
      <c r="K750">
        <f t="shared" si="56"/>
        <v>3</v>
      </c>
      <c r="L750" t="str">
        <f>IF(Table3[[#This Row],[Price Bucket]]=1,"&lt;200",IF(Table3[[#This Row],[Price Bucket]]=2,"&lt;=500",IF(Table3[[#This Row],[Price Bucket]]=3,"&gt;500",0)))</f>
        <v>&gt;500</v>
      </c>
      <c r="M750">
        <f t="shared" si="57"/>
        <v>1</v>
      </c>
      <c r="N750" t="str">
        <f t="shared" si="58"/>
        <v>&gt;=50%</v>
      </c>
      <c r="O750">
        <f t="shared" si="59"/>
        <v>2</v>
      </c>
    </row>
    <row r="751" spans="1:15" x14ac:dyDescent="0.25">
      <c r="A751" t="str">
        <f>'RAW DATA'!A751</f>
        <v>B0972BQ2RS</v>
      </c>
      <c r="B751" t="str">
        <f>PROPER(LEFT('RAW DATA'!B751,FIND(" ",'RAW DATA'!B751,1)))</f>
        <v xml:space="preserve">Fire-Boltt </v>
      </c>
      <c r="C751" t="str">
        <f>SUBSTITUTE(LEFT('RAW DATA'!C751,FIND("|",'RAW DATA'!C751,1)-1),"&amp;"," &amp; ")</f>
        <v>Electronics</v>
      </c>
      <c r="D751" s="7">
        <f>'RAW DATA'!D751</f>
        <v>2499</v>
      </c>
      <c r="E751" s="7">
        <f>'RAW DATA'!E751</f>
        <v>9999</v>
      </c>
      <c r="F751" s="1">
        <f>'RAW DATA'!F751</f>
        <v>0.75</v>
      </c>
      <c r="G751" s="7">
        <f t="shared" si="55"/>
        <v>421347861</v>
      </c>
      <c r="H751">
        <f>'RAW DATA'!G751</f>
        <v>4.0999999999999996</v>
      </c>
      <c r="I751">
        <f>'RAW DATA'!H751</f>
        <v>42139</v>
      </c>
      <c r="J751" s="11">
        <f>Table3[[#This Row],[Rating Count]]*Table3[[#This Row],[Rating]]</f>
        <v>172769.9</v>
      </c>
      <c r="K751">
        <f t="shared" si="56"/>
        <v>3</v>
      </c>
      <c r="L751" t="str">
        <f>IF(Table3[[#This Row],[Price Bucket]]=1,"&lt;200",IF(Table3[[#This Row],[Price Bucket]]=2,"&lt;=500",IF(Table3[[#This Row],[Price Bucket]]=3,"&gt;500",0)))</f>
        <v>&gt;500</v>
      </c>
      <c r="M751">
        <f t="shared" si="57"/>
        <v>1</v>
      </c>
      <c r="N751" t="str">
        <f t="shared" si="58"/>
        <v>&gt;=50%</v>
      </c>
      <c r="O751">
        <f t="shared" si="59"/>
        <v>3</v>
      </c>
    </row>
    <row r="752" spans="1:15" x14ac:dyDescent="0.25">
      <c r="A752" t="str">
        <f>'RAW DATA'!A752</f>
        <v>B00ZRBWPA0</v>
      </c>
      <c r="B752" t="str">
        <f>PROPER(LEFT('RAW DATA'!B752,FIND(" ",'RAW DATA'!B752,1)))</f>
        <v xml:space="preserve">Eveready </v>
      </c>
      <c r="C752" t="str">
        <f>SUBSTITUTE(LEFT('RAW DATA'!C752,FIND("|",'RAW DATA'!C752,1)-1),"&amp;"," &amp; ")</f>
        <v>Electronics</v>
      </c>
      <c r="D752" s="7">
        <f>'RAW DATA'!D752</f>
        <v>159</v>
      </c>
      <c r="E752" s="7">
        <f>'RAW DATA'!E752</f>
        <v>180</v>
      </c>
      <c r="F752" s="1">
        <f>'RAW DATA'!F752</f>
        <v>0.12</v>
      </c>
      <c r="G752" s="7">
        <f t="shared" si="55"/>
        <v>178020</v>
      </c>
      <c r="H752">
        <f>'RAW DATA'!G752</f>
        <v>4.3</v>
      </c>
      <c r="I752">
        <f>'RAW DATA'!H752</f>
        <v>989</v>
      </c>
      <c r="J752" s="11">
        <f>Table3[[#This Row],[Rating Count]]*Table3[[#This Row],[Rating]]</f>
        <v>4252.7</v>
      </c>
      <c r="K752">
        <f t="shared" si="56"/>
        <v>1</v>
      </c>
      <c r="L752" t="str">
        <f>IF(Table3[[#This Row],[Price Bucket]]=1,"&lt;200",IF(Table3[[#This Row],[Price Bucket]]=2,"&lt;=500",IF(Table3[[#This Row],[Price Bucket]]=3,"&gt;500",0)))</f>
        <v>&lt;200</v>
      </c>
      <c r="M752">
        <f t="shared" si="57"/>
        <v>2</v>
      </c>
      <c r="N752" t="str">
        <f t="shared" si="58"/>
        <v>&lt;50%</v>
      </c>
      <c r="O752">
        <f t="shared" si="59"/>
        <v>3</v>
      </c>
    </row>
    <row r="753" spans="1:15" x14ac:dyDescent="0.25">
      <c r="A753" t="str">
        <f>'RAW DATA'!A753</f>
        <v>B0B2DD66GS</v>
      </c>
      <c r="B753" t="str">
        <f>PROPER(LEFT('RAW DATA'!B753,FIND(" ",'RAW DATA'!B753,1)))</f>
        <v xml:space="preserve">Sandisk </v>
      </c>
      <c r="C753" t="str">
        <f>SUBSTITUTE(LEFT('RAW DATA'!C753,FIND("|",'RAW DATA'!C753,1)-1),"&amp;"," &amp; ")</f>
        <v>Electronics</v>
      </c>
      <c r="D753" s="7">
        <f>'RAW DATA'!D753</f>
        <v>1329</v>
      </c>
      <c r="E753" s="7">
        <f>'RAW DATA'!E753</f>
        <v>2900</v>
      </c>
      <c r="F753" s="1">
        <f>'RAW DATA'!F753</f>
        <v>0.54</v>
      </c>
      <c r="G753" s="7">
        <f t="shared" si="55"/>
        <v>56909600</v>
      </c>
      <c r="H753">
        <f>'RAW DATA'!G753</f>
        <v>4.5</v>
      </c>
      <c r="I753">
        <f>'RAW DATA'!H753</f>
        <v>19624</v>
      </c>
      <c r="J753" s="11">
        <f>Table3[[#This Row],[Rating Count]]*Table3[[#This Row],[Rating]]</f>
        <v>88308</v>
      </c>
      <c r="K753">
        <f t="shared" si="56"/>
        <v>3</v>
      </c>
      <c r="L753" t="str">
        <f>IF(Table3[[#This Row],[Price Bucket]]=1,"&lt;200",IF(Table3[[#This Row],[Price Bucket]]=2,"&lt;=500",IF(Table3[[#This Row],[Price Bucket]]=3,"&gt;500",0)))</f>
        <v>&gt;500</v>
      </c>
      <c r="M753">
        <f t="shared" si="57"/>
        <v>1</v>
      </c>
      <c r="N753" t="str">
        <f t="shared" si="58"/>
        <v>&gt;=50%</v>
      </c>
      <c r="O753">
        <f t="shared" si="59"/>
        <v>3</v>
      </c>
    </row>
    <row r="754" spans="1:15" x14ac:dyDescent="0.25">
      <c r="A754" t="str">
        <f>'RAW DATA'!A754</f>
        <v>B09M869Z5V</v>
      </c>
      <c r="B754" t="str">
        <f>PROPER(LEFT('RAW DATA'!B754,FIND(" ",'RAW DATA'!B754,1)))</f>
        <v xml:space="preserve">Portronics </v>
      </c>
      <c r="C754" t="str">
        <f>SUBSTITUTE(LEFT('RAW DATA'!C754,FIND("|",'RAW DATA'!C754,1)-1),"&amp;"," &amp; ")</f>
        <v>Computers &amp; Accessories</v>
      </c>
      <c r="D754" s="7">
        <f>'RAW DATA'!D754</f>
        <v>570</v>
      </c>
      <c r="E754" s="7">
        <f>'RAW DATA'!E754</f>
        <v>999</v>
      </c>
      <c r="F754" s="1">
        <f>'RAW DATA'!F754</f>
        <v>0.43</v>
      </c>
      <c r="G754" s="7">
        <f t="shared" si="55"/>
        <v>3197799</v>
      </c>
      <c r="H754">
        <f>'RAW DATA'!G754</f>
        <v>4.2</v>
      </c>
      <c r="I754">
        <f>'RAW DATA'!H754</f>
        <v>3201</v>
      </c>
      <c r="J754" s="11">
        <f>Table3[[#This Row],[Rating Count]]*Table3[[#This Row],[Rating]]</f>
        <v>13444.2</v>
      </c>
      <c r="K754">
        <f t="shared" si="56"/>
        <v>3</v>
      </c>
      <c r="L754" t="str">
        <f>IF(Table3[[#This Row],[Price Bucket]]=1,"&lt;200",IF(Table3[[#This Row],[Price Bucket]]=2,"&lt;=500",IF(Table3[[#This Row],[Price Bucket]]=3,"&gt;500",0)))</f>
        <v>&gt;500</v>
      </c>
      <c r="M754">
        <f t="shared" si="57"/>
        <v>2</v>
      </c>
      <c r="N754" t="str">
        <f t="shared" si="58"/>
        <v>&lt;50%</v>
      </c>
      <c r="O754">
        <f t="shared" si="59"/>
        <v>3</v>
      </c>
    </row>
    <row r="755" spans="1:15" x14ac:dyDescent="0.25">
      <c r="A755" t="str">
        <f>'RAW DATA'!A755</f>
        <v>B07W6VWZ8C</v>
      </c>
      <c r="B755" t="str">
        <f>PROPER(LEFT('RAW DATA'!B755,FIND(" ",'RAW DATA'!B755,1)))</f>
        <v xml:space="preserve">Infinity </v>
      </c>
      <c r="C755" t="str">
        <f>SUBSTITUTE(LEFT('RAW DATA'!C755,FIND("|",'RAW DATA'!C755,1)-1),"&amp;"," &amp; ")</f>
        <v>Electronics</v>
      </c>
      <c r="D755" s="7">
        <f>'RAW DATA'!D755</f>
        <v>899</v>
      </c>
      <c r="E755" s="7">
        <f>'RAW DATA'!E755</f>
        <v>1999</v>
      </c>
      <c r="F755" s="1">
        <f>'RAW DATA'!F755</f>
        <v>0.55000000000000004</v>
      </c>
      <c r="G755" s="7">
        <f t="shared" si="55"/>
        <v>60907531</v>
      </c>
      <c r="H755">
        <f>'RAW DATA'!G755</f>
        <v>4.0999999999999996</v>
      </c>
      <c r="I755">
        <f>'RAW DATA'!H755</f>
        <v>30469</v>
      </c>
      <c r="J755" s="11">
        <f>Table3[[#This Row],[Rating Count]]*Table3[[#This Row],[Rating]]</f>
        <v>124922.9</v>
      </c>
      <c r="K755">
        <f t="shared" si="56"/>
        <v>3</v>
      </c>
      <c r="L755" t="str">
        <f>IF(Table3[[#This Row],[Price Bucket]]=1,"&lt;200",IF(Table3[[#This Row],[Price Bucket]]=2,"&lt;=500",IF(Table3[[#This Row],[Price Bucket]]=3,"&gt;500",0)))</f>
        <v>&gt;500</v>
      </c>
      <c r="M755">
        <f t="shared" si="57"/>
        <v>1</v>
      </c>
      <c r="N755" t="str">
        <f t="shared" si="58"/>
        <v>&gt;=50%</v>
      </c>
      <c r="O755">
        <f t="shared" si="59"/>
        <v>3</v>
      </c>
    </row>
    <row r="756" spans="1:15" x14ac:dyDescent="0.25">
      <c r="A756" t="str">
        <f>'RAW DATA'!A756</f>
        <v>B07Z1X6VFC</v>
      </c>
      <c r="B756" t="str">
        <f>PROPER(LEFT('RAW DATA'!B756,FIND(" ",'RAW DATA'!B756,1)))</f>
        <v xml:space="preserve">Aircase </v>
      </c>
      <c r="C756" t="str">
        <f>SUBSTITUTE(LEFT('RAW DATA'!C756,FIND("|",'RAW DATA'!C756,1)-1),"&amp;"," &amp; ")</f>
        <v>Computers &amp; Accessories</v>
      </c>
      <c r="D756" s="7">
        <f>'RAW DATA'!D756</f>
        <v>449</v>
      </c>
      <c r="E756" s="7">
        <f>'RAW DATA'!E756</f>
        <v>999</v>
      </c>
      <c r="F756" s="1">
        <f>'RAW DATA'!F756</f>
        <v>0.55000000000000004</v>
      </c>
      <c r="G756" s="7">
        <f t="shared" si="55"/>
        <v>9930060</v>
      </c>
      <c r="H756">
        <f>'RAW DATA'!G756</f>
        <v>4.4000000000000004</v>
      </c>
      <c r="I756">
        <f>'RAW DATA'!H756</f>
        <v>9940</v>
      </c>
      <c r="J756" s="11">
        <f>Table3[[#This Row],[Rating Count]]*Table3[[#This Row],[Rating]]</f>
        <v>43736</v>
      </c>
      <c r="K756">
        <f t="shared" si="56"/>
        <v>3</v>
      </c>
      <c r="L756" t="str">
        <f>IF(Table3[[#This Row],[Price Bucket]]=1,"&lt;200",IF(Table3[[#This Row],[Price Bucket]]=2,"&lt;=500",IF(Table3[[#This Row],[Price Bucket]]=3,"&gt;500",0)))</f>
        <v>&gt;500</v>
      </c>
      <c r="M756">
        <f t="shared" si="57"/>
        <v>1</v>
      </c>
      <c r="N756" t="str">
        <f t="shared" si="58"/>
        <v>&gt;=50%</v>
      </c>
      <c r="O756">
        <f t="shared" si="59"/>
        <v>3</v>
      </c>
    </row>
    <row r="757" spans="1:15" x14ac:dyDescent="0.25">
      <c r="A757" t="str">
        <f>'RAW DATA'!A757</f>
        <v>B07YL54NVJ</v>
      </c>
      <c r="B757" t="str">
        <f>PROPER(LEFT('RAW DATA'!B757,FIND(" ",'RAW DATA'!B757,1)))</f>
        <v xml:space="preserve">Brand </v>
      </c>
      <c r="C757" t="str">
        <f>SUBSTITUTE(LEFT('RAW DATA'!C757,FIND("|",'RAW DATA'!C757,1)-1),"&amp;"," &amp; ")</f>
        <v>Computers &amp; Accessories</v>
      </c>
      <c r="D757" s="7">
        <f>'RAW DATA'!D757</f>
        <v>549</v>
      </c>
      <c r="E757" s="7">
        <f>'RAW DATA'!E757</f>
        <v>999</v>
      </c>
      <c r="F757" s="1">
        <f>'RAW DATA'!F757</f>
        <v>0.45</v>
      </c>
      <c r="G757" s="7">
        <f t="shared" si="55"/>
        <v>7750242</v>
      </c>
      <c r="H757">
        <f>'RAW DATA'!G757</f>
        <v>4.3</v>
      </c>
      <c r="I757">
        <f>'RAW DATA'!H757</f>
        <v>7758</v>
      </c>
      <c r="J757" s="11">
        <f>Table3[[#This Row],[Rating Count]]*Table3[[#This Row],[Rating]]</f>
        <v>33359.4</v>
      </c>
      <c r="K757">
        <f t="shared" si="56"/>
        <v>3</v>
      </c>
      <c r="L757" t="str">
        <f>IF(Table3[[#This Row],[Price Bucket]]=1,"&lt;200",IF(Table3[[#This Row],[Price Bucket]]=2,"&lt;=500",IF(Table3[[#This Row],[Price Bucket]]=3,"&gt;500",0)))</f>
        <v>&gt;500</v>
      </c>
      <c r="M757">
        <f t="shared" si="57"/>
        <v>2</v>
      </c>
      <c r="N757" t="str">
        <f t="shared" si="58"/>
        <v>&lt;50%</v>
      </c>
      <c r="O757">
        <f t="shared" si="59"/>
        <v>3</v>
      </c>
    </row>
    <row r="758" spans="1:15" x14ac:dyDescent="0.25">
      <c r="A758" t="str">
        <f>'RAW DATA'!A758</f>
        <v>B0759QMF85</v>
      </c>
      <c r="B758" t="str">
        <f>PROPER(LEFT('RAW DATA'!B758,FIND(" ",'RAW DATA'!B758,1)))</f>
        <v xml:space="preserve">Tp-Link </v>
      </c>
      <c r="C758" t="str">
        <f>SUBSTITUTE(LEFT('RAW DATA'!C758,FIND("|",'RAW DATA'!C758,1)-1),"&amp;"," &amp; ")</f>
        <v>Computers &amp; Accessories</v>
      </c>
      <c r="D758" s="7">
        <f>'RAW DATA'!D758</f>
        <v>1529</v>
      </c>
      <c r="E758" s="7">
        <f>'RAW DATA'!E758</f>
        <v>2399</v>
      </c>
      <c r="F758" s="1">
        <f>'RAW DATA'!F758</f>
        <v>0.36</v>
      </c>
      <c r="G758" s="7">
        <f t="shared" si="55"/>
        <v>164113191</v>
      </c>
      <c r="H758">
        <f>'RAW DATA'!G758</f>
        <v>4.3</v>
      </c>
      <c r="I758">
        <f>'RAW DATA'!H758</f>
        <v>68409</v>
      </c>
      <c r="J758" s="11">
        <f>Table3[[#This Row],[Rating Count]]*Table3[[#This Row],[Rating]]</f>
        <v>294158.7</v>
      </c>
      <c r="K758">
        <f t="shared" si="56"/>
        <v>3</v>
      </c>
      <c r="L758" t="str">
        <f>IF(Table3[[#This Row],[Price Bucket]]=1,"&lt;200",IF(Table3[[#This Row],[Price Bucket]]=2,"&lt;=500",IF(Table3[[#This Row],[Price Bucket]]=3,"&gt;500",0)))</f>
        <v>&gt;500</v>
      </c>
      <c r="M758">
        <f t="shared" si="57"/>
        <v>2</v>
      </c>
      <c r="N758" t="str">
        <f t="shared" si="58"/>
        <v>&lt;50%</v>
      </c>
      <c r="O758">
        <f t="shared" si="59"/>
        <v>3</v>
      </c>
    </row>
    <row r="759" spans="1:15" x14ac:dyDescent="0.25">
      <c r="A759" t="str">
        <f>'RAW DATA'!A759</f>
        <v>B00LM4X0KU</v>
      </c>
      <c r="B759" t="str">
        <f>PROPER(LEFT('RAW DATA'!B759,FIND(" ",'RAW DATA'!B759,1)))</f>
        <v xml:space="preserve">Parker </v>
      </c>
      <c r="C759" t="str">
        <f>SUBSTITUTE(LEFT('RAW DATA'!C759,FIND("|",'RAW DATA'!C759,1)-1),"&amp;"," &amp; ")</f>
        <v>OfficeProducts</v>
      </c>
      <c r="D759" s="7">
        <f>'RAW DATA'!D759</f>
        <v>100</v>
      </c>
      <c r="E759" s="7">
        <f>'RAW DATA'!E759</f>
        <v>100</v>
      </c>
      <c r="F759" s="1">
        <f>'RAW DATA'!F759</f>
        <v>0</v>
      </c>
      <c r="G759" s="7">
        <f t="shared" si="55"/>
        <v>309500</v>
      </c>
      <c r="H759">
        <f>'RAW DATA'!G759</f>
        <v>4.3</v>
      </c>
      <c r="I759">
        <f>'RAW DATA'!H759</f>
        <v>3095</v>
      </c>
      <c r="J759" s="11">
        <f>Table3[[#This Row],[Rating Count]]*Table3[[#This Row],[Rating]]</f>
        <v>13308.5</v>
      </c>
      <c r="K759">
        <f t="shared" si="56"/>
        <v>1</v>
      </c>
      <c r="L759" t="str">
        <f>IF(Table3[[#This Row],[Price Bucket]]=1,"&lt;200",IF(Table3[[#This Row],[Price Bucket]]=2,"&lt;=500",IF(Table3[[#This Row],[Price Bucket]]=3,"&gt;500",0)))</f>
        <v>&lt;200</v>
      </c>
      <c r="M759">
        <f t="shared" si="57"/>
        <v>2</v>
      </c>
      <c r="N759" t="str">
        <f t="shared" si="58"/>
        <v>&lt;50%</v>
      </c>
      <c r="O759">
        <f t="shared" si="59"/>
        <v>3</v>
      </c>
    </row>
    <row r="760" spans="1:15" x14ac:dyDescent="0.25">
      <c r="A760" t="str">
        <f>'RAW DATA'!A760</f>
        <v>B08PFSZ7FH</v>
      </c>
      <c r="B760" t="str">
        <f>PROPER(LEFT('RAW DATA'!B760,FIND(" ",'RAW DATA'!B760,1)))</f>
        <v xml:space="preserve">Striff </v>
      </c>
      <c r="C760" t="str">
        <f>SUBSTITUTE(LEFT('RAW DATA'!C760,FIND("|",'RAW DATA'!C760,1)-1),"&amp;"," &amp; ")</f>
        <v>Computers &amp; Accessories</v>
      </c>
      <c r="D760" s="7">
        <f>'RAW DATA'!D760</f>
        <v>299</v>
      </c>
      <c r="E760" s="7">
        <f>'RAW DATA'!E760</f>
        <v>1499</v>
      </c>
      <c r="F760" s="1">
        <f>'RAW DATA'!F760</f>
        <v>0.8</v>
      </c>
      <c r="G760" s="7">
        <f t="shared" si="55"/>
        <v>1353597</v>
      </c>
      <c r="H760">
        <f>'RAW DATA'!G760</f>
        <v>4.2</v>
      </c>
      <c r="I760">
        <f>'RAW DATA'!H760</f>
        <v>903</v>
      </c>
      <c r="J760" s="11">
        <f>Table3[[#This Row],[Rating Count]]*Table3[[#This Row],[Rating]]</f>
        <v>3792.6000000000004</v>
      </c>
      <c r="K760">
        <f t="shared" si="56"/>
        <v>3</v>
      </c>
      <c r="L760" t="str">
        <f>IF(Table3[[#This Row],[Price Bucket]]=1,"&lt;200",IF(Table3[[#This Row],[Price Bucket]]=2,"&lt;=500",IF(Table3[[#This Row],[Price Bucket]]=3,"&gt;500",0)))</f>
        <v>&gt;500</v>
      </c>
      <c r="M760">
        <f t="shared" si="57"/>
        <v>1</v>
      </c>
      <c r="N760" t="str">
        <f t="shared" si="58"/>
        <v>&gt;=50%</v>
      </c>
      <c r="O760">
        <f t="shared" si="59"/>
        <v>3</v>
      </c>
    </row>
    <row r="761" spans="1:15" x14ac:dyDescent="0.25">
      <c r="A761" t="str">
        <f>'RAW DATA'!A761</f>
        <v>B012MQS060</v>
      </c>
      <c r="B761" t="str">
        <f>PROPER(LEFT('RAW DATA'!B761,FIND(" ",'RAW DATA'!B761,1)))</f>
        <v xml:space="preserve">Logitech </v>
      </c>
      <c r="C761" t="str">
        <f>SUBSTITUTE(LEFT('RAW DATA'!C761,FIND("|",'RAW DATA'!C761,1)-1),"&amp;"," &amp; ")</f>
        <v>Computers &amp; Accessories</v>
      </c>
      <c r="D761" s="7">
        <f>'RAW DATA'!D761</f>
        <v>1295</v>
      </c>
      <c r="E761" s="7">
        <f>'RAW DATA'!E761</f>
        <v>1795</v>
      </c>
      <c r="F761" s="1">
        <f>'RAW DATA'!F761</f>
        <v>0.28000000000000003</v>
      </c>
      <c r="G761" s="7">
        <f t="shared" si="55"/>
        <v>46258945</v>
      </c>
      <c r="H761">
        <f>'RAW DATA'!G761</f>
        <v>4.0999999999999996</v>
      </c>
      <c r="I761">
        <f>'RAW DATA'!H761</f>
        <v>25771</v>
      </c>
      <c r="J761" s="11">
        <f>Table3[[#This Row],[Rating Count]]*Table3[[#This Row],[Rating]]</f>
        <v>105661.09999999999</v>
      </c>
      <c r="K761">
        <f t="shared" si="56"/>
        <v>3</v>
      </c>
      <c r="L761" t="str">
        <f>IF(Table3[[#This Row],[Price Bucket]]=1,"&lt;200",IF(Table3[[#This Row],[Price Bucket]]=2,"&lt;=500",IF(Table3[[#This Row],[Price Bucket]]=3,"&gt;500",0)))</f>
        <v>&gt;500</v>
      </c>
      <c r="M761">
        <f t="shared" si="57"/>
        <v>2</v>
      </c>
      <c r="N761" t="str">
        <f t="shared" si="58"/>
        <v>&lt;50%</v>
      </c>
      <c r="O761">
        <f t="shared" si="59"/>
        <v>3</v>
      </c>
    </row>
    <row r="762" spans="1:15" x14ac:dyDescent="0.25">
      <c r="A762" t="str">
        <f>'RAW DATA'!A762</f>
        <v>B01MF8MB65</v>
      </c>
      <c r="B762" t="str">
        <f>PROPER(LEFT('RAW DATA'!B762,FIND(" ",'RAW DATA'!B762,1)))</f>
        <v xml:space="preserve">Boat </v>
      </c>
      <c r="C762" t="str">
        <f>SUBSTITUTE(LEFT('RAW DATA'!C762,FIND("|",'RAW DATA'!C762,1)-1),"&amp;"," &amp; ")</f>
        <v>Electronics</v>
      </c>
      <c r="D762" s="7">
        <f>'RAW DATA'!D762</f>
        <v>699</v>
      </c>
      <c r="E762" s="7">
        <f>'RAW DATA'!E762</f>
        <v>999</v>
      </c>
      <c r="F762" s="1">
        <f>'RAW DATA'!F762</f>
        <v>0.3</v>
      </c>
      <c r="G762" s="7">
        <f t="shared" si="55"/>
        <v>272915811</v>
      </c>
      <c r="H762">
        <f>'RAW DATA'!G762</f>
        <v>4.0999999999999996</v>
      </c>
      <c r="I762">
        <f>'RAW DATA'!H762</f>
        <v>273189</v>
      </c>
      <c r="J762" s="11">
        <f>Table3[[#This Row],[Rating Count]]*Table3[[#This Row],[Rating]]</f>
        <v>1120074.8999999999</v>
      </c>
      <c r="K762">
        <f t="shared" si="56"/>
        <v>3</v>
      </c>
      <c r="L762" t="str">
        <f>IF(Table3[[#This Row],[Price Bucket]]=1,"&lt;200",IF(Table3[[#This Row],[Price Bucket]]=2,"&lt;=500",IF(Table3[[#This Row],[Price Bucket]]=3,"&gt;500",0)))</f>
        <v>&gt;500</v>
      </c>
      <c r="M762">
        <f t="shared" si="57"/>
        <v>2</v>
      </c>
      <c r="N762" t="str">
        <f t="shared" si="58"/>
        <v>&lt;50%</v>
      </c>
      <c r="O762">
        <f t="shared" si="59"/>
        <v>3</v>
      </c>
    </row>
    <row r="763" spans="1:15" x14ac:dyDescent="0.25">
      <c r="A763" t="str">
        <f>'RAW DATA'!A763</f>
        <v>B00LHZWD0C</v>
      </c>
      <c r="B763" t="str">
        <f>PROPER(LEFT('RAW DATA'!B763,FIND(" ",'RAW DATA'!B763,1)))</f>
        <v xml:space="preserve">Luxor </v>
      </c>
      <c r="C763" t="str">
        <f>SUBSTITUTE(LEFT('RAW DATA'!C763,FIND("|",'RAW DATA'!C763,1)-1),"&amp;"," &amp; ")</f>
        <v>OfficeProducts</v>
      </c>
      <c r="D763" s="7">
        <f>'RAW DATA'!D763</f>
        <v>252</v>
      </c>
      <c r="E763" s="7">
        <f>'RAW DATA'!E763</f>
        <v>315</v>
      </c>
      <c r="F763" s="1">
        <f>'RAW DATA'!F763</f>
        <v>0.2</v>
      </c>
      <c r="G763" s="7">
        <f t="shared" si="55"/>
        <v>1192275</v>
      </c>
      <c r="H763">
        <f>'RAW DATA'!G763</f>
        <v>4.5</v>
      </c>
      <c r="I763">
        <f>'RAW DATA'!H763</f>
        <v>3785</v>
      </c>
      <c r="J763" s="11">
        <f>Table3[[#This Row],[Rating Count]]*Table3[[#This Row],[Rating]]</f>
        <v>17032.5</v>
      </c>
      <c r="K763">
        <f t="shared" si="56"/>
        <v>2</v>
      </c>
      <c r="L763" t="str">
        <f>IF(Table3[[#This Row],[Price Bucket]]=1,"&lt;200",IF(Table3[[#This Row],[Price Bucket]]=2,"&lt;=500",IF(Table3[[#This Row],[Price Bucket]]=3,"&gt;500",0)))</f>
        <v>&lt;=500</v>
      </c>
      <c r="M763">
        <f t="shared" si="57"/>
        <v>2</v>
      </c>
      <c r="N763" t="str">
        <f t="shared" si="58"/>
        <v>&lt;50%</v>
      </c>
      <c r="O763">
        <f t="shared" si="59"/>
        <v>3</v>
      </c>
    </row>
    <row r="764" spans="1:15" x14ac:dyDescent="0.25">
      <c r="A764" t="str">
        <f>'RAW DATA'!A764</f>
        <v>B08QDPB1SL</v>
      </c>
      <c r="B764" t="str">
        <f>PROPER(LEFT('RAW DATA'!B764,FIND(" ",'RAW DATA'!B764,1)))</f>
        <v xml:space="preserve">Duracell </v>
      </c>
      <c r="C764" t="str">
        <f>SUBSTITUTE(LEFT('RAW DATA'!C764,FIND("|",'RAW DATA'!C764,1)-1),"&amp;"," &amp; ")</f>
        <v>Electronics</v>
      </c>
      <c r="D764" s="7">
        <f>'RAW DATA'!D764</f>
        <v>190</v>
      </c>
      <c r="E764" s="7">
        <f>'RAW DATA'!E764</f>
        <v>220</v>
      </c>
      <c r="F764" s="1">
        <f>'RAW DATA'!F764</f>
        <v>0.14000000000000001</v>
      </c>
      <c r="G764" s="7">
        <f t="shared" si="55"/>
        <v>630520</v>
      </c>
      <c r="H764">
        <f>'RAW DATA'!G764</f>
        <v>4.4000000000000004</v>
      </c>
      <c r="I764">
        <f>'RAW DATA'!H764</f>
        <v>2866</v>
      </c>
      <c r="J764" s="11">
        <f>Table3[[#This Row],[Rating Count]]*Table3[[#This Row],[Rating]]</f>
        <v>12610.400000000001</v>
      </c>
      <c r="K764">
        <f t="shared" si="56"/>
        <v>2</v>
      </c>
      <c r="L764" t="str">
        <f>IF(Table3[[#This Row],[Price Bucket]]=1,"&lt;200",IF(Table3[[#This Row],[Price Bucket]]=2,"&lt;=500",IF(Table3[[#This Row],[Price Bucket]]=3,"&gt;500",0)))</f>
        <v>&lt;=500</v>
      </c>
      <c r="M764">
        <f t="shared" si="57"/>
        <v>2</v>
      </c>
      <c r="N764" t="str">
        <f t="shared" si="58"/>
        <v>&lt;50%</v>
      </c>
      <c r="O764">
        <f t="shared" si="59"/>
        <v>3</v>
      </c>
    </row>
    <row r="765" spans="1:15" x14ac:dyDescent="0.25">
      <c r="A765" t="str">
        <f>'RAW DATA'!A765</f>
        <v>B07BRKK9JQ</v>
      </c>
      <c r="B765" t="str">
        <f>PROPER(LEFT('RAW DATA'!B765,FIND(" ",'RAW DATA'!B765,1)))</f>
        <v xml:space="preserve">Zebronics </v>
      </c>
      <c r="C765" t="str">
        <f>SUBSTITUTE(LEFT('RAW DATA'!C765,FIND("|",'RAW DATA'!C765,1)-1),"&amp;"," &amp; ")</f>
        <v>Computers &amp; Accessories</v>
      </c>
      <c r="D765" s="7">
        <f>'RAW DATA'!D765</f>
        <v>1299</v>
      </c>
      <c r="E765" s="7">
        <f>'RAW DATA'!E765</f>
        <v>1599</v>
      </c>
      <c r="F765" s="1">
        <f>'RAW DATA'!F765</f>
        <v>0.19</v>
      </c>
      <c r="G765" s="7">
        <f t="shared" si="55"/>
        <v>43529577</v>
      </c>
      <c r="H765">
        <f>'RAW DATA'!G765</f>
        <v>4.3</v>
      </c>
      <c r="I765">
        <f>'RAW DATA'!H765</f>
        <v>27223</v>
      </c>
      <c r="J765" s="11">
        <f>Table3[[#This Row],[Rating Count]]*Table3[[#This Row],[Rating]]</f>
        <v>117058.9</v>
      </c>
      <c r="K765">
        <f t="shared" si="56"/>
        <v>3</v>
      </c>
      <c r="L765" t="str">
        <f>IF(Table3[[#This Row],[Price Bucket]]=1,"&lt;200",IF(Table3[[#This Row],[Price Bucket]]=2,"&lt;=500",IF(Table3[[#This Row],[Price Bucket]]=3,"&gt;500",0)))</f>
        <v>&gt;500</v>
      </c>
      <c r="M765">
        <f t="shared" si="57"/>
        <v>2</v>
      </c>
      <c r="N765" t="str">
        <f t="shared" si="58"/>
        <v>&lt;50%</v>
      </c>
      <c r="O765">
        <f t="shared" si="59"/>
        <v>3</v>
      </c>
    </row>
    <row r="766" spans="1:15" x14ac:dyDescent="0.25">
      <c r="A766" t="str">
        <f>'RAW DATA'!A766</f>
        <v>B01EZ0X3L8</v>
      </c>
      <c r="B766" t="str">
        <f>PROPER(LEFT('RAW DATA'!B766,FIND(" ",'RAW DATA'!B766,1)))</f>
        <v xml:space="preserve">Sandisk </v>
      </c>
      <c r="C766" t="str">
        <f>SUBSTITUTE(LEFT('RAW DATA'!C766,FIND("|",'RAW DATA'!C766,1)-1),"&amp;"," &amp; ")</f>
        <v>Computers &amp; Accessories</v>
      </c>
      <c r="D766" s="7">
        <f>'RAW DATA'!D766</f>
        <v>729</v>
      </c>
      <c r="E766" s="7">
        <f>'RAW DATA'!E766</f>
        <v>1650</v>
      </c>
      <c r="F766" s="1">
        <f>'RAW DATA'!F766</f>
        <v>0.56000000000000005</v>
      </c>
      <c r="G766" s="7">
        <f t="shared" si="55"/>
        <v>135887400</v>
      </c>
      <c r="H766">
        <f>'RAW DATA'!G766</f>
        <v>4.3</v>
      </c>
      <c r="I766">
        <f>'RAW DATA'!H766</f>
        <v>82356</v>
      </c>
      <c r="J766" s="11">
        <f>Table3[[#This Row],[Rating Count]]*Table3[[#This Row],[Rating]]</f>
        <v>354130.8</v>
      </c>
      <c r="K766">
        <f t="shared" si="56"/>
        <v>3</v>
      </c>
      <c r="L766" t="str">
        <f>IF(Table3[[#This Row],[Price Bucket]]=1,"&lt;200",IF(Table3[[#This Row],[Price Bucket]]=2,"&lt;=500",IF(Table3[[#This Row],[Price Bucket]]=3,"&gt;500",0)))</f>
        <v>&gt;500</v>
      </c>
      <c r="M766">
        <f t="shared" si="57"/>
        <v>1</v>
      </c>
      <c r="N766" t="str">
        <f t="shared" si="58"/>
        <v>&gt;=50%</v>
      </c>
      <c r="O766">
        <f t="shared" si="59"/>
        <v>3</v>
      </c>
    </row>
    <row r="767" spans="1:15" x14ac:dyDescent="0.25">
      <c r="A767" t="str">
        <f>'RAW DATA'!A767</f>
        <v>B00LM4W1N2</v>
      </c>
      <c r="B767" t="str">
        <f>PROPER(LEFT('RAW DATA'!B767,FIND(" ",'RAW DATA'!B767,1)))</f>
        <v xml:space="preserve">Parker </v>
      </c>
      <c r="C767" t="str">
        <f>SUBSTITUTE(LEFT('RAW DATA'!C767,FIND("|",'RAW DATA'!C767,1)-1),"&amp;"," &amp; ")</f>
        <v>OfficeProducts</v>
      </c>
      <c r="D767" s="7">
        <f>'RAW DATA'!D767</f>
        <v>480</v>
      </c>
      <c r="E767" s="7">
        <f>'RAW DATA'!E767</f>
        <v>600</v>
      </c>
      <c r="F767" s="1">
        <f>'RAW DATA'!F767</f>
        <v>0.2</v>
      </c>
      <c r="G767" s="7">
        <f t="shared" si="55"/>
        <v>3431400</v>
      </c>
      <c r="H767">
        <f>'RAW DATA'!G767</f>
        <v>4.3</v>
      </c>
      <c r="I767">
        <f>'RAW DATA'!H767</f>
        <v>5719</v>
      </c>
      <c r="J767" s="11">
        <f>Table3[[#This Row],[Rating Count]]*Table3[[#This Row],[Rating]]</f>
        <v>24591.7</v>
      </c>
      <c r="K767">
        <f t="shared" si="56"/>
        <v>3</v>
      </c>
      <c r="L767" t="str">
        <f>IF(Table3[[#This Row],[Price Bucket]]=1,"&lt;200",IF(Table3[[#This Row],[Price Bucket]]=2,"&lt;=500",IF(Table3[[#This Row],[Price Bucket]]=3,"&gt;500",0)))</f>
        <v>&gt;500</v>
      </c>
      <c r="M767">
        <f t="shared" si="57"/>
        <v>2</v>
      </c>
      <c r="N767" t="str">
        <f t="shared" si="58"/>
        <v>&lt;50%</v>
      </c>
      <c r="O767">
        <f t="shared" si="59"/>
        <v>3</v>
      </c>
    </row>
    <row r="768" spans="1:15" x14ac:dyDescent="0.25">
      <c r="A768" t="str">
        <f>'RAW DATA'!A768</f>
        <v>B0949SBKMP</v>
      </c>
      <c r="B768" t="str">
        <f>PROPER(LEFT('RAW DATA'!B768,FIND(" ",'RAW DATA'!B768,1)))</f>
        <v xml:space="preserve">Boat </v>
      </c>
      <c r="C768" t="str">
        <f>SUBSTITUTE(LEFT('RAW DATA'!C768,FIND("|",'RAW DATA'!C768,1)-1),"&amp;"," &amp; ")</f>
        <v>Electronics</v>
      </c>
      <c r="D768" s="7">
        <f>'RAW DATA'!D768</f>
        <v>1799</v>
      </c>
      <c r="E768" s="7">
        <f>'RAW DATA'!E768</f>
        <v>6990</v>
      </c>
      <c r="F768" s="1">
        <f>'RAW DATA'!F768</f>
        <v>0.74</v>
      </c>
      <c r="G768" s="7">
        <f t="shared" si="55"/>
        <v>187891200</v>
      </c>
      <c r="H768">
        <f>'RAW DATA'!G768</f>
        <v>4</v>
      </c>
      <c r="I768">
        <f>'RAW DATA'!H768</f>
        <v>26880</v>
      </c>
      <c r="J768" s="11">
        <f>Table3[[#This Row],[Rating Count]]*Table3[[#This Row],[Rating]]</f>
        <v>107520</v>
      </c>
      <c r="K768">
        <f t="shared" si="56"/>
        <v>3</v>
      </c>
      <c r="L768" t="str">
        <f>IF(Table3[[#This Row],[Price Bucket]]=1,"&lt;200",IF(Table3[[#This Row],[Price Bucket]]=2,"&lt;=500",IF(Table3[[#This Row],[Price Bucket]]=3,"&gt;500",0)))</f>
        <v>&gt;500</v>
      </c>
      <c r="M768">
        <f t="shared" si="57"/>
        <v>1</v>
      </c>
      <c r="N768" t="str">
        <f t="shared" si="58"/>
        <v>&gt;=50%</v>
      </c>
      <c r="O768">
        <f t="shared" si="59"/>
        <v>3</v>
      </c>
    </row>
    <row r="769" spans="1:15" x14ac:dyDescent="0.25">
      <c r="A769" t="str">
        <f>'RAW DATA'!A769</f>
        <v>B08YD264ZS</v>
      </c>
      <c r="B769" t="str">
        <f>PROPER(LEFT('RAW DATA'!B769,FIND(" ",'RAW DATA'!B769,1)))</f>
        <v xml:space="preserve">Tarkan </v>
      </c>
      <c r="C769" t="str">
        <f>SUBSTITUTE(LEFT('RAW DATA'!C769,FIND("|",'RAW DATA'!C769,1)-1),"&amp;"," &amp; ")</f>
        <v>Computers &amp; Accessories</v>
      </c>
      <c r="D769" s="7">
        <f>'RAW DATA'!D769</f>
        <v>999</v>
      </c>
      <c r="E769" s="7">
        <f>'RAW DATA'!E769</f>
        <v>2499</v>
      </c>
      <c r="F769" s="1">
        <f>'RAW DATA'!F769</f>
        <v>0.6</v>
      </c>
      <c r="G769" s="7">
        <f t="shared" si="55"/>
        <v>4223310</v>
      </c>
      <c r="H769">
        <f>'RAW DATA'!G769</f>
        <v>4.3</v>
      </c>
      <c r="I769">
        <f>'RAW DATA'!H769</f>
        <v>1690</v>
      </c>
      <c r="J769" s="11">
        <f>Table3[[#This Row],[Rating Count]]*Table3[[#This Row],[Rating]]</f>
        <v>7267</v>
      </c>
      <c r="K769">
        <f t="shared" si="56"/>
        <v>3</v>
      </c>
      <c r="L769" t="str">
        <f>IF(Table3[[#This Row],[Price Bucket]]=1,"&lt;200",IF(Table3[[#This Row],[Price Bucket]]=2,"&lt;=500",IF(Table3[[#This Row],[Price Bucket]]=3,"&gt;500",0)))</f>
        <v>&gt;500</v>
      </c>
      <c r="M769">
        <f t="shared" si="57"/>
        <v>1</v>
      </c>
      <c r="N769" t="str">
        <f t="shared" si="58"/>
        <v>&gt;=50%</v>
      </c>
      <c r="O769">
        <f t="shared" si="59"/>
        <v>3</v>
      </c>
    </row>
    <row r="770" spans="1:15" x14ac:dyDescent="0.25">
      <c r="A770" t="str">
        <f>'RAW DATA'!A770</f>
        <v>B094JNXNPV</v>
      </c>
      <c r="B770" t="str">
        <f>PROPER(LEFT('RAW DATA'!B770,FIND(" ",'RAW DATA'!B770,1)))</f>
        <v xml:space="preserve">Ambrane </v>
      </c>
      <c r="C770" t="str">
        <f>SUBSTITUTE(LEFT('RAW DATA'!C770,FIND("|",'RAW DATA'!C770,1)-1),"&amp;"," &amp; ")</f>
        <v>Computers &amp; Accessories</v>
      </c>
      <c r="D770" s="7">
        <f>'RAW DATA'!D770</f>
        <v>299</v>
      </c>
      <c r="E770" s="7">
        <f>'RAW DATA'!E770</f>
        <v>399</v>
      </c>
      <c r="F770" s="1">
        <f>'RAW DATA'!F770</f>
        <v>0.25</v>
      </c>
      <c r="G770" s="7">
        <f t="shared" ref="G770:G833" si="60">E770*I770</f>
        <v>1103634</v>
      </c>
      <c r="H770">
        <f>'RAW DATA'!G770</f>
        <v>4</v>
      </c>
      <c r="I770">
        <f>'RAW DATA'!H770</f>
        <v>2766</v>
      </c>
      <c r="J770" s="11">
        <f>Table3[[#This Row],[Rating Count]]*Table3[[#This Row],[Rating]]</f>
        <v>11064</v>
      </c>
      <c r="K770">
        <f t="shared" ref="K770:K833" si="61">IF(E770&lt;=200,1,IF(E770&lt;=500,2,IF(E770&gt;500,3," ")))</f>
        <v>2</v>
      </c>
      <c r="L770" t="str">
        <f>IF(Table3[[#This Row],[Price Bucket]]=1,"&lt;200",IF(Table3[[#This Row],[Price Bucket]]=2,"&lt;=500",IF(Table3[[#This Row],[Price Bucket]]=3,"&gt;500",0)))</f>
        <v>&lt;=500</v>
      </c>
      <c r="M770">
        <f t="shared" si="57"/>
        <v>2</v>
      </c>
      <c r="N770" t="str">
        <f t="shared" si="58"/>
        <v>&lt;50%</v>
      </c>
      <c r="O770">
        <f t="shared" si="59"/>
        <v>3</v>
      </c>
    </row>
    <row r="771" spans="1:15" x14ac:dyDescent="0.25">
      <c r="A771" t="str">
        <f>'RAW DATA'!A771</f>
        <v>B00GZLB57U</v>
      </c>
      <c r="B771" t="str">
        <f>PROPER(LEFT('RAW DATA'!B771,FIND(" ",'RAW DATA'!B771,1)))</f>
        <v xml:space="preserve">Quantum </v>
      </c>
      <c r="C771" t="str">
        <f>SUBSTITUTE(LEFT('RAW DATA'!C771,FIND("|",'RAW DATA'!C771,1)-1),"&amp;"," &amp; ")</f>
        <v>Computers &amp; Accessories</v>
      </c>
      <c r="D771" s="7">
        <f>'RAW DATA'!D771</f>
        <v>238</v>
      </c>
      <c r="E771" s="7">
        <f>'RAW DATA'!E771</f>
        <v>699</v>
      </c>
      <c r="F771" s="1">
        <f>'RAW DATA'!F771</f>
        <v>0.66</v>
      </c>
      <c r="G771" s="7">
        <f t="shared" si="60"/>
        <v>5852028</v>
      </c>
      <c r="H771">
        <f>'RAW DATA'!G771</f>
        <v>4.4000000000000004</v>
      </c>
      <c r="I771">
        <f>'RAW DATA'!H771</f>
        <v>8372</v>
      </c>
      <c r="J771" s="11">
        <f>Table3[[#This Row],[Rating Count]]*Table3[[#This Row],[Rating]]</f>
        <v>36836.800000000003</v>
      </c>
      <c r="K771">
        <f t="shared" si="61"/>
        <v>3</v>
      </c>
      <c r="L771" t="str">
        <f>IF(Table3[[#This Row],[Price Bucket]]=1,"&lt;200",IF(Table3[[#This Row],[Price Bucket]]=2,"&lt;=500",IF(Table3[[#This Row],[Price Bucket]]=3,"&gt;500",0)))</f>
        <v>&gt;500</v>
      </c>
      <c r="M771">
        <f t="shared" ref="M771:M834" si="62">IF(F771&gt;=50%,1,IF(F771&lt;50%,2,0))</f>
        <v>1</v>
      </c>
      <c r="N771" t="str">
        <f t="shared" ref="N771:N834" si="63">IF(M771=1,"&gt;=50%","&lt;50%")</f>
        <v>&gt;=50%</v>
      </c>
      <c r="O771">
        <f t="shared" ref="O771:O834" si="64">IF(H771&lt;=2.9,1,IF(H771&lt;=3.9,2,IF(H771&lt;=4.9,3,IF(H771=5,4," "))))</f>
        <v>3</v>
      </c>
    </row>
    <row r="772" spans="1:15" x14ac:dyDescent="0.25">
      <c r="A772" t="str">
        <f>'RAW DATA'!A772</f>
        <v>B07V82W5CN</v>
      </c>
      <c r="B772" t="str">
        <f>PROPER(LEFT('RAW DATA'!B772,FIND(" ",'RAW DATA'!B772,1)))</f>
        <v xml:space="preserve">Hp </v>
      </c>
      <c r="C772" t="str">
        <f>SUBSTITUTE(LEFT('RAW DATA'!C772,FIND("|",'RAW DATA'!C772,1)-1),"&amp;"," &amp; ")</f>
        <v>Computers &amp; Accessories</v>
      </c>
      <c r="D772" s="7">
        <f>'RAW DATA'!D772</f>
        <v>1349</v>
      </c>
      <c r="E772" s="7">
        <f>'RAW DATA'!E772</f>
        <v>2198</v>
      </c>
      <c r="F772" s="1">
        <f>'RAW DATA'!F772</f>
        <v>0.39</v>
      </c>
      <c r="G772" s="7">
        <f t="shared" si="60"/>
        <v>15634374</v>
      </c>
      <c r="H772">
        <f>'RAW DATA'!G772</f>
        <v>4</v>
      </c>
      <c r="I772">
        <f>'RAW DATA'!H772</f>
        <v>7113</v>
      </c>
      <c r="J772" s="11">
        <f>Table3[[#This Row],[Rating Count]]*Table3[[#This Row],[Rating]]</f>
        <v>28452</v>
      </c>
      <c r="K772">
        <f t="shared" si="61"/>
        <v>3</v>
      </c>
      <c r="L772" t="str">
        <f>IF(Table3[[#This Row],[Price Bucket]]=1,"&lt;200",IF(Table3[[#This Row],[Price Bucket]]=2,"&lt;=500",IF(Table3[[#This Row],[Price Bucket]]=3,"&gt;500",0)))</f>
        <v>&gt;500</v>
      </c>
      <c r="M772">
        <f t="shared" si="62"/>
        <v>2</v>
      </c>
      <c r="N772" t="str">
        <f t="shared" si="63"/>
        <v>&lt;50%</v>
      </c>
      <c r="O772">
        <f t="shared" si="64"/>
        <v>3</v>
      </c>
    </row>
    <row r="773" spans="1:15" x14ac:dyDescent="0.25">
      <c r="A773" t="str">
        <f>'RAW DATA'!A773</f>
        <v>B077Z65HSD</v>
      </c>
      <c r="B773" t="str">
        <f>PROPER(LEFT('RAW DATA'!B773,FIND(" ",'RAW DATA'!B773,1)))</f>
        <v xml:space="preserve">Boat </v>
      </c>
      <c r="C773" t="str">
        <f>SUBSTITUTE(LEFT('RAW DATA'!C773,FIND("|",'RAW DATA'!C773,1)-1),"&amp;"," &amp; ")</f>
        <v>Computers &amp; Accessories</v>
      </c>
      <c r="D773" s="7">
        <f>'RAW DATA'!D773</f>
        <v>299</v>
      </c>
      <c r="E773" s="7">
        <f>'RAW DATA'!E773</f>
        <v>999</v>
      </c>
      <c r="F773" s="1">
        <f>'RAW DATA'!F773</f>
        <v>0.7</v>
      </c>
      <c r="G773" s="7">
        <f t="shared" si="60"/>
        <v>20829150</v>
      </c>
      <c r="H773">
        <f>'RAW DATA'!G773</f>
        <v>4.3</v>
      </c>
      <c r="I773">
        <f>'RAW DATA'!H773</f>
        <v>20850</v>
      </c>
      <c r="J773" s="11">
        <f>Table3[[#This Row],[Rating Count]]*Table3[[#This Row],[Rating]]</f>
        <v>89655</v>
      </c>
      <c r="K773">
        <f t="shared" si="61"/>
        <v>3</v>
      </c>
      <c r="L773" t="str">
        <f>IF(Table3[[#This Row],[Price Bucket]]=1,"&lt;200",IF(Table3[[#This Row],[Price Bucket]]=2,"&lt;=500",IF(Table3[[#This Row],[Price Bucket]]=3,"&gt;500",0)))</f>
        <v>&gt;500</v>
      </c>
      <c r="M773">
        <f t="shared" si="62"/>
        <v>1</v>
      </c>
      <c r="N773" t="str">
        <f t="shared" si="63"/>
        <v>&gt;=50%</v>
      </c>
      <c r="O773">
        <f t="shared" si="64"/>
        <v>3</v>
      </c>
    </row>
    <row r="774" spans="1:15" x14ac:dyDescent="0.25">
      <c r="A774" t="str">
        <f>'RAW DATA'!A774</f>
        <v>B08HD7JQHX</v>
      </c>
      <c r="B774" t="str">
        <f>PROPER(LEFT('RAW DATA'!B774,FIND(" ",'RAW DATA'!B774,1)))</f>
        <v xml:space="preserve">Humble </v>
      </c>
      <c r="C774" t="str">
        <f>SUBSTITUTE(LEFT('RAW DATA'!C774,FIND("|",'RAW DATA'!C774,1)-1),"&amp;"," &amp; ")</f>
        <v>Computers &amp; Accessories</v>
      </c>
      <c r="D774" s="7">
        <f>'RAW DATA'!D774</f>
        <v>199</v>
      </c>
      <c r="E774" s="7">
        <f>'RAW DATA'!E774</f>
        <v>499</v>
      </c>
      <c r="F774" s="1">
        <f>'RAW DATA'!F774</f>
        <v>0.6</v>
      </c>
      <c r="G774" s="7">
        <f t="shared" si="60"/>
        <v>1399196</v>
      </c>
      <c r="H774">
        <f>'RAW DATA'!G774</f>
        <v>3.3</v>
      </c>
      <c r="I774">
        <f>'RAW DATA'!H774</f>
        <v>2804</v>
      </c>
      <c r="J774" s="11">
        <f>Table3[[#This Row],[Rating Count]]*Table3[[#This Row],[Rating]]</f>
        <v>9253.1999999999989</v>
      </c>
      <c r="K774">
        <f t="shared" si="61"/>
        <v>2</v>
      </c>
      <c r="L774" t="str">
        <f>IF(Table3[[#This Row],[Price Bucket]]=1,"&lt;200",IF(Table3[[#This Row],[Price Bucket]]=2,"&lt;=500",IF(Table3[[#This Row],[Price Bucket]]=3,"&gt;500",0)))</f>
        <v>&lt;=500</v>
      </c>
      <c r="M774">
        <f t="shared" si="62"/>
        <v>1</v>
      </c>
      <c r="N774" t="str">
        <f t="shared" si="63"/>
        <v>&gt;=50%</v>
      </c>
      <c r="O774">
        <f t="shared" si="64"/>
        <v>2</v>
      </c>
    </row>
    <row r="775" spans="1:15" x14ac:dyDescent="0.25">
      <c r="A775" t="str">
        <f>'RAW DATA'!A775</f>
        <v>B0B31FR4Y2</v>
      </c>
      <c r="B775" t="str">
        <f>PROPER(LEFT('RAW DATA'!B775,FIND(" ",'RAW DATA'!B775,1)))</f>
        <v xml:space="preserve">Boult </v>
      </c>
      <c r="C775" t="str">
        <f>SUBSTITUTE(LEFT('RAW DATA'!C775,FIND("|",'RAW DATA'!C775,1)-1),"&amp;"," &amp; ")</f>
        <v>Electronics</v>
      </c>
      <c r="D775" s="7">
        <f>'RAW DATA'!D775</f>
        <v>1999</v>
      </c>
      <c r="E775" s="7">
        <f>'RAW DATA'!E775</f>
        <v>9999</v>
      </c>
      <c r="F775" s="1">
        <f>'RAW DATA'!F775</f>
        <v>0.8</v>
      </c>
      <c r="G775" s="7">
        <f t="shared" si="60"/>
        <v>19858014</v>
      </c>
      <c r="H775">
        <f>'RAW DATA'!G775</f>
        <v>3.7</v>
      </c>
      <c r="I775">
        <f>'RAW DATA'!H775</f>
        <v>1986</v>
      </c>
      <c r="J775" s="11">
        <f>Table3[[#This Row],[Rating Count]]*Table3[[#This Row],[Rating]]</f>
        <v>7348.2000000000007</v>
      </c>
      <c r="K775">
        <f t="shared" si="61"/>
        <v>3</v>
      </c>
      <c r="L775" t="str">
        <f>IF(Table3[[#This Row],[Price Bucket]]=1,"&lt;200",IF(Table3[[#This Row],[Price Bucket]]=2,"&lt;=500",IF(Table3[[#This Row],[Price Bucket]]=3,"&gt;500",0)))</f>
        <v>&gt;500</v>
      </c>
      <c r="M775">
        <f t="shared" si="62"/>
        <v>1</v>
      </c>
      <c r="N775" t="str">
        <f t="shared" si="63"/>
        <v>&gt;=50%</v>
      </c>
      <c r="O775">
        <f t="shared" si="64"/>
        <v>2</v>
      </c>
    </row>
    <row r="776" spans="1:15" x14ac:dyDescent="0.25">
      <c r="A776" t="str">
        <f>'RAW DATA'!A776</f>
        <v>B09Y14JLP3</v>
      </c>
      <c r="B776" t="str">
        <f>PROPER(LEFT('RAW DATA'!B776,FIND(" ",'RAW DATA'!B776,1)))</f>
        <v xml:space="preserve">Striff </v>
      </c>
      <c r="C776" t="str">
        <f>SUBSTITUTE(LEFT('RAW DATA'!C776,FIND("|",'RAW DATA'!C776,1)-1),"&amp;"," &amp; ")</f>
        <v>Electronics</v>
      </c>
      <c r="D776" s="7">
        <f>'RAW DATA'!D776</f>
        <v>99</v>
      </c>
      <c r="E776" s="7">
        <f>'RAW DATA'!E776</f>
        <v>499</v>
      </c>
      <c r="F776" s="1">
        <f>'RAW DATA'!F776</f>
        <v>0.8</v>
      </c>
      <c r="G776" s="7">
        <f t="shared" si="60"/>
        <v>1223049</v>
      </c>
      <c r="H776">
        <f>'RAW DATA'!G776</f>
        <v>4.0999999999999996</v>
      </c>
      <c r="I776">
        <f>'RAW DATA'!H776</f>
        <v>2451</v>
      </c>
      <c r="J776" s="11">
        <f>Table3[[#This Row],[Rating Count]]*Table3[[#This Row],[Rating]]</f>
        <v>10049.099999999999</v>
      </c>
      <c r="K776">
        <f t="shared" si="61"/>
        <v>2</v>
      </c>
      <c r="L776" t="str">
        <f>IF(Table3[[#This Row],[Price Bucket]]=1,"&lt;200",IF(Table3[[#This Row],[Price Bucket]]=2,"&lt;=500",IF(Table3[[#This Row],[Price Bucket]]=3,"&gt;500",0)))</f>
        <v>&lt;=500</v>
      </c>
      <c r="M776">
        <f t="shared" si="62"/>
        <v>1</v>
      </c>
      <c r="N776" t="str">
        <f t="shared" si="63"/>
        <v>&gt;=50%</v>
      </c>
      <c r="O776">
        <f t="shared" si="64"/>
        <v>3</v>
      </c>
    </row>
    <row r="777" spans="1:15" x14ac:dyDescent="0.25">
      <c r="A777" t="str">
        <f>'RAW DATA'!A777</f>
        <v>B09ZHCJDP1</v>
      </c>
      <c r="B777" t="str">
        <f>PROPER(LEFT('RAW DATA'!B777,FIND(" ",'RAW DATA'!B777,1)))</f>
        <v xml:space="preserve">Amazon </v>
      </c>
      <c r="C777" t="str">
        <f>SUBSTITUTE(LEFT('RAW DATA'!C777,FIND("|",'RAW DATA'!C777,1)-1),"&amp;"," &amp; ")</f>
        <v>Computers &amp; Accessories</v>
      </c>
      <c r="D777" s="7">
        <f>'RAW DATA'!D777</f>
        <v>499</v>
      </c>
      <c r="E777" s="7">
        <f>'RAW DATA'!E777</f>
        <v>1000</v>
      </c>
      <c r="F777" s="1">
        <f>'RAW DATA'!F777</f>
        <v>0.5</v>
      </c>
      <c r="G777" s="7">
        <f t="shared" si="60"/>
        <v>23000</v>
      </c>
      <c r="H777">
        <f>'RAW DATA'!G777</f>
        <v>5</v>
      </c>
      <c r="I777">
        <f>'RAW DATA'!H777</f>
        <v>23</v>
      </c>
      <c r="J777" s="11">
        <f>Table3[[#This Row],[Rating Count]]*Table3[[#This Row],[Rating]]</f>
        <v>115</v>
      </c>
      <c r="K777">
        <f t="shared" si="61"/>
        <v>3</v>
      </c>
      <c r="L777" t="str">
        <f>IF(Table3[[#This Row],[Price Bucket]]=1,"&lt;200",IF(Table3[[#This Row],[Price Bucket]]=2,"&lt;=500",IF(Table3[[#This Row],[Price Bucket]]=3,"&gt;500",0)))</f>
        <v>&gt;500</v>
      </c>
      <c r="M777">
        <f t="shared" si="62"/>
        <v>1</v>
      </c>
      <c r="N777" t="str">
        <f t="shared" si="63"/>
        <v>&gt;=50%</v>
      </c>
      <c r="O777">
        <f t="shared" si="64"/>
        <v>4</v>
      </c>
    </row>
    <row r="778" spans="1:15" x14ac:dyDescent="0.25">
      <c r="A778" t="str">
        <f>'RAW DATA'!A778</f>
        <v>B08C4Z69LN</v>
      </c>
      <c r="B778" t="str">
        <f>PROPER(LEFT('RAW DATA'!B778,FIND(" ",'RAW DATA'!B778,1)))</f>
        <v xml:space="preserve">Crucial </v>
      </c>
      <c r="C778" t="str">
        <f>SUBSTITUTE(LEFT('RAW DATA'!C778,FIND("|",'RAW DATA'!C778,1)-1),"&amp;"," &amp; ")</f>
        <v>Computers &amp; Accessories</v>
      </c>
      <c r="D778" s="7">
        <f>'RAW DATA'!D778</f>
        <v>1792</v>
      </c>
      <c r="E778" s="7">
        <f>'RAW DATA'!E778</f>
        <v>3500</v>
      </c>
      <c r="F778" s="1">
        <f>'RAW DATA'!F778</f>
        <v>0.49</v>
      </c>
      <c r="G778" s="7">
        <f t="shared" si="60"/>
        <v>91679000</v>
      </c>
      <c r="H778">
        <f>'RAW DATA'!G778</f>
        <v>4.5</v>
      </c>
      <c r="I778">
        <f>'RAW DATA'!H778</f>
        <v>26194</v>
      </c>
      <c r="J778" s="11">
        <f>Table3[[#This Row],[Rating Count]]*Table3[[#This Row],[Rating]]</f>
        <v>117873</v>
      </c>
      <c r="K778">
        <f t="shared" si="61"/>
        <v>3</v>
      </c>
      <c r="L778" t="str">
        <f>IF(Table3[[#This Row],[Price Bucket]]=1,"&lt;200",IF(Table3[[#This Row],[Price Bucket]]=2,"&lt;=500",IF(Table3[[#This Row],[Price Bucket]]=3,"&gt;500",0)))</f>
        <v>&gt;500</v>
      </c>
      <c r="M778">
        <f t="shared" si="62"/>
        <v>2</v>
      </c>
      <c r="N778" t="str">
        <f t="shared" si="63"/>
        <v>&lt;50%</v>
      </c>
      <c r="O778">
        <f t="shared" si="64"/>
        <v>3</v>
      </c>
    </row>
    <row r="779" spans="1:15" x14ac:dyDescent="0.25">
      <c r="A779" t="str">
        <f>'RAW DATA'!A779</f>
        <v>B016XVRKZM</v>
      </c>
      <c r="B779" t="str">
        <f>PROPER(LEFT('RAW DATA'!B779,FIND(" ",'RAW DATA'!B779,1)))</f>
        <v xml:space="preserve">Apc </v>
      </c>
      <c r="C779" t="str">
        <f>SUBSTITUTE(LEFT('RAW DATA'!C779,FIND("|",'RAW DATA'!C779,1)-1),"&amp;"," &amp; ")</f>
        <v>Computers &amp; Accessories</v>
      </c>
      <c r="D779" s="7">
        <f>'RAW DATA'!D779</f>
        <v>3299</v>
      </c>
      <c r="E779" s="7">
        <f>'RAW DATA'!E779</f>
        <v>4100</v>
      </c>
      <c r="F779" s="1">
        <f>'RAW DATA'!F779</f>
        <v>0.2</v>
      </c>
      <c r="G779" s="7">
        <f t="shared" si="60"/>
        <v>64710300</v>
      </c>
      <c r="H779">
        <f>'RAW DATA'!G779</f>
        <v>3.9</v>
      </c>
      <c r="I779">
        <f>'RAW DATA'!H779</f>
        <v>15783</v>
      </c>
      <c r="J779" s="11">
        <f>Table3[[#This Row],[Rating Count]]*Table3[[#This Row],[Rating]]</f>
        <v>61553.7</v>
      </c>
      <c r="K779">
        <f t="shared" si="61"/>
        <v>3</v>
      </c>
      <c r="L779" t="str">
        <f>IF(Table3[[#This Row],[Price Bucket]]=1,"&lt;200",IF(Table3[[#This Row],[Price Bucket]]=2,"&lt;=500",IF(Table3[[#This Row],[Price Bucket]]=3,"&gt;500",0)))</f>
        <v>&gt;500</v>
      </c>
      <c r="M779">
        <f t="shared" si="62"/>
        <v>2</v>
      </c>
      <c r="N779" t="str">
        <f t="shared" si="63"/>
        <v>&lt;50%</v>
      </c>
      <c r="O779">
        <f t="shared" si="64"/>
        <v>2</v>
      </c>
    </row>
    <row r="780" spans="1:15" x14ac:dyDescent="0.25">
      <c r="A780" t="str">
        <f>'RAW DATA'!A780</f>
        <v>B00LHZW3XY</v>
      </c>
      <c r="B780" t="str">
        <f>PROPER(LEFT('RAW DATA'!B780,FIND(" ",'RAW DATA'!B780,1)))</f>
        <v xml:space="preserve">Luxor </v>
      </c>
      <c r="C780" t="str">
        <f>SUBSTITUTE(LEFT('RAW DATA'!C780,FIND("|",'RAW DATA'!C780,1)-1),"&amp;"," &amp; ")</f>
        <v>OfficeProducts</v>
      </c>
      <c r="D780" s="7">
        <f>'RAW DATA'!D780</f>
        <v>125</v>
      </c>
      <c r="E780" s="7">
        <f>'RAW DATA'!E780</f>
        <v>180</v>
      </c>
      <c r="F780" s="1">
        <f>'RAW DATA'!F780</f>
        <v>0.31</v>
      </c>
      <c r="G780" s="7">
        <f t="shared" si="60"/>
        <v>1449540</v>
      </c>
      <c r="H780">
        <f>'RAW DATA'!G780</f>
        <v>4.4000000000000004</v>
      </c>
      <c r="I780">
        <f>'RAW DATA'!H780</f>
        <v>8053</v>
      </c>
      <c r="J780" s="11">
        <f>Table3[[#This Row],[Rating Count]]*Table3[[#This Row],[Rating]]</f>
        <v>35433.200000000004</v>
      </c>
      <c r="K780">
        <f t="shared" si="61"/>
        <v>1</v>
      </c>
      <c r="L780" t="str">
        <f>IF(Table3[[#This Row],[Price Bucket]]=1,"&lt;200",IF(Table3[[#This Row],[Price Bucket]]=2,"&lt;=500",IF(Table3[[#This Row],[Price Bucket]]=3,"&gt;500",0)))</f>
        <v>&lt;200</v>
      </c>
      <c r="M780">
        <f t="shared" si="62"/>
        <v>2</v>
      </c>
      <c r="N780" t="str">
        <f t="shared" si="63"/>
        <v>&lt;50%</v>
      </c>
      <c r="O780">
        <f t="shared" si="64"/>
        <v>3</v>
      </c>
    </row>
    <row r="781" spans="1:15" x14ac:dyDescent="0.25">
      <c r="A781" t="str">
        <f>'RAW DATA'!A781</f>
        <v>B098JYT4SY</v>
      </c>
      <c r="B781" t="str">
        <f>PROPER(LEFT('RAW DATA'!B781,FIND(" ",'RAW DATA'!B781,1)))</f>
        <v xml:space="preserve">Zebronics </v>
      </c>
      <c r="C781" t="str">
        <f>SUBSTITUTE(LEFT('RAW DATA'!C781,FIND("|",'RAW DATA'!C781,1)-1),"&amp;"," &amp; ")</f>
        <v>Computers &amp; Accessories</v>
      </c>
      <c r="D781" s="7">
        <f>'RAW DATA'!D781</f>
        <v>399</v>
      </c>
      <c r="E781" s="7">
        <f>'RAW DATA'!E781</f>
        <v>1190</v>
      </c>
      <c r="F781" s="1">
        <f>'RAW DATA'!F781</f>
        <v>0.66</v>
      </c>
      <c r="G781" s="7">
        <f t="shared" si="60"/>
        <v>3342710</v>
      </c>
      <c r="H781">
        <f>'RAW DATA'!G781</f>
        <v>4.0999999999999996</v>
      </c>
      <c r="I781">
        <f>'RAW DATA'!H781</f>
        <v>2809</v>
      </c>
      <c r="J781" s="11">
        <f>Table3[[#This Row],[Rating Count]]*Table3[[#This Row],[Rating]]</f>
        <v>11516.9</v>
      </c>
      <c r="K781">
        <f t="shared" si="61"/>
        <v>3</v>
      </c>
      <c r="L781" t="str">
        <f>IF(Table3[[#This Row],[Price Bucket]]=1,"&lt;200",IF(Table3[[#This Row],[Price Bucket]]=2,"&lt;=500",IF(Table3[[#This Row],[Price Bucket]]=3,"&gt;500",0)))</f>
        <v>&gt;500</v>
      </c>
      <c r="M781">
        <f t="shared" si="62"/>
        <v>1</v>
      </c>
      <c r="N781" t="str">
        <f t="shared" si="63"/>
        <v>&gt;=50%</v>
      </c>
      <c r="O781">
        <f t="shared" si="64"/>
        <v>3</v>
      </c>
    </row>
    <row r="782" spans="1:15" x14ac:dyDescent="0.25">
      <c r="A782" t="str">
        <f>'RAW DATA'!A782</f>
        <v>B08CFCK6CW</v>
      </c>
      <c r="B782" t="str">
        <f>PROPER(LEFT('RAW DATA'!B782,FIND(" ",'RAW DATA'!B782,1)))</f>
        <v xml:space="preserve">Boult </v>
      </c>
      <c r="C782" t="str">
        <f>SUBSTITUTE(LEFT('RAW DATA'!C782,FIND("|",'RAW DATA'!C782,1)-1),"&amp;"," &amp; ")</f>
        <v>Electronics</v>
      </c>
      <c r="D782" s="7">
        <f>'RAW DATA'!D782</f>
        <v>1199</v>
      </c>
      <c r="E782" s="7">
        <f>'RAW DATA'!E782</f>
        <v>7999</v>
      </c>
      <c r="F782" s="1">
        <f>'RAW DATA'!F782</f>
        <v>0.85</v>
      </c>
      <c r="G782" s="7">
        <f t="shared" si="60"/>
        <v>207254090</v>
      </c>
      <c r="H782">
        <f>'RAW DATA'!G782</f>
        <v>3.6</v>
      </c>
      <c r="I782">
        <f>'RAW DATA'!H782</f>
        <v>25910</v>
      </c>
      <c r="J782" s="11">
        <f>Table3[[#This Row],[Rating Count]]*Table3[[#This Row],[Rating]]</f>
        <v>93276</v>
      </c>
      <c r="K782">
        <f t="shared" si="61"/>
        <v>3</v>
      </c>
      <c r="L782" t="str">
        <f>IF(Table3[[#This Row],[Price Bucket]]=1,"&lt;200",IF(Table3[[#This Row],[Price Bucket]]=2,"&lt;=500",IF(Table3[[#This Row],[Price Bucket]]=3,"&gt;500",0)))</f>
        <v>&gt;500</v>
      </c>
      <c r="M782">
        <f t="shared" si="62"/>
        <v>1</v>
      </c>
      <c r="N782" t="str">
        <f t="shared" si="63"/>
        <v>&gt;=50%</v>
      </c>
      <c r="O782">
        <f t="shared" si="64"/>
        <v>2</v>
      </c>
    </row>
    <row r="783" spans="1:15" x14ac:dyDescent="0.25">
      <c r="A783" t="str">
        <f>'RAW DATA'!A783</f>
        <v>B09P564ZTJ</v>
      </c>
      <c r="B783" t="str">
        <f>PROPER(LEFT('RAW DATA'!B783,FIND(" ",'RAW DATA'!B783,1)))</f>
        <v xml:space="preserve">Wembley </v>
      </c>
      <c r="C783" t="str">
        <f>SUBSTITUTE(LEFT('RAW DATA'!C783,FIND("|",'RAW DATA'!C783,1)-1),"&amp;"," &amp; ")</f>
        <v>Computers &amp; Accessories</v>
      </c>
      <c r="D783" s="7">
        <f>'RAW DATA'!D783</f>
        <v>235</v>
      </c>
      <c r="E783" s="7">
        <f>'RAW DATA'!E783</f>
        <v>1599</v>
      </c>
      <c r="F783" s="1">
        <f>'RAW DATA'!F783</f>
        <v>0.85</v>
      </c>
      <c r="G783" s="7">
        <f t="shared" si="60"/>
        <v>1875627</v>
      </c>
      <c r="H783">
        <f>'RAW DATA'!G783</f>
        <v>3.8</v>
      </c>
      <c r="I783">
        <f>'RAW DATA'!H783</f>
        <v>1173</v>
      </c>
      <c r="J783" s="11">
        <f>Table3[[#This Row],[Rating Count]]*Table3[[#This Row],[Rating]]</f>
        <v>4457.3999999999996</v>
      </c>
      <c r="K783">
        <f t="shared" si="61"/>
        <v>3</v>
      </c>
      <c r="L783" t="str">
        <f>IF(Table3[[#This Row],[Price Bucket]]=1,"&lt;200",IF(Table3[[#This Row],[Price Bucket]]=2,"&lt;=500",IF(Table3[[#This Row],[Price Bucket]]=3,"&gt;500",0)))</f>
        <v>&gt;500</v>
      </c>
      <c r="M783">
        <f t="shared" si="62"/>
        <v>1</v>
      </c>
      <c r="N783" t="str">
        <f t="shared" si="63"/>
        <v>&gt;=50%</v>
      </c>
      <c r="O783">
        <f t="shared" si="64"/>
        <v>2</v>
      </c>
    </row>
    <row r="784" spans="1:15" x14ac:dyDescent="0.25">
      <c r="A784" t="str">
        <f>'RAW DATA'!A784</f>
        <v>B07MSLTW8Z</v>
      </c>
      <c r="B784" t="str">
        <f>PROPER(LEFT('RAW DATA'!B784,FIND(" ",'RAW DATA'!B784,1)))</f>
        <v xml:space="preserve">Gizga </v>
      </c>
      <c r="C784" t="str">
        <f>SUBSTITUTE(LEFT('RAW DATA'!C784,FIND("|",'RAW DATA'!C784,1)-1),"&amp;"," &amp; ")</f>
        <v>Computers &amp; Accessories</v>
      </c>
      <c r="D784" s="7">
        <f>'RAW DATA'!D784</f>
        <v>549</v>
      </c>
      <c r="E784" s="7">
        <f>'RAW DATA'!E784</f>
        <v>1999</v>
      </c>
      <c r="F784" s="1">
        <f>'RAW DATA'!F784</f>
        <v>0.73</v>
      </c>
      <c r="G784" s="7">
        <f t="shared" si="60"/>
        <v>12837578</v>
      </c>
      <c r="H784">
        <f>'RAW DATA'!G784</f>
        <v>3.6</v>
      </c>
      <c r="I784">
        <f>'RAW DATA'!H784</f>
        <v>6422</v>
      </c>
      <c r="J784" s="11">
        <f>Table3[[#This Row],[Rating Count]]*Table3[[#This Row],[Rating]]</f>
        <v>23119.200000000001</v>
      </c>
      <c r="K784">
        <f t="shared" si="61"/>
        <v>3</v>
      </c>
      <c r="L784" t="str">
        <f>IF(Table3[[#This Row],[Price Bucket]]=1,"&lt;200",IF(Table3[[#This Row],[Price Bucket]]=2,"&lt;=500",IF(Table3[[#This Row],[Price Bucket]]=3,"&gt;500",0)))</f>
        <v>&gt;500</v>
      </c>
      <c r="M784">
        <f t="shared" si="62"/>
        <v>1</v>
      </c>
      <c r="N784" t="str">
        <f t="shared" si="63"/>
        <v>&gt;=50%</v>
      </c>
      <c r="O784">
        <f t="shared" si="64"/>
        <v>2</v>
      </c>
    </row>
    <row r="785" spans="1:15" x14ac:dyDescent="0.25">
      <c r="A785" t="str">
        <f>'RAW DATA'!A785</f>
        <v>B09N6TTHT6</v>
      </c>
      <c r="B785" t="str">
        <f>PROPER(LEFT('RAW DATA'!B785,FIND(" ",'RAW DATA'!B785,1)))</f>
        <v xml:space="preserve">E-Cosmos </v>
      </c>
      <c r="C785" t="str">
        <f>SUBSTITUTE(LEFT('RAW DATA'!C785,FIND("|",'RAW DATA'!C785,1)-1),"&amp;"," &amp; ")</f>
        <v>Computers &amp; Accessories</v>
      </c>
      <c r="D785" s="7">
        <f>'RAW DATA'!D785</f>
        <v>89</v>
      </c>
      <c r="E785" s="7">
        <f>'RAW DATA'!E785</f>
        <v>99</v>
      </c>
      <c r="F785" s="1">
        <f>'RAW DATA'!F785</f>
        <v>0.1</v>
      </c>
      <c r="G785" s="7">
        <f t="shared" si="60"/>
        <v>23859</v>
      </c>
      <c r="H785">
        <f>'RAW DATA'!G785</f>
        <v>4.2</v>
      </c>
      <c r="I785">
        <f>'RAW DATA'!H785</f>
        <v>241</v>
      </c>
      <c r="J785" s="11">
        <f>Table3[[#This Row],[Rating Count]]*Table3[[#This Row],[Rating]]</f>
        <v>1012.2</v>
      </c>
      <c r="K785">
        <f t="shared" si="61"/>
        <v>1</v>
      </c>
      <c r="L785" t="str">
        <f>IF(Table3[[#This Row],[Price Bucket]]=1,"&lt;200",IF(Table3[[#This Row],[Price Bucket]]=2,"&lt;=500",IF(Table3[[#This Row],[Price Bucket]]=3,"&gt;500",0)))</f>
        <v>&lt;200</v>
      </c>
      <c r="M785">
        <f t="shared" si="62"/>
        <v>2</v>
      </c>
      <c r="N785" t="str">
        <f t="shared" si="63"/>
        <v>&lt;50%</v>
      </c>
      <c r="O785">
        <f t="shared" si="64"/>
        <v>3</v>
      </c>
    </row>
    <row r="786" spans="1:15" x14ac:dyDescent="0.25">
      <c r="A786" t="str">
        <f>'RAW DATA'!A786</f>
        <v>B09W5XR9RT</v>
      </c>
      <c r="B786" t="str">
        <f>PROPER(LEFT('RAW DATA'!B786,FIND(" ",'RAW DATA'!B786,1)))</f>
        <v xml:space="preserve">Duracell </v>
      </c>
      <c r="C786" t="str">
        <f>SUBSTITUTE(LEFT('RAW DATA'!C786,FIND("|",'RAW DATA'!C786,1)-1),"&amp;"," &amp; ")</f>
        <v>Computers &amp; Accessories</v>
      </c>
      <c r="D786" s="7">
        <f>'RAW DATA'!D786</f>
        <v>970</v>
      </c>
      <c r="E786" s="7">
        <f>'RAW DATA'!E786</f>
        <v>1999</v>
      </c>
      <c r="F786" s="1">
        <f>'RAW DATA'!F786</f>
        <v>0.51</v>
      </c>
      <c r="G786" s="7">
        <f t="shared" si="60"/>
        <v>367816</v>
      </c>
      <c r="H786">
        <f>'RAW DATA'!G786</f>
        <v>4.4000000000000004</v>
      </c>
      <c r="I786">
        <f>'RAW DATA'!H786</f>
        <v>184</v>
      </c>
      <c r="J786" s="11">
        <f>Table3[[#This Row],[Rating Count]]*Table3[[#This Row],[Rating]]</f>
        <v>809.6</v>
      </c>
      <c r="K786">
        <f t="shared" si="61"/>
        <v>3</v>
      </c>
      <c r="L786" t="str">
        <f>IF(Table3[[#This Row],[Price Bucket]]=1,"&lt;200",IF(Table3[[#This Row],[Price Bucket]]=2,"&lt;=500",IF(Table3[[#This Row],[Price Bucket]]=3,"&gt;500",0)))</f>
        <v>&gt;500</v>
      </c>
      <c r="M786">
        <f t="shared" si="62"/>
        <v>1</v>
      </c>
      <c r="N786" t="str">
        <f t="shared" si="63"/>
        <v>&gt;=50%</v>
      </c>
      <c r="O786">
        <f t="shared" si="64"/>
        <v>3</v>
      </c>
    </row>
    <row r="787" spans="1:15" x14ac:dyDescent="0.25">
      <c r="A787" t="str">
        <f>'RAW DATA'!A787</f>
        <v>B098R25TGC</v>
      </c>
      <c r="B787" t="str">
        <f>PROPER(LEFT('RAW DATA'!B787,FIND(" ",'RAW DATA'!B787,1)))</f>
        <v xml:space="preserve">Noise </v>
      </c>
      <c r="C787" t="str">
        <f>SUBSTITUTE(LEFT('RAW DATA'!C787,FIND("|",'RAW DATA'!C787,1)-1),"&amp;"," &amp; ")</f>
        <v>Electronics</v>
      </c>
      <c r="D787" s="7">
        <f>'RAW DATA'!D787</f>
        <v>1299</v>
      </c>
      <c r="E787" s="7">
        <f>'RAW DATA'!E787</f>
        <v>2999</v>
      </c>
      <c r="F787" s="1">
        <f>'RAW DATA'!F787</f>
        <v>0.56999999999999995</v>
      </c>
      <c r="G787" s="7">
        <f t="shared" si="60"/>
        <v>43872371</v>
      </c>
      <c r="H787">
        <f>'RAW DATA'!G787</f>
        <v>3.8</v>
      </c>
      <c r="I787">
        <f>'RAW DATA'!H787</f>
        <v>14629</v>
      </c>
      <c r="J787" s="11">
        <f>Table3[[#This Row],[Rating Count]]*Table3[[#This Row],[Rating]]</f>
        <v>55590.2</v>
      </c>
      <c r="K787">
        <f t="shared" si="61"/>
        <v>3</v>
      </c>
      <c r="L787" t="str">
        <f>IF(Table3[[#This Row],[Price Bucket]]=1,"&lt;200",IF(Table3[[#This Row],[Price Bucket]]=2,"&lt;=500",IF(Table3[[#This Row],[Price Bucket]]=3,"&gt;500",0)))</f>
        <v>&gt;500</v>
      </c>
      <c r="M787">
        <f t="shared" si="62"/>
        <v>1</v>
      </c>
      <c r="N787" t="str">
        <f t="shared" si="63"/>
        <v>&gt;=50%</v>
      </c>
      <c r="O787">
        <f t="shared" si="64"/>
        <v>2</v>
      </c>
    </row>
    <row r="788" spans="1:15" x14ac:dyDescent="0.25">
      <c r="A788" t="str">
        <f>'RAW DATA'!A788</f>
        <v>B0B2PQL5N3</v>
      </c>
      <c r="B788" t="str">
        <f>PROPER(LEFT('RAW DATA'!B788,FIND(" ",'RAW DATA'!B788,1)))</f>
        <v xml:space="preserve">Lapster </v>
      </c>
      <c r="C788" t="str">
        <f>SUBSTITUTE(LEFT('RAW DATA'!C788,FIND("|",'RAW DATA'!C788,1)-1),"&amp;"," &amp; ")</f>
        <v>Computers &amp; Accessories</v>
      </c>
      <c r="D788" s="7">
        <f>'RAW DATA'!D788</f>
        <v>230</v>
      </c>
      <c r="E788" s="7">
        <f>'RAW DATA'!E788</f>
        <v>999</v>
      </c>
      <c r="F788" s="1">
        <f>'RAW DATA'!F788</f>
        <v>0.77</v>
      </c>
      <c r="G788" s="7">
        <f t="shared" si="60"/>
        <v>1526472</v>
      </c>
      <c r="H788">
        <f>'RAW DATA'!G788</f>
        <v>4.2</v>
      </c>
      <c r="I788">
        <f>'RAW DATA'!H788</f>
        <v>1528</v>
      </c>
      <c r="J788" s="11">
        <f>Table3[[#This Row],[Rating Count]]*Table3[[#This Row],[Rating]]</f>
        <v>6417.6</v>
      </c>
      <c r="K788">
        <f t="shared" si="61"/>
        <v>3</v>
      </c>
      <c r="L788" t="str">
        <f>IF(Table3[[#This Row],[Price Bucket]]=1,"&lt;200",IF(Table3[[#This Row],[Price Bucket]]=2,"&lt;=500",IF(Table3[[#This Row],[Price Bucket]]=3,"&gt;500",0)))</f>
        <v>&gt;500</v>
      </c>
      <c r="M788">
        <f t="shared" si="62"/>
        <v>1</v>
      </c>
      <c r="N788" t="str">
        <f t="shared" si="63"/>
        <v>&gt;=50%</v>
      </c>
      <c r="O788">
        <f t="shared" si="64"/>
        <v>3</v>
      </c>
    </row>
    <row r="789" spans="1:15" x14ac:dyDescent="0.25">
      <c r="A789" t="str">
        <f>'RAW DATA'!A789</f>
        <v>B07DKZCZ89</v>
      </c>
      <c r="B789" t="str">
        <f>PROPER(LEFT('RAW DATA'!B789,FIND(" ",'RAW DATA'!B789,1)))</f>
        <v xml:space="preserve">Gizga </v>
      </c>
      <c r="C789" t="str">
        <f>SUBSTITUTE(LEFT('RAW DATA'!C789,FIND("|",'RAW DATA'!C789,1)-1),"&amp;"," &amp; ")</f>
        <v>Electronics</v>
      </c>
      <c r="D789" s="7">
        <f>'RAW DATA'!D789</f>
        <v>119</v>
      </c>
      <c r="E789" s="7">
        <f>'RAW DATA'!E789</f>
        <v>499</v>
      </c>
      <c r="F789" s="1">
        <f>'RAW DATA'!F789</f>
        <v>0.76</v>
      </c>
      <c r="G789" s="7">
        <f t="shared" si="60"/>
        <v>7500968</v>
      </c>
      <c r="H789">
        <f>'RAW DATA'!G789</f>
        <v>4.3</v>
      </c>
      <c r="I789">
        <f>'RAW DATA'!H789</f>
        <v>15032</v>
      </c>
      <c r="J789" s="11">
        <f>Table3[[#This Row],[Rating Count]]*Table3[[#This Row],[Rating]]</f>
        <v>64637.599999999999</v>
      </c>
      <c r="K789">
        <f t="shared" si="61"/>
        <v>2</v>
      </c>
      <c r="L789" t="str">
        <f>IF(Table3[[#This Row],[Price Bucket]]=1,"&lt;200",IF(Table3[[#This Row],[Price Bucket]]=2,"&lt;=500",IF(Table3[[#This Row],[Price Bucket]]=3,"&gt;500",0)))</f>
        <v>&lt;=500</v>
      </c>
      <c r="M789">
        <f t="shared" si="62"/>
        <v>1</v>
      </c>
      <c r="N789" t="str">
        <f t="shared" si="63"/>
        <v>&gt;=50%</v>
      </c>
      <c r="O789">
        <f t="shared" si="64"/>
        <v>3</v>
      </c>
    </row>
    <row r="790" spans="1:15" x14ac:dyDescent="0.25">
      <c r="A790" t="str">
        <f>'RAW DATA'!A790</f>
        <v>B08GYG6T12</v>
      </c>
      <c r="B790" t="str">
        <f>PROPER(LEFT('RAW DATA'!B790,FIND(" ",'RAW DATA'!B790,1)))</f>
        <v xml:space="preserve">Sandisk </v>
      </c>
      <c r="C790" t="str">
        <f>SUBSTITUTE(LEFT('RAW DATA'!C790,FIND("|",'RAW DATA'!C790,1)-1),"&amp;"," &amp; ")</f>
        <v>Electronics</v>
      </c>
      <c r="D790" s="7">
        <f>'RAW DATA'!D790</f>
        <v>449</v>
      </c>
      <c r="E790" s="7">
        <f>'RAW DATA'!E790</f>
        <v>800</v>
      </c>
      <c r="F790" s="1">
        <f>'RAW DATA'!F790</f>
        <v>0.44</v>
      </c>
      <c r="G790" s="7">
        <f t="shared" si="60"/>
        <v>55668000</v>
      </c>
      <c r="H790">
        <f>'RAW DATA'!G790</f>
        <v>4.4000000000000004</v>
      </c>
      <c r="I790">
        <f>'RAW DATA'!H790</f>
        <v>69585</v>
      </c>
      <c r="J790" s="11">
        <f>Table3[[#This Row],[Rating Count]]*Table3[[#This Row],[Rating]]</f>
        <v>306174</v>
      </c>
      <c r="K790">
        <f t="shared" si="61"/>
        <v>3</v>
      </c>
      <c r="L790" t="str">
        <f>IF(Table3[[#This Row],[Price Bucket]]=1,"&lt;200",IF(Table3[[#This Row],[Price Bucket]]=2,"&lt;=500",IF(Table3[[#This Row],[Price Bucket]]=3,"&gt;500",0)))</f>
        <v>&gt;500</v>
      </c>
      <c r="M790">
        <f t="shared" si="62"/>
        <v>2</v>
      </c>
      <c r="N790" t="str">
        <f t="shared" si="63"/>
        <v>&lt;50%</v>
      </c>
      <c r="O790">
        <f t="shared" si="64"/>
        <v>3</v>
      </c>
    </row>
    <row r="791" spans="1:15" x14ac:dyDescent="0.25">
      <c r="A791" t="str">
        <f>'RAW DATA'!A791</f>
        <v>B09BN2NPBD</v>
      </c>
      <c r="B791" t="str">
        <f>PROPER(LEFT('RAW DATA'!B791,FIND(" ",'RAW DATA'!B791,1)))</f>
        <v xml:space="preserve">Digitek¬Æ </v>
      </c>
      <c r="C791" t="str">
        <f>SUBSTITUTE(LEFT('RAW DATA'!C791,FIND("|",'RAW DATA'!C791,1)-1),"&amp;"," &amp; ")</f>
        <v>Electronics</v>
      </c>
      <c r="D791" s="7">
        <f>'RAW DATA'!D791</f>
        <v>1699</v>
      </c>
      <c r="E791" s="7">
        <f>'RAW DATA'!E791</f>
        <v>3495</v>
      </c>
      <c r="F791" s="1">
        <f>'RAW DATA'!F791</f>
        <v>0.51</v>
      </c>
      <c r="G791" s="7">
        <f t="shared" si="60"/>
        <v>50226645</v>
      </c>
      <c r="H791">
        <f>'RAW DATA'!G791</f>
        <v>4.0999999999999996</v>
      </c>
      <c r="I791">
        <f>'RAW DATA'!H791</f>
        <v>14371</v>
      </c>
      <c r="J791" s="11">
        <f>Table3[[#This Row],[Rating Count]]*Table3[[#This Row],[Rating]]</f>
        <v>58921.099999999991</v>
      </c>
      <c r="K791">
        <f t="shared" si="61"/>
        <v>3</v>
      </c>
      <c r="L791" t="str">
        <f>IF(Table3[[#This Row],[Price Bucket]]=1,"&lt;200",IF(Table3[[#This Row],[Price Bucket]]=2,"&lt;=500",IF(Table3[[#This Row],[Price Bucket]]=3,"&gt;500",0)))</f>
        <v>&gt;500</v>
      </c>
      <c r="M791">
        <f t="shared" si="62"/>
        <v>1</v>
      </c>
      <c r="N791" t="str">
        <f t="shared" si="63"/>
        <v>&gt;=50%</v>
      </c>
      <c r="O791">
        <f t="shared" si="64"/>
        <v>3</v>
      </c>
    </row>
    <row r="792" spans="1:15" x14ac:dyDescent="0.25">
      <c r="A792" t="str">
        <f>'RAW DATA'!A792</f>
        <v>B00J4YG0PC</v>
      </c>
      <c r="B792" t="str">
        <f>PROPER(LEFT('RAW DATA'!B792,FIND(" ",'RAW DATA'!B792,1)))</f>
        <v xml:space="preserve">Classmate </v>
      </c>
      <c r="C792" t="str">
        <f>SUBSTITUTE(LEFT('RAW DATA'!C792,FIND("|",'RAW DATA'!C792,1)-1),"&amp;"," &amp; ")</f>
        <v>OfficeProducts</v>
      </c>
      <c r="D792" s="7">
        <f>'RAW DATA'!D792</f>
        <v>561</v>
      </c>
      <c r="E792" s="7">
        <f>'RAW DATA'!E792</f>
        <v>720</v>
      </c>
      <c r="F792" s="1">
        <f>'RAW DATA'!F792</f>
        <v>0.22</v>
      </c>
      <c r="G792" s="7">
        <f t="shared" si="60"/>
        <v>2291040</v>
      </c>
      <c r="H792">
        <f>'RAW DATA'!G792</f>
        <v>4.4000000000000004</v>
      </c>
      <c r="I792">
        <f>'RAW DATA'!H792</f>
        <v>3182</v>
      </c>
      <c r="J792" s="11">
        <f>Table3[[#This Row],[Rating Count]]*Table3[[#This Row],[Rating]]</f>
        <v>14000.800000000001</v>
      </c>
      <c r="K792">
        <f t="shared" si="61"/>
        <v>3</v>
      </c>
      <c r="L792" t="str">
        <f>IF(Table3[[#This Row],[Price Bucket]]=1,"&lt;200",IF(Table3[[#This Row],[Price Bucket]]=2,"&lt;=500",IF(Table3[[#This Row],[Price Bucket]]=3,"&gt;500",0)))</f>
        <v>&gt;500</v>
      </c>
      <c r="M792">
        <f t="shared" si="62"/>
        <v>2</v>
      </c>
      <c r="N792" t="str">
        <f t="shared" si="63"/>
        <v>&lt;50%</v>
      </c>
      <c r="O792">
        <f t="shared" si="64"/>
        <v>3</v>
      </c>
    </row>
    <row r="793" spans="1:15" x14ac:dyDescent="0.25">
      <c r="A793" t="str">
        <f>'RAW DATA'!A793</f>
        <v>B073BRXPZX</v>
      </c>
      <c r="B793" t="str">
        <f>PROPER(LEFT('RAW DATA'!B793,FIND(" ",'RAW DATA'!B793,1)))</f>
        <v xml:space="preserve">Lenovo </v>
      </c>
      <c r="C793" t="str">
        <f>SUBSTITUTE(LEFT('RAW DATA'!C793,FIND("|",'RAW DATA'!C793,1)-1),"&amp;"," &amp; ")</f>
        <v>Computers &amp; Accessories</v>
      </c>
      <c r="D793" s="7">
        <f>'RAW DATA'!D793</f>
        <v>289</v>
      </c>
      <c r="E793" s="7">
        <f>'RAW DATA'!E793</f>
        <v>590</v>
      </c>
      <c r="F793" s="1">
        <f>'RAW DATA'!F793</f>
        <v>0.51</v>
      </c>
      <c r="G793" s="7">
        <f t="shared" si="60"/>
        <v>15272740</v>
      </c>
      <c r="H793">
        <f>'RAW DATA'!G793</f>
        <v>4.4000000000000004</v>
      </c>
      <c r="I793">
        <f>'RAW DATA'!H793</f>
        <v>25886</v>
      </c>
      <c r="J793" s="11">
        <f>Table3[[#This Row],[Rating Count]]*Table3[[#This Row],[Rating]]</f>
        <v>113898.40000000001</v>
      </c>
      <c r="K793">
        <f t="shared" si="61"/>
        <v>3</v>
      </c>
      <c r="L793" t="str">
        <f>IF(Table3[[#This Row],[Price Bucket]]=1,"&lt;200",IF(Table3[[#This Row],[Price Bucket]]=2,"&lt;=500",IF(Table3[[#This Row],[Price Bucket]]=3,"&gt;500",0)))</f>
        <v>&gt;500</v>
      </c>
      <c r="M793">
        <f t="shared" si="62"/>
        <v>1</v>
      </c>
      <c r="N793" t="str">
        <f t="shared" si="63"/>
        <v>&gt;=50%</v>
      </c>
      <c r="O793">
        <f t="shared" si="64"/>
        <v>3</v>
      </c>
    </row>
    <row r="794" spans="1:15" x14ac:dyDescent="0.25">
      <c r="A794" t="str">
        <f>'RAW DATA'!A794</f>
        <v>B08LHTJTBB</v>
      </c>
      <c r="B794" t="str">
        <f>PROPER(LEFT('RAW DATA'!B794,FIND(" ",'RAW DATA'!B794,1)))</f>
        <v xml:space="preserve">Dyazo </v>
      </c>
      <c r="C794" t="str">
        <f>SUBSTITUTE(LEFT('RAW DATA'!C794,FIND("|",'RAW DATA'!C794,1)-1),"&amp;"," &amp; ")</f>
        <v>Computers &amp; Accessories</v>
      </c>
      <c r="D794" s="7">
        <f>'RAW DATA'!D794</f>
        <v>599</v>
      </c>
      <c r="E794" s="7">
        <f>'RAW DATA'!E794</f>
        <v>1999</v>
      </c>
      <c r="F794" s="1">
        <f>'RAW DATA'!F794</f>
        <v>0.7</v>
      </c>
      <c r="G794" s="7">
        <f t="shared" si="60"/>
        <v>9467264</v>
      </c>
      <c r="H794">
        <f>'RAW DATA'!G794</f>
        <v>4.4000000000000004</v>
      </c>
      <c r="I794">
        <f>'RAW DATA'!H794</f>
        <v>4736</v>
      </c>
      <c r="J794" s="11">
        <f>Table3[[#This Row],[Rating Count]]*Table3[[#This Row],[Rating]]</f>
        <v>20838.400000000001</v>
      </c>
      <c r="K794">
        <f t="shared" si="61"/>
        <v>3</v>
      </c>
      <c r="L794" t="str">
        <f>IF(Table3[[#This Row],[Price Bucket]]=1,"&lt;200",IF(Table3[[#This Row],[Price Bucket]]=2,"&lt;=500",IF(Table3[[#This Row],[Price Bucket]]=3,"&gt;500",0)))</f>
        <v>&gt;500</v>
      </c>
      <c r="M794">
        <f t="shared" si="62"/>
        <v>1</v>
      </c>
      <c r="N794" t="str">
        <f t="shared" si="63"/>
        <v>&gt;=50%</v>
      </c>
      <c r="O794">
        <f t="shared" si="64"/>
        <v>3</v>
      </c>
    </row>
    <row r="795" spans="1:15" x14ac:dyDescent="0.25">
      <c r="A795" t="str">
        <f>'RAW DATA'!A795</f>
        <v>B07VTFN6HM</v>
      </c>
      <c r="B795" t="str">
        <f>PROPER(LEFT('RAW DATA'!B795,FIND(" ",'RAW DATA'!B795,1)))</f>
        <v xml:space="preserve">Western </v>
      </c>
      <c r="C795" t="str">
        <f>SUBSTITUTE(LEFT('RAW DATA'!C795,FIND("|",'RAW DATA'!C795,1)-1),"&amp;"," &amp; ")</f>
        <v>Computers &amp; Accessories</v>
      </c>
      <c r="D795" s="7">
        <f>'RAW DATA'!D795</f>
        <v>5599</v>
      </c>
      <c r="E795" s="7">
        <f>'RAW DATA'!E795</f>
        <v>7350</v>
      </c>
      <c r="F795" s="1">
        <f>'RAW DATA'!F795</f>
        <v>0.24</v>
      </c>
      <c r="G795" s="7">
        <f t="shared" si="60"/>
        <v>536586750</v>
      </c>
      <c r="H795">
        <f>'RAW DATA'!G795</f>
        <v>4.4000000000000004</v>
      </c>
      <c r="I795">
        <f>'RAW DATA'!H795</f>
        <v>73005</v>
      </c>
      <c r="J795" s="11">
        <f>Table3[[#This Row],[Rating Count]]*Table3[[#This Row],[Rating]]</f>
        <v>321222</v>
      </c>
      <c r="K795">
        <f t="shared" si="61"/>
        <v>3</v>
      </c>
      <c r="L795" t="str">
        <f>IF(Table3[[#This Row],[Price Bucket]]=1,"&lt;200",IF(Table3[[#This Row],[Price Bucket]]=2,"&lt;=500",IF(Table3[[#This Row],[Price Bucket]]=3,"&gt;500",0)))</f>
        <v>&gt;500</v>
      </c>
      <c r="M795">
        <f t="shared" si="62"/>
        <v>2</v>
      </c>
      <c r="N795" t="str">
        <f t="shared" si="63"/>
        <v>&lt;50%</v>
      </c>
      <c r="O795">
        <f t="shared" si="64"/>
        <v>3</v>
      </c>
    </row>
    <row r="796" spans="1:15" x14ac:dyDescent="0.25">
      <c r="A796" t="str">
        <f>'RAW DATA'!A796</f>
        <v>B008QS9J6Y</v>
      </c>
      <c r="B796" t="str">
        <f>PROPER(LEFT('RAW DATA'!B796,FIND(" ",'RAW DATA'!B796,1)))</f>
        <v xml:space="preserve">Logitech </v>
      </c>
      <c r="C796" t="str">
        <f>SUBSTITUTE(LEFT('RAW DATA'!C796,FIND("|",'RAW DATA'!C796,1)-1),"&amp;"," &amp; ")</f>
        <v>Computers &amp; Accessories</v>
      </c>
      <c r="D796" s="7">
        <f>'RAW DATA'!D796</f>
        <v>1990</v>
      </c>
      <c r="E796" s="7">
        <f>'RAW DATA'!E796</f>
        <v>2595</v>
      </c>
      <c r="F796" s="1">
        <f>'RAW DATA'!F796</f>
        <v>0.23</v>
      </c>
      <c r="G796" s="7">
        <f t="shared" si="60"/>
        <v>52932810</v>
      </c>
      <c r="H796">
        <f>'RAW DATA'!G796</f>
        <v>4.3</v>
      </c>
      <c r="I796">
        <f>'RAW DATA'!H796</f>
        <v>20398</v>
      </c>
      <c r="J796" s="11">
        <f>Table3[[#This Row],[Rating Count]]*Table3[[#This Row],[Rating]]</f>
        <v>87711.4</v>
      </c>
      <c r="K796">
        <f t="shared" si="61"/>
        <v>3</v>
      </c>
      <c r="L796" t="str">
        <f>IF(Table3[[#This Row],[Price Bucket]]=1,"&lt;200",IF(Table3[[#This Row],[Price Bucket]]=2,"&lt;=500",IF(Table3[[#This Row],[Price Bucket]]=3,"&gt;500",0)))</f>
        <v>&gt;500</v>
      </c>
      <c r="M796">
        <f t="shared" si="62"/>
        <v>2</v>
      </c>
      <c r="N796" t="str">
        <f t="shared" si="63"/>
        <v>&lt;50%</v>
      </c>
      <c r="O796">
        <f t="shared" si="64"/>
        <v>3</v>
      </c>
    </row>
    <row r="797" spans="1:15" x14ac:dyDescent="0.25">
      <c r="A797" t="str">
        <f>'RAW DATA'!A797</f>
        <v>B09M8888DM</v>
      </c>
      <c r="B797" t="str">
        <f>PROPER(LEFT('RAW DATA'!B797,FIND(" ",'RAW DATA'!B797,1)))</f>
        <v xml:space="preserve">Portronics </v>
      </c>
      <c r="C797" t="str">
        <f>SUBSTITUTE(LEFT('RAW DATA'!C797,FIND("|",'RAW DATA'!C797,1)-1),"&amp;"," &amp; ")</f>
        <v>Computers &amp; Accessories</v>
      </c>
      <c r="D797" s="7">
        <f>'RAW DATA'!D797</f>
        <v>499</v>
      </c>
      <c r="E797" s="7">
        <f>'RAW DATA'!E797</f>
        <v>799</v>
      </c>
      <c r="F797" s="1">
        <f>'RAW DATA'!F797</f>
        <v>0.38</v>
      </c>
      <c r="G797" s="7">
        <f t="shared" si="60"/>
        <v>1697875</v>
      </c>
      <c r="H797">
        <f>'RAW DATA'!G797</f>
        <v>4.3</v>
      </c>
      <c r="I797">
        <f>'RAW DATA'!H797</f>
        <v>2125</v>
      </c>
      <c r="J797" s="11">
        <f>Table3[[#This Row],[Rating Count]]*Table3[[#This Row],[Rating]]</f>
        <v>9137.5</v>
      </c>
      <c r="K797">
        <f t="shared" si="61"/>
        <v>3</v>
      </c>
      <c r="L797" t="str">
        <f>IF(Table3[[#This Row],[Price Bucket]]=1,"&lt;200",IF(Table3[[#This Row],[Price Bucket]]=2,"&lt;=500",IF(Table3[[#This Row],[Price Bucket]]=3,"&gt;500",0)))</f>
        <v>&gt;500</v>
      </c>
      <c r="M797">
        <f t="shared" si="62"/>
        <v>2</v>
      </c>
      <c r="N797" t="str">
        <f t="shared" si="63"/>
        <v>&lt;50%</v>
      </c>
      <c r="O797">
        <f t="shared" si="64"/>
        <v>3</v>
      </c>
    </row>
    <row r="798" spans="1:15" x14ac:dyDescent="0.25">
      <c r="A798" t="str">
        <f>'RAW DATA'!A798</f>
        <v>B07Z1YVP72</v>
      </c>
      <c r="B798" t="str">
        <f>PROPER(LEFT('RAW DATA'!B798,FIND(" ",'RAW DATA'!B798,1)))</f>
        <v xml:space="preserve">Aircase </v>
      </c>
      <c r="C798" t="str">
        <f>SUBSTITUTE(LEFT('RAW DATA'!C798,FIND("|",'RAW DATA'!C798,1)-1),"&amp;"," &amp; ")</f>
        <v>Computers &amp; Accessories</v>
      </c>
      <c r="D798" s="7">
        <f>'RAW DATA'!D798</f>
        <v>449</v>
      </c>
      <c r="E798" s="7">
        <f>'RAW DATA'!E798</f>
        <v>999</v>
      </c>
      <c r="F798" s="1">
        <f>'RAW DATA'!F798</f>
        <v>0.55000000000000004</v>
      </c>
      <c r="G798" s="7">
        <f t="shared" si="60"/>
        <v>11318670</v>
      </c>
      <c r="H798">
        <f>'RAW DATA'!G798</f>
        <v>4.3</v>
      </c>
      <c r="I798">
        <f>'RAW DATA'!H798</f>
        <v>11330</v>
      </c>
      <c r="J798" s="11">
        <f>Table3[[#This Row],[Rating Count]]*Table3[[#This Row],[Rating]]</f>
        <v>48719</v>
      </c>
      <c r="K798">
        <f t="shared" si="61"/>
        <v>3</v>
      </c>
      <c r="L798" t="str">
        <f>IF(Table3[[#This Row],[Price Bucket]]=1,"&lt;200",IF(Table3[[#This Row],[Price Bucket]]=2,"&lt;=500",IF(Table3[[#This Row],[Price Bucket]]=3,"&gt;500",0)))</f>
        <v>&gt;500</v>
      </c>
      <c r="M798">
        <f t="shared" si="62"/>
        <v>1</v>
      </c>
      <c r="N798" t="str">
        <f t="shared" si="63"/>
        <v>&gt;=50%</v>
      </c>
      <c r="O798">
        <f t="shared" si="64"/>
        <v>3</v>
      </c>
    </row>
    <row r="799" spans="1:15" x14ac:dyDescent="0.25">
      <c r="A799" t="str">
        <f>'RAW DATA'!A799</f>
        <v>B082FTPRSK</v>
      </c>
      <c r="B799" t="str">
        <f>PROPER(LEFT('RAW DATA'!B799,FIND(" ",'RAW DATA'!B799,1)))</f>
        <v xml:space="preserve">Zinq </v>
      </c>
      <c r="C799" t="str">
        <f>SUBSTITUTE(LEFT('RAW DATA'!C799,FIND("|",'RAW DATA'!C799,1)-1),"&amp;"," &amp; ")</f>
        <v>Computers &amp; Accessories</v>
      </c>
      <c r="D799" s="7">
        <f>'RAW DATA'!D799</f>
        <v>999</v>
      </c>
      <c r="E799" s="7">
        <f>'RAW DATA'!E799</f>
        <v>1999</v>
      </c>
      <c r="F799" s="1">
        <f>'RAW DATA'!F799</f>
        <v>0.5</v>
      </c>
      <c r="G799" s="7">
        <f t="shared" si="60"/>
        <v>54854559</v>
      </c>
      <c r="H799">
        <f>'RAW DATA'!G799</f>
        <v>4.2</v>
      </c>
      <c r="I799">
        <f>'RAW DATA'!H799</f>
        <v>27441</v>
      </c>
      <c r="J799" s="11">
        <f>Table3[[#This Row],[Rating Count]]*Table3[[#This Row],[Rating]]</f>
        <v>115252.20000000001</v>
      </c>
      <c r="K799">
        <f t="shared" si="61"/>
        <v>3</v>
      </c>
      <c r="L799" t="str">
        <f>IF(Table3[[#This Row],[Price Bucket]]=1,"&lt;200",IF(Table3[[#This Row],[Price Bucket]]=2,"&lt;=500",IF(Table3[[#This Row],[Price Bucket]]=3,"&gt;500",0)))</f>
        <v>&gt;500</v>
      </c>
      <c r="M799">
        <f t="shared" si="62"/>
        <v>1</v>
      </c>
      <c r="N799" t="str">
        <f t="shared" si="63"/>
        <v>&gt;=50%</v>
      </c>
      <c r="O799">
        <f t="shared" si="64"/>
        <v>3</v>
      </c>
    </row>
    <row r="800" spans="1:15" x14ac:dyDescent="0.25">
      <c r="A800" t="str">
        <f>'RAW DATA'!A800</f>
        <v>B09RF2QXGX</v>
      </c>
      <c r="B800" t="str">
        <f>PROPER(LEFT('RAW DATA'!B800,FIND(" ",'RAW DATA'!B800,1)))</f>
        <v xml:space="preserve">Gizga </v>
      </c>
      <c r="C800" t="str">
        <f>SUBSTITUTE(LEFT('RAW DATA'!C800,FIND("|",'RAW DATA'!C800,1)-1),"&amp;"," &amp; ")</f>
        <v>Computers &amp; Accessories</v>
      </c>
      <c r="D800" s="7">
        <f>'RAW DATA'!D800</f>
        <v>69</v>
      </c>
      <c r="E800" s="7">
        <f>'RAW DATA'!E800</f>
        <v>299</v>
      </c>
      <c r="F800" s="1">
        <f>'RAW DATA'!F800</f>
        <v>0.77</v>
      </c>
      <c r="G800" s="7">
        <f t="shared" si="60"/>
        <v>76245</v>
      </c>
      <c r="H800">
        <f>'RAW DATA'!G800</f>
        <v>4.3</v>
      </c>
      <c r="I800">
        <f>'RAW DATA'!H800</f>
        <v>255</v>
      </c>
      <c r="J800" s="11">
        <f>Table3[[#This Row],[Rating Count]]*Table3[[#This Row],[Rating]]</f>
        <v>1096.5</v>
      </c>
      <c r="K800">
        <f t="shared" si="61"/>
        <v>2</v>
      </c>
      <c r="L800" t="str">
        <f>IF(Table3[[#This Row],[Price Bucket]]=1,"&lt;200",IF(Table3[[#This Row],[Price Bucket]]=2,"&lt;=500",IF(Table3[[#This Row],[Price Bucket]]=3,"&gt;500",0)))</f>
        <v>&lt;=500</v>
      </c>
      <c r="M800">
        <f t="shared" si="62"/>
        <v>1</v>
      </c>
      <c r="N800" t="str">
        <f t="shared" si="63"/>
        <v>&gt;=50%</v>
      </c>
      <c r="O800">
        <f t="shared" si="64"/>
        <v>3</v>
      </c>
    </row>
    <row r="801" spans="1:15" x14ac:dyDescent="0.25">
      <c r="A801" t="str">
        <f>'RAW DATA'!A801</f>
        <v>B01KK0HU3Y</v>
      </c>
      <c r="B801" t="str">
        <f>PROPER(LEFT('RAW DATA'!B801,FIND(" ",'RAW DATA'!B801,1)))</f>
        <v xml:space="preserve">Hp </v>
      </c>
      <c r="C801" t="str">
        <f>SUBSTITUTE(LEFT('RAW DATA'!C801,FIND("|",'RAW DATA'!C801,1)-1),"&amp;"," &amp; ")</f>
        <v>Computers &amp; Accessories</v>
      </c>
      <c r="D801" s="7">
        <f>'RAW DATA'!D801</f>
        <v>899</v>
      </c>
      <c r="E801" s="7">
        <f>'RAW DATA'!E801</f>
        <v>1499</v>
      </c>
      <c r="F801" s="1">
        <f>'RAW DATA'!F801</f>
        <v>0.4</v>
      </c>
      <c r="G801" s="7">
        <f t="shared" si="60"/>
        <v>34737826</v>
      </c>
      <c r="H801">
        <f>'RAW DATA'!G801</f>
        <v>4.2</v>
      </c>
      <c r="I801">
        <f>'RAW DATA'!H801</f>
        <v>23174</v>
      </c>
      <c r="J801" s="11">
        <f>Table3[[#This Row],[Rating Count]]*Table3[[#This Row],[Rating]]</f>
        <v>97330.8</v>
      </c>
      <c r="K801">
        <f t="shared" si="61"/>
        <v>3</v>
      </c>
      <c r="L801" t="str">
        <f>IF(Table3[[#This Row],[Price Bucket]]=1,"&lt;200",IF(Table3[[#This Row],[Price Bucket]]=2,"&lt;=500",IF(Table3[[#This Row],[Price Bucket]]=3,"&gt;500",0)))</f>
        <v>&gt;500</v>
      </c>
      <c r="M801">
        <f t="shared" si="62"/>
        <v>2</v>
      </c>
      <c r="N801" t="str">
        <f t="shared" si="63"/>
        <v>&lt;50%</v>
      </c>
      <c r="O801">
        <f t="shared" si="64"/>
        <v>3</v>
      </c>
    </row>
    <row r="802" spans="1:15" x14ac:dyDescent="0.25">
      <c r="A802" t="str">
        <f>'RAW DATA'!A802</f>
        <v>B07JF9B592</v>
      </c>
      <c r="B802" t="str">
        <f>PROPER(LEFT('RAW DATA'!B802,FIND(" ",'RAW DATA'!B802,1)))</f>
        <v xml:space="preserve">Maono </v>
      </c>
      <c r="C802" t="str">
        <f>SUBSTITUTE(LEFT('RAW DATA'!C802,FIND("|",'RAW DATA'!C802,1)-1),"&amp;"," &amp; ")</f>
        <v>MusicalInstruments</v>
      </c>
      <c r="D802" s="7">
        <f>'RAW DATA'!D802</f>
        <v>478</v>
      </c>
      <c r="E802" s="7">
        <f>'RAW DATA'!E802</f>
        <v>699</v>
      </c>
      <c r="F802" s="1">
        <f>'RAW DATA'!F802</f>
        <v>0.32</v>
      </c>
      <c r="G802" s="7">
        <f t="shared" si="60"/>
        <v>14132382</v>
      </c>
      <c r="H802">
        <f>'RAW DATA'!G802</f>
        <v>3.8</v>
      </c>
      <c r="I802">
        <f>'RAW DATA'!H802</f>
        <v>20218</v>
      </c>
      <c r="J802" s="11">
        <f>Table3[[#This Row],[Rating Count]]*Table3[[#This Row],[Rating]]</f>
        <v>76828.399999999994</v>
      </c>
      <c r="K802">
        <f t="shared" si="61"/>
        <v>3</v>
      </c>
      <c r="L802" t="str">
        <f>IF(Table3[[#This Row],[Price Bucket]]=1,"&lt;200",IF(Table3[[#This Row],[Price Bucket]]=2,"&lt;=500",IF(Table3[[#This Row],[Price Bucket]]=3,"&gt;500",0)))</f>
        <v>&gt;500</v>
      </c>
      <c r="M802">
        <f t="shared" si="62"/>
        <v>2</v>
      </c>
      <c r="N802" t="str">
        <f t="shared" si="63"/>
        <v>&lt;50%</v>
      </c>
      <c r="O802">
        <f t="shared" si="64"/>
        <v>2</v>
      </c>
    </row>
    <row r="803" spans="1:15" x14ac:dyDescent="0.25">
      <c r="A803" t="str">
        <f>'RAW DATA'!A803</f>
        <v>B086394NY5</v>
      </c>
      <c r="B803" t="str">
        <f>PROPER(LEFT('RAW DATA'!B803,FIND(" ",'RAW DATA'!B803,1)))</f>
        <v xml:space="preserve">Table </v>
      </c>
      <c r="C803" t="str">
        <f>SUBSTITUTE(LEFT('RAW DATA'!C803,FIND("|",'RAW DATA'!C803,1)-1),"&amp;"," &amp; ")</f>
        <v>Computers &amp; Accessories</v>
      </c>
      <c r="D803" s="7">
        <f>'RAW DATA'!D803</f>
        <v>1399</v>
      </c>
      <c r="E803" s="7">
        <f>'RAW DATA'!E803</f>
        <v>2490</v>
      </c>
      <c r="F803" s="1">
        <f>'RAW DATA'!F803</f>
        <v>0.44</v>
      </c>
      <c r="G803" s="7">
        <f t="shared" si="60"/>
        <v>27574260</v>
      </c>
      <c r="H803">
        <f>'RAW DATA'!G803</f>
        <v>4.3</v>
      </c>
      <c r="I803">
        <f>'RAW DATA'!H803</f>
        <v>11074</v>
      </c>
      <c r="J803" s="11">
        <f>Table3[[#This Row],[Rating Count]]*Table3[[#This Row],[Rating]]</f>
        <v>47618.2</v>
      </c>
      <c r="K803">
        <f t="shared" si="61"/>
        <v>3</v>
      </c>
      <c r="L803" t="str">
        <f>IF(Table3[[#This Row],[Price Bucket]]=1,"&lt;200",IF(Table3[[#This Row],[Price Bucket]]=2,"&lt;=500",IF(Table3[[#This Row],[Price Bucket]]=3,"&gt;500",0)))</f>
        <v>&gt;500</v>
      </c>
      <c r="M803">
        <f t="shared" si="62"/>
        <v>2</v>
      </c>
      <c r="N803" t="str">
        <f t="shared" si="63"/>
        <v>&lt;50%</v>
      </c>
      <c r="O803">
        <f t="shared" si="64"/>
        <v>3</v>
      </c>
    </row>
    <row r="804" spans="1:15" x14ac:dyDescent="0.25">
      <c r="A804" t="str">
        <f>'RAW DATA'!A804</f>
        <v>B00NH11PEY</v>
      </c>
      <c r="B804" t="str">
        <f>PROPER(LEFT('RAW DATA'!B804,FIND(" ",'RAW DATA'!B804,1)))</f>
        <v xml:space="preserve">Amazonbasics </v>
      </c>
      <c r="C804" t="str">
        <f>SUBSTITUTE(LEFT('RAW DATA'!C804,FIND("|",'RAW DATA'!C804,1)-1),"&amp;"," &amp; ")</f>
        <v>Computers &amp; Accessories</v>
      </c>
      <c r="D804" s="7">
        <f>'RAW DATA'!D804</f>
        <v>199</v>
      </c>
      <c r="E804" s="7">
        <f>'RAW DATA'!E804</f>
        <v>750</v>
      </c>
      <c r="F804" s="1">
        <f>'RAW DATA'!F804</f>
        <v>0.73</v>
      </c>
      <c r="G804" s="7">
        <f t="shared" si="60"/>
        <v>56232000</v>
      </c>
      <c r="H804">
        <f>'RAW DATA'!G804</f>
        <v>4.5</v>
      </c>
      <c r="I804">
        <f>'RAW DATA'!H804</f>
        <v>74976</v>
      </c>
      <c r="J804" s="11">
        <f>Table3[[#This Row],[Rating Count]]*Table3[[#This Row],[Rating]]</f>
        <v>337392</v>
      </c>
      <c r="K804">
        <f t="shared" si="61"/>
        <v>3</v>
      </c>
      <c r="L804" t="str">
        <f>IF(Table3[[#This Row],[Price Bucket]]=1,"&lt;200",IF(Table3[[#This Row],[Price Bucket]]=2,"&lt;=500",IF(Table3[[#This Row],[Price Bucket]]=3,"&gt;500",0)))</f>
        <v>&gt;500</v>
      </c>
      <c r="M804">
        <f t="shared" si="62"/>
        <v>1</v>
      </c>
      <c r="N804" t="str">
        <f t="shared" si="63"/>
        <v>&gt;=50%</v>
      </c>
      <c r="O804">
        <f t="shared" si="64"/>
        <v>3</v>
      </c>
    </row>
    <row r="805" spans="1:15" x14ac:dyDescent="0.25">
      <c r="A805" t="str">
        <f>'RAW DATA'!A805</f>
        <v>B017PDR9N0</v>
      </c>
      <c r="B805" t="str">
        <f>PROPER(LEFT('RAW DATA'!B805,FIND(" ",'RAW DATA'!B805,1)))</f>
        <v xml:space="preserve">Gizga </v>
      </c>
      <c r="C805" t="str">
        <f>SUBSTITUTE(LEFT('RAW DATA'!C805,FIND("|",'RAW DATA'!C805,1)-1),"&amp;"," &amp; ")</f>
        <v>Computers &amp; Accessories</v>
      </c>
      <c r="D805" s="7">
        <f>'RAW DATA'!D805</f>
        <v>149</v>
      </c>
      <c r="E805" s="7">
        <f>'RAW DATA'!E805</f>
        <v>499</v>
      </c>
      <c r="F805" s="1">
        <f>'RAW DATA'!F805</f>
        <v>0.7</v>
      </c>
      <c r="G805" s="7">
        <f t="shared" si="60"/>
        <v>12777893</v>
      </c>
      <c r="H805">
        <f>'RAW DATA'!G805</f>
        <v>4.0999999999999996</v>
      </c>
      <c r="I805">
        <f>'RAW DATA'!H805</f>
        <v>25607</v>
      </c>
      <c r="J805" s="11">
        <f>Table3[[#This Row],[Rating Count]]*Table3[[#This Row],[Rating]]</f>
        <v>104988.7</v>
      </c>
      <c r="K805">
        <f t="shared" si="61"/>
        <v>2</v>
      </c>
      <c r="L805" t="str">
        <f>IF(Table3[[#This Row],[Price Bucket]]=1,"&lt;200",IF(Table3[[#This Row],[Price Bucket]]=2,"&lt;=500",IF(Table3[[#This Row],[Price Bucket]]=3,"&gt;500",0)))</f>
        <v>&lt;=500</v>
      </c>
      <c r="M805">
        <f t="shared" si="62"/>
        <v>1</v>
      </c>
      <c r="N805" t="str">
        <f t="shared" si="63"/>
        <v>&gt;=50%</v>
      </c>
      <c r="O805">
        <f t="shared" si="64"/>
        <v>3</v>
      </c>
    </row>
    <row r="806" spans="1:15" x14ac:dyDescent="0.25">
      <c r="A806" t="str">
        <f>'RAW DATA'!A806</f>
        <v>B07NC12T2R</v>
      </c>
      <c r="B806" t="str">
        <f>PROPER(LEFT('RAW DATA'!B806,FIND(" ",'RAW DATA'!B806,1)))</f>
        <v xml:space="preserve">Boat </v>
      </c>
      <c r="C806" t="str">
        <f>SUBSTITUTE(LEFT('RAW DATA'!C806,FIND("|",'RAW DATA'!C806,1)-1),"&amp;"," &amp; ")</f>
        <v>Electronics</v>
      </c>
      <c r="D806" s="7">
        <f>'RAW DATA'!D806</f>
        <v>1799</v>
      </c>
      <c r="E806" s="7">
        <f>'RAW DATA'!E806</f>
        <v>4990</v>
      </c>
      <c r="F806" s="1">
        <f>'RAW DATA'!F806</f>
        <v>0.64</v>
      </c>
      <c r="G806" s="7">
        <f t="shared" si="60"/>
        <v>205717740</v>
      </c>
      <c r="H806">
        <f>'RAW DATA'!G806</f>
        <v>4.2</v>
      </c>
      <c r="I806">
        <f>'RAW DATA'!H806</f>
        <v>41226</v>
      </c>
      <c r="J806" s="11">
        <f>Table3[[#This Row],[Rating Count]]*Table3[[#This Row],[Rating]]</f>
        <v>173149.2</v>
      </c>
      <c r="K806">
        <f t="shared" si="61"/>
        <v>3</v>
      </c>
      <c r="L806" t="str">
        <f>IF(Table3[[#This Row],[Price Bucket]]=1,"&lt;200",IF(Table3[[#This Row],[Price Bucket]]=2,"&lt;=500",IF(Table3[[#This Row],[Price Bucket]]=3,"&gt;500",0)))</f>
        <v>&gt;500</v>
      </c>
      <c r="M806">
        <f t="shared" si="62"/>
        <v>1</v>
      </c>
      <c r="N806" t="str">
        <f t="shared" si="63"/>
        <v>&gt;=50%</v>
      </c>
      <c r="O806">
        <f t="shared" si="64"/>
        <v>3</v>
      </c>
    </row>
    <row r="807" spans="1:15" x14ac:dyDescent="0.25">
      <c r="A807" t="str">
        <f>'RAW DATA'!A807</f>
        <v>B07WKBD37W</v>
      </c>
      <c r="B807" t="str">
        <f>PROPER(LEFT('RAW DATA'!B807,FIND(" ",'RAW DATA'!B807,1)))</f>
        <v xml:space="preserve">Esnipe </v>
      </c>
      <c r="C807" t="str">
        <f>SUBSTITUTE(LEFT('RAW DATA'!C807,FIND("|",'RAW DATA'!C807,1)-1),"&amp;"," &amp; ")</f>
        <v>HomeImprovement</v>
      </c>
      <c r="D807" s="7">
        <f>'RAW DATA'!D807</f>
        <v>425</v>
      </c>
      <c r="E807" s="7">
        <f>'RAW DATA'!E807</f>
        <v>999</v>
      </c>
      <c r="F807" s="1">
        <f>'RAW DATA'!F807</f>
        <v>0.56999999999999995</v>
      </c>
      <c r="G807" s="7">
        <f t="shared" si="60"/>
        <v>2578419</v>
      </c>
      <c r="H807">
        <f>'RAW DATA'!G807</f>
        <v>4</v>
      </c>
      <c r="I807">
        <f>'RAW DATA'!H807</f>
        <v>2581</v>
      </c>
      <c r="J807" s="11">
        <f>Table3[[#This Row],[Rating Count]]*Table3[[#This Row],[Rating]]</f>
        <v>10324</v>
      </c>
      <c r="K807">
        <f t="shared" si="61"/>
        <v>3</v>
      </c>
      <c r="L807" t="str">
        <f>IF(Table3[[#This Row],[Price Bucket]]=1,"&lt;200",IF(Table3[[#This Row],[Price Bucket]]=2,"&lt;=500",IF(Table3[[#This Row],[Price Bucket]]=3,"&gt;500",0)))</f>
        <v>&gt;500</v>
      </c>
      <c r="M807">
        <f t="shared" si="62"/>
        <v>1</v>
      </c>
      <c r="N807" t="str">
        <f t="shared" si="63"/>
        <v>&gt;=50%</v>
      </c>
      <c r="O807">
        <f t="shared" si="64"/>
        <v>3</v>
      </c>
    </row>
    <row r="808" spans="1:15" x14ac:dyDescent="0.25">
      <c r="A808" t="str">
        <f>'RAW DATA'!A808</f>
        <v>B08JMC1988</v>
      </c>
      <c r="B808" t="str">
        <f>PROPER(LEFT('RAW DATA'!B808,FIND(" ",'RAW DATA'!B808,1)))</f>
        <v xml:space="preserve">Boat </v>
      </c>
      <c r="C808" t="str">
        <f>SUBSTITUTE(LEFT('RAW DATA'!C808,FIND("|",'RAW DATA'!C808,1)-1),"&amp;"," &amp; ")</f>
        <v>Electronics</v>
      </c>
      <c r="D808" s="7">
        <f>'RAW DATA'!D808</f>
        <v>999</v>
      </c>
      <c r="E808" s="7">
        <f>'RAW DATA'!E808</f>
        <v>2490</v>
      </c>
      <c r="F808" s="1">
        <f>'RAW DATA'!F808</f>
        <v>0.6</v>
      </c>
      <c r="G808" s="7">
        <f t="shared" si="60"/>
        <v>45644190</v>
      </c>
      <c r="H808">
        <f>'RAW DATA'!G808</f>
        <v>4.0999999999999996</v>
      </c>
      <c r="I808">
        <f>'RAW DATA'!H808</f>
        <v>18331</v>
      </c>
      <c r="J808" s="11">
        <f>Table3[[#This Row],[Rating Count]]*Table3[[#This Row],[Rating]]</f>
        <v>75157.099999999991</v>
      </c>
      <c r="K808">
        <f t="shared" si="61"/>
        <v>3</v>
      </c>
      <c r="L808" t="str">
        <f>IF(Table3[[#This Row],[Price Bucket]]=1,"&lt;200",IF(Table3[[#This Row],[Price Bucket]]=2,"&lt;=500",IF(Table3[[#This Row],[Price Bucket]]=3,"&gt;500",0)))</f>
        <v>&gt;500</v>
      </c>
      <c r="M808">
        <f t="shared" si="62"/>
        <v>1</v>
      </c>
      <c r="N808" t="str">
        <f t="shared" si="63"/>
        <v>&gt;=50%</v>
      </c>
      <c r="O808">
        <f t="shared" si="64"/>
        <v>3</v>
      </c>
    </row>
    <row r="809" spans="1:15" x14ac:dyDescent="0.25">
      <c r="A809" t="str">
        <f>'RAW DATA'!A809</f>
        <v>B09GFN8WZL</v>
      </c>
      <c r="B809" t="str">
        <f>PROPER(LEFT('RAW DATA'!B809,FIND(" ",'RAW DATA'!B809,1)))</f>
        <v xml:space="preserve">Portronics </v>
      </c>
      <c r="C809" t="str">
        <f>SUBSTITUTE(LEFT('RAW DATA'!C809,FIND("|",'RAW DATA'!C809,1)-1),"&amp;"," &amp; ")</f>
        <v>Computers &amp; Accessories</v>
      </c>
      <c r="D809" s="7">
        <f>'RAW DATA'!D809</f>
        <v>378</v>
      </c>
      <c r="E809" s="7">
        <f>'RAW DATA'!E809</f>
        <v>999</v>
      </c>
      <c r="F809" s="1">
        <f>'RAW DATA'!F809</f>
        <v>0.62</v>
      </c>
      <c r="G809" s="7">
        <f t="shared" si="60"/>
        <v>1777221</v>
      </c>
      <c r="H809">
        <f>'RAW DATA'!G809</f>
        <v>4.0999999999999996</v>
      </c>
      <c r="I809">
        <f>'RAW DATA'!H809</f>
        <v>1779</v>
      </c>
      <c r="J809" s="11">
        <f>Table3[[#This Row],[Rating Count]]*Table3[[#This Row],[Rating]]</f>
        <v>7293.9</v>
      </c>
      <c r="K809">
        <f t="shared" si="61"/>
        <v>3</v>
      </c>
      <c r="L809" t="str">
        <f>IF(Table3[[#This Row],[Price Bucket]]=1,"&lt;200",IF(Table3[[#This Row],[Price Bucket]]=2,"&lt;=500",IF(Table3[[#This Row],[Price Bucket]]=3,"&gt;500",0)))</f>
        <v>&gt;500</v>
      </c>
      <c r="M809">
        <f t="shared" si="62"/>
        <v>1</v>
      </c>
      <c r="N809" t="str">
        <f t="shared" si="63"/>
        <v>&gt;=50%</v>
      </c>
      <c r="O809">
        <f t="shared" si="64"/>
        <v>3</v>
      </c>
    </row>
    <row r="810" spans="1:15" x14ac:dyDescent="0.25">
      <c r="A810" t="str">
        <f>'RAW DATA'!A810</f>
        <v>B095X38CJS</v>
      </c>
      <c r="B810" t="str">
        <f>PROPER(LEFT('RAW DATA'!B810,FIND(" ",'RAW DATA'!B810,1)))</f>
        <v xml:space="preserve">Brustro </v>
      </c>
      <c r="C810" t="str">
        <f>SUBSTITUTE(LEFT('RAW DATA'!C810,FIND("|",'RAW DATA'!C810,1)-1),"&amp;"," &amp; ")</f>
        <v>OfficeProducts</v>
      </c>
      <c r="D810" s="7">
        <f>'RAW DATA'!D810</f>
        <v>99</v>
      </c>
      <c r="E810" s="7">
        <f>'RAW DATA'!E810</f>
        <v>99</v>
      </c>
      <c r="F810" s="1">
        <f>'RAW DATA'!F810</f>
        <v>0</v>
      </c>
      <c r="G810" s="7">
        <f t="shared" si="60"/>
        <v>38412</v>
      </c>
      <c r="H810">
        <f>'RAW DATA'!G810</f>
        <v>4.3</v>
      </c>
      <c r="I810">
        <f>'RAW DATA'!H810</f>
        <v>388</v>
      </c>
      <c r="J810" s="11">
        <f>Table3[[#This Row],[Rating Count]]*Table3[[#This Row],[Rating]]</f>
        <v>1668.3999999999999</v>
      </c>
      <c r="K810">
        <f t="shared" si="61"/>
        <v>1</v>
      </c>
      <c r="L810" t="str">
        <f>IF(Table3[[#This Row],[Price Bucket]]=1,"&lt;200",IF(Table3[[#This Row],[Price Bucket]]=2,"&lt;=500",IF(Table3[[#This Row],[Price Bucket]]=3,"&gt;500",0)))</f>
        <v>&lt;200</v>
      </c>
      <c r="M810">
        <f t="shared" si="62"/>
        <v>2</v>
      </c>
      <c r="N810" t="str">
        <f t="shared" si="63"/>
        <v>&lt;50%</v>
      </c>
      <c r="O810">
        <f t="shared" si="64"/>
        <v>3</v>
      </c>
    </row>
    <row r="811" spans="1:15" x14ac:dyDescent="0.25">
      <c r="A811" t="str">
        <f>'RAW DATA'!A811</f>
        <v>B07ZKD8T1Q</v>
      </c>
      <c r="B811" t="str">
        <f>PROPER(LEFT('RAW DATA'!B811,FIND(" ",'RAW DATA'!B811,1)))</f>
        <v xml:space="preserve">Cuzor </v>
      </c>
      <c r="C811" t="str">
        <f>SUBSTITUTE(LEFT('RAW DATA'!C811,FIND("|",'RAW DATA'!C811,1)-1),"&amp;"," &amp; ")</f>
        <v>Computers &amp; Accessories</v>
      </c>
      <c r="D811" s="7">
        <f>'RAW DATA'!D811</f>
        <v>1499</v>
      </c>
      <c r="E811" s="7">
        <f>'RAW DATA'!E811</f>
        <v>2999</v>
      </c>
      <c r="F811" s="1">
        <f>'RAW DATA'!F811</f>
        <v>0.5</v>
      </c>
      <c r="G811" s="7">
        <f t="shared" si="60"/>
        <v>25959344</v>
      </c>
      <c r="H811">
        <f>'RAW DATA'!G811</f>
        <v>4.5</v>
      </c>
      <c r="I811">
        <f>'RAW DATA'!H811</f>
        <v>8656</v>
      </c>
      <c r="J811" s="11">
        <f>Table3[[#This Row],[Rating Count]]*Table3[[#This Row],[Rating]]</f>
        <v>38952</v>
      </c>
      <c r="K811">
        <f t="shared" si="61"/>
        <v>3</v>
      </c>
      <c r="L811" t="str">
        <f>IF(Table3[[#This Row],[Price Bucket]]=1,"&lt;200",IF(Table3[[#This Row],[Price Bucket]]=2,"&lt;=500",IF(Table3[[#This Row],[Price Bucket]]=3,"&gt;500",0)))</f>
        <v>&gt;500</v>
      </c>
      <c r="M811">
        <f t="shared" si="62"/>
        <v>1</v>
      </c>
      <c r="N811" t="str">
        <f t="shared" si="63"/>
        <v>&gt;=50%</v>
      </c>
      <c r="O811">
        <f t="shared" si="64"/>
        <v>3</v>
      </c>
    </row>
    <row r="812" spans="1:15" x14ac:dyDescent="0.25">
      <c r="A812" t="str">
        <f>'RAW DATA'!A812</f>
        <v>B07G3YNLJB</v>
      </c>
      <c r="B812" t="str">
        <f>PROPER(LEFT('RAW DATA'!B812,FIND(" ",'RAW DATA'!B812,1)))</f>
        <v xml:space="preserve">Crucial </v>
      </c>
      <c r="C812" t="str">
        <f>SUBSTITUTE(LEFT('RAW DATA'!C812,FIND("|",'RAW DATA'!C812,1)-1),"&amp;"," &amp; ")</f>
        <v>Computers &amp; Accessories</v>
      </c>
      <c r="D812" s="7">
        <f>'RAW DATA'!D812</f>
        <v>1815</v>
      </c>
      <c r="E812" s="7">
        <f>'RAW DATA'!E812</f>
        <v>3100</v>
      </c>
      <c r="F812" s="1">
        <f>'RAW DATA'!F812</f>
        <v>0.41</v>
      </c>
      <c r="G812" s="7">
        <f t="shared" si="60"/>
        <v>288067500</v>
      </c>
      <c r="H812">
        <f>'RAW DATA'!G812</f>
        <v>4.5</v>
      </c>
      <c r="I812">
        <f>'RAW DATA'!H812</f>
        <v>92925</v>
      </c>
      <c r="J812" s="11">
        <f>Table3[[#This Row],[Rating Count]]*Table3[[#This Row],[Rating]]</f>
        <v>418162.5</v>
      </c>
      <c r="K812">
        <f t="shared" si="61"/>
        <v>3</v>
      </c>
      <c r="L812" t="str">
        <f>IF(Table3[[#This Row],[Price Bucket]]=1,"&lt;200",IF(Table3[[#This Row],[Price Bucket]]=2,"&lt;=500",IF(Table3[[#This Row],[Price Bucket]]=3,"&gt;500",0)))</f>
        <v>&gt;500</v>
      </c>
      <c r="M812">
        <f t="shared" si="62"/>
        <v>2</v>
      </c>
      <c r="N812" t="str">
        <f t="shared" si="63"/>
        <v>&lt;50%</v>
      </c>
      <c r="O812">
        <f t="shared" si="64"/>
        <v>3</v>
      </c>
    </row>
    <row r="813" spans="1:15" x14ac:dyDescent="0.25">
      <c r="A813" t="str">
        <f>'RAW DATA'!A813</f>
        <v>B00P93X2H6</v>
      </c>
      <c r="B813" t="str">
        <f>PROPER(LEFT('RAW DATA'!B813,FIND(" ",'RAW DATA'!B813,1)))</f>
        <v xml:space="preserve">Classmate </v>
      </c>
      <c r="C813" t="str">
        <f>SUBSTITUTE(LEFT('RAW DATA'!C813,FIND("|",'RAW DATA'!C813,1)-1),"&amp;"," &amp; ")</f>
        <v>OfficeProducts</v>
      </c>
      <c r="D813" s="7">
        <f>'RAW DATA'!D813</f>
        <v>67</v>
      </c>
      <c r="E813" s="7">
        <f>'RAW DATA'!E813</f>
        <v>75</v>
      </c>
      <c r="F813" s="1">
        <f>'RAW DATA'!F813</f>
        <v>0.11</v>
      </c>
      <c r="G813" s="7">
        <f t="shared" si="60"/>
        <v>95175</v>
      </c>
      <c r="H813">
        <f>'RAW DATA'!G813</f>
        <v>4.0999999999999996</v>
      </c>
      <c r="I813">
        <f>'RAW DATA'!H813</f>
        <v>1269</v>
      </c>
      <c r="J813" s="11">
        <f>Table3[[#This Row],[Rating Count]]*Table3[[#This Row],[Rating]]</f>
        <v>5202.8999999999996</v>
      </c>
      <c r="K813">
        <f t="shared" si="61"/>
        <v>1</v>
      </c>
      <c r="L813" t="str">
        <f>IF(Table3[[#This Row],[Price Bucket]]=1,"&lt;200",IF(Table3[[#This Row],[Price Bucket]]=2,"&lt;=500",IF(Table3[[#This Row],[Price Bucket]]=3,"&gt;500",0)))</f>
        <v>&lt;200</v>
      </c>
      <c r="M813">
        <f t="shared" si="62"/>
        <v>2</v>
      </c>
      <c r="N813" t="str">
        <f t="shared" si="63"/>
        <v>&lt;50%</v>
      </c>
      <c r="O813">
        <f t="shared" si="64"/>
        <v>3</v>
      </c>
    </row>
    <row r="814" spans="1:15" x14ac:dyDescent="0.25">
      <c r="A814" t="str">
        <f>'RAW DATA'!A814</f>
        <v>B0798PJPCL</v>
      </c>
      <c r="B814" t="str">
        <f>PROPER(LEFT('RAW DATA'!B814,FIND(" ",'RAW DATA'!B814,1)))</f>
        <v xml:space="preserve">Portronics </v>
      </c>
      <c r="C814" t="str">
        <f>SUBSTITUTE(LEFT('RAW DATA'!C814,FIND("|",'RAW DATA'!C814,1)-1),"&amp;"," &amp; ")</f>
        <v>Computers &amp; Accessories</v>
      </c>
      <c r="D814" s="7">
        <f>'RAW DATA'!D814</f>
        <v>1889</v>
      </c>
      <c r="E814" s="7">
        <f>'RAW DATA'!E814</f>
        <v>2699</v>
      </c>
      <c r="F814" s="1">
        <f>'RAW DATA'!F814</f>
        <v>0.3</v>
      </c>
      <c r="G814" s="7">
        <f t="shared" si="60"/>
        <v>46946406</v>
      </c>
      <c r="H814">
        <f>'RAW DATA'!G814</f>
        <v>4.3</v>
      </c>
      <c r="I814">
        <f>'RAW DATA'!H814</f>
        <v>17394</v>
      </c>
      <c r="J814" s="11">
        <f>Table3[[#This Row],[Rating Count]]*Table3[[#This Row],[Rating]]</f>
        <v>74794.2</v>
      </c>
      <c r="K814">
        <f t="shared" si="61"/>
        <v>3</v>
      </c>
      <c r="L814" t="str">
        <f>IF(Table3[[#This Row],[Price Bucket]]=1,"&lt;200",IF(Table3[[#This Row],[Price Bucket]]=2,"&lt;=500",IF(Table3[[#This Row],[Price Bucket]]=3,"&gt;500",0)))</f>
        <v>&gt;500</v>
      </c>
      <c r="M814">
        <f t="shared" si="62"/>
        <v>2</v>
      </c>
      <c r="N814" t="str">
        <f t="shared" si="63"/>
        <v>&lt;50%</v>
      </c>
      <c r="O814">
        <f t="shared" si="64"/>
        <v>3</v>
      </c>
    </row>
    <row r="815" spans="1:15" x14ac:dyDescent="0.25">
      <c r="A815" t="str">
        <f>'RAW DATA'!A815</f>
        <v>B09GFWJDY1</v>
      </c>
      <c r="B815" t="str">
        <f>PROPER(LEFT('RAW DATA'!B815,FIND(" ",'RAW DATA'!B815,1)))</f>
        <v xml:space="preserve">Zebronics </v>
      </c>
      <c r="C815" t="str">
        <f>SUBSTITUTE(LEFT('RAW DATA'!C815,FIND("|",'RAW DATA'!C815,1)-1),"&amp;"," &amp; ")</f>
        <v>Electronics</v>
      </c>
      <c r="D815" s="7">
        <f>'RAW DATA'!D815</f>
        <v>499</v>
      </c>
      <c r="E815" s="7">
        <f>'RAW DATA'!E815</f>
        <v>1499</v>
      </c>
      <c r="F815" s="1">
        <f>'RAW DATA'!F815</f>
        <v>0.67</v>
      </c>
      <c r="G815" s="7">
        <f t="shared" si="60"/>
        <v>13744331</v>
      </c>
      <c r="H815">
        <f>'RAW DATA'!G815</f>
        <v>3.6</v>
      </c>
      <c r="I815">
        <f>'RAW DATA'!H815</f>
        <v>9169</v>
      </c>
      <c r="J815" s="11">
        <f>Table3[[#This Row],[Rating Count]]*Table3[[#This Row],[Rating]]</f>
        <v>33008.400000000001</v>
      </c>
      <c r="K815">
        <f t="shared" si="61"/>
        <v>3</v>
      </c>
      <c r="L815" t="str">
        <f>IF(Table3[[#This Row],[Price Bucket]]=1,"&lt;200",IF(Table3[[#This Row],[Price Bucket]]=2,"&lt;=500",IF(Table3[[#This Row],[Price Bucket]]=3,"&gt;500",0)))</f>
        <v>&gt;500</v>
      </c>
      <c r="M815">
        <f t="shared" si="62"/>
        <v>1</v>
      </c>
      <c r="N815" t="str">
        <f t="shared" si="63"/>
        <v>&gt;=50%</v>
      </c>
      <c r="O815">
        <f t="shared" si="64"/>
        <v>2</v>
      </c>
    </row>
    <row r="816" spans="1:15" x14ac:dyDescent="0.25">
      <c r="A816" t="str">
        <f>'RAW DATA'!A816</f>
        <v>B09MZ6WZ6V</v>
      </c>
      <c r="B816" t="str">
        <f>PROPER(LEFT('RAW DATA'!B816,FIND(" ",'RAW DATA'!B816,1)))</f>
        <v xml:space="preserve">Inovera </v>
      </c>
      <c r="C816" t="str">
        <f>SUBSTITUTE(LEFT('RAW DATA'!C816,FIND("|",'RAW DATA'!C816,1)-1),"&amp;"," &amp; ")</f>
        <v>Computers &amp; Accessories</v>
      </c>
      <c r="D816" s="7">
        <f>'RAW DATA'!D816</f>
        <v>499</v>
      </c>
      <c r="E816" s="7">
        <f>'RAW DATA'!E816</f>
        <v>999</v>
      </c>
      <c r="F816" s="1">
        <f>'RAW DATA'!F816</f>
        <v>0.5</v>
      </c>
      <c r="G816" s="7">
        <f t="shared" si="60"/>
        <v>1028970</v>
      </c>
      <c r="H816">
        <f>'RAW DATA'!G816</f>
        <v>4.4000000000000004</v>
      </c>
      <c r="I816">
        <f>'RAW DATA'!H816</f>
        <v>1030</v>
      </c>
      <c r="J816" s="11">
        <f>Table3[[#This Row],[Rating Count]]*Table3[[#This Row],[Rating]]</f>
        <v>4532</v>
      </c>
      <c r="K816">
        <f t="shared" si="61"/>
        <v>3</v>
      </c>
      <c r="L816" t="str">
        <f>IF(Table3[[#This Row],[Price Bucket]]=1,"&lt;200",IF(Table3[[#This Row],[Price Bucket]]=2,"&lt;=500",IF(Table3[[#This Row],[Price Bucket]]=3,"&gt;500",0)))</f>
        <v>&gt;500</v>
      </c>
      <c r="M816">
        <f t="shared" si="62"/>
        <v>1</v>
      </c>
      <c r="N816" t="str">
        <f t="shared" si="63"/>
        <v>&gt;=50%</v>
      </c>
      <c r="O816">
        <f t="shared" si="64"/>
        <v>3</v>
      </c>
    </row>
    <row r="817" spans="1:15" x14ac:dyDescent="0.25">
      <c r="A817" t="str">
        <f>'RAW DATA'!A817</f>
        <v>B094QZLJQ6</v>
      </c>
      <c r="B817" t="str">
        <f>PROPER(LEFT('RAW DATA'!B817,FIND(" ",'RAW DATA'!B817,1)))</f>
        <v xml:space="preserve">Seagate </v>
      </c>
      <c r="C817" t="str">
        <f>SUBSTITUTE(LEFT('RAW DATA'!C817,FIND("|",'RAW DATA'!C817,1)-1),"&amp;"," &amp; ")</f>
        <v>Computers &amp; Accessories</v>
      </c>
      <c r="D817" s="7">
        <f>'RAW DATA'!D817</f>
        <v>5799</v>
      </c>
      <c r="E817" s="7">
        <f>'RAW DATA'!E817</f>
        <v>7999</v>
      </c>
      <c r="F817" s="1">
        <f>'RAW DATA'!F817</f>
        <v>0.28000000000000003</v>
      </c>
      <c r="G817" s="7">
        <f t="shared" si="60"/>
        <v>402133727</v>
      </c>
      <c r="H817">
        <f>'RAW DATA'!G817</f>
        <v>4.5</v>
      </c>
      <c r="I817">
        <f>'RAW DATA'!H817</f>
        <v>50273</v>
      </c>
      <c r="J817" s="11">
        <f>Table3[[#This Row],[Rating Count]]*Table3[[#This Row],[Rating]]</f>
        <v>226228.5</v>
      </c>
      <c r="K817">
        <f t="shared" si="61"/>
        <v>3</v>
      </c>
      <c r="L817" t="str">
        <f>IF(Table3[[#This Row],[Price Bucket]]=1,"&lt;200",IF(Table3[[#This Row],[Price Bucket]]=2,"&lt;=500",IF(Table3[[#This Row],[Price Bucket]]=3,"&gt;500",0)))</f>
        <v>&gt;500</v>
      </c>
      <c r="M817">
        <f t="shared" si="62"/>
        <v>2</v>
      </c>
      <c r="N817" t="str">
        <f t="shared" si="63"/>
        <v>&lt;50%</v>
      </c>
      <c r="O817">
        <f t="shared" si="64"/>
        <v>3</v>
      </c>
    </row>
    <row r="818" spans="1:15" x14ac:dyDescent="0.25">
      <c r="A818" t="str">
        <f>'RAW DATA'!A818</f>
        <v>B07L3NDN24</v>
      </c>
      <c r="B818" t="str">
        <f>PROPER(LEFT('RAW DATA'!B818,FIND(" ",'RAW DATA'!B818,1)))</f>
        <v xml:space="preserve">Zebronics </v>
      </c>
      <c r="C818" t="str">
        <f>SUBSTITUTE(LEFT('RAW DATA'!C818,FIND("|",'RAW DATA'!C818,1)-1),"&amp;"," &amp; ")</f>
        <v>Electronics</v>
      </c>
      <c r="D818" s="7">
        <f>'RAW DATA'!D818</f>
        <v>499</v>
      </c>
      <c r="E818" s="7">
        <f>'RAW DATA'!E818</f>
        <v>799</v>
      </c>
      <c r="F818" s="1">
        <f>'RAW DATA'!F818</f>
        <v>0.38</v>
      </c>
      <c r="G818" s="7">
        <f t="shared" si="60"/>
        <v>5386858</v>
      </c>
      <c r="H818">
        <f>'RAW DATA'!G818</f>
        <v>3.9</v>
      </c>
      <c r="I818">
        <f>'RAW DATA'!H818</f>
        <v>6742</v>
      </c>
      <c r="J818" s="11">
        <f>Table3[[#This Row],[Rating Count]]*Table3[[#This Row],[Rating]]</f>
        <v>26293.8</v>
      </c>
      <c r="K818">
        <f t="shared" si="61"/>
        <v>3</v>
      </c>
      <c r="L818" t="str">
        <f>IF(Table3[[#This Row],[Price Bucket]]=1,"&lt;200",IF(Table3[[#This Row],[Price Bucket]]=2,"&lt;=500",IF(Table3[[#This Row],[Price Bucket]]=3,"&gt;500",0)))</f>
        <v>&gt;500</v>
      </c>
      <c r="M818">
        <f t="shared" si="62"/>
        <v>2</v>
      </c>
      <c r="N818" t="str">
        <f t="shared" si="63"/>
        <v>&lt;50%</v>
      </c>
      <c r="O818">
        <f t="shared" si="64"/>
        <v>2</v>
      </c>
    </row>
    <row r="819" spans="1:15" x14ac:dyDescent="0.25">
      <c r="A819" t="str">
        <f>'RAW DATA'!A819</f>
        <v>B08WD18LJZ</v>
      </c>
      <c r="B819" t="str">
        <f>PROPER(LEFT('RAW DATA'!B819,FIND(" ",'RAW DATA'!B819,1)))</f>
        <v xml:space="preserve">Tvara </v>
      </c>
      <c r="C819" t="str">
        <f>SUBSTITUTE(LEFT('RAW DATA'!C819,FIND("|",'RAW DATA'!C819,1)-1),"&amp;"," &amp; ")</f>
        <v>Computers &amp; Accessories</v>
      </c>
      <c r="D819" s="7">
        <f>'RAW DATA'!D819</f>
        <v>249</v>
      </c>
      <c r="E819" s="7">
        <f>'RAW DATA'!E819</f>
        <v>600</v>
      </c>
      <c r="F819" s="1">
        <f>'RAW DATA'!F819</f>
        <v>0.59</v>
      </c>
      <c r="G819" s="7">
        <f t="shared" si="60"/>
        <v>724800</v>
      </c>
      <c r="H819">
        <f>'RAW DATA'!G819</f>
        <v>4</v>
      </c>
      <c r="I819">
        <f>'RAW DATA'!H819</f>
        <v>1208</v>
      </c>
      <c r="J819" s="11">
        <f>Table3[[#This Row],[Rating Count]]*Table3[[#This Row],[Rating]]</f>
        <v>4832</v>
      </c>
      <c r="K819">
        <f t="shared" si="61"/>
        <v>3</v>
      </c>
      <c r="L819" t="str">
        <f>IF(Table3[[#This Row],[Price Bucket]]=1,"&lt;200",IF(Table3[[#This Row],[Price Bucket]]=2,"&lt;=500",IF(Table3[[#This Row],[Price Bucket]]=3,"&gt;500",0)))</f>
        <v>&gt;500</v>
      </c>
      <c r="M819">
        <f t="shared" si="62"/>
        <v>1</v>
      </c>
      <c r="N819" t="str">
        <f t="shared" si="63"/>
        <v>&gt;=50%</v>
      </c>
      <c r="O819">
        <f t="shared" si="64"/>
        <v>3</v>
      </c>
    </row>
    <row r="820" spans="1:15" x14ac:dyDescent="0.25">
      <c r="A820" t="str">
        <f>'RAW DATA'!A820</f>
        <v>B09CMM3VGK</v>
      </c>
      <c r="B820" t="str">
        <f>PROPER(LEFT('RAW DATA'!B820,FIND(" ",'RAW DATA'!B820,1)))</f>
        <v xml:space="preserve">Ambrane </v>
      </c>
      <c r="C820" t="str">
        <f>SUBSTITUTE(LEFT('RAW DATA'!C820,FIND("|",'RAW DATA'!C820,1)-1),"&amp;"," &amp; ")</f>
        <v>Computers &amp; Accessories</v>
      </c>
      <c r="D820" s="7">
        <f>'RAW DATA'!D820</f>
        <v>179</v>
      </c>
      <c r="E820" s="7">
        <f>'RAW DATA'!E820</f>
        <v>499</v>
      </c>
      <c r="F820" s="1">
        <f>'RAW DATA'!F820</f>
        <v>0.64</v>
      </c>
      <c r="G820" s="7">
        <f t="shared" si="60"/>
        <v>964567</v>
      </c>
      <c r="H820">
        <f>'RAW DATA'!G820</f>
        <v>4</v>
      </c>
      <c r="I820">
        <f>'RAW DATA'!H820</f>
        <v>1933</v>
      </c>
      <c r="J820" s="11">
        <f>Table3[[#This Row],[Rating Count]]*Table3[[#This Row],[Rating]]</f>
        <v>7732</v>
      </c>
      <c r="K820">
        <f t="shared" si="61"/>
        <v>2</v>
      </c>
      <c r="L820" t="str">
        <f>IF(Table3[[#This Row],[Price Bucket]]=1,"&lt;200",IF(Table3[[#This Row],[Price Bucket]]=2,"&lt;=500",IF(Table3[[#This Row],[Price Bucket]]=3,"&gt;500",0)))</f>
        <v>&lt;=500</v>
      </c>
      <c r="M820">
        <f t="shared" si="62"/>
        <v>1</v>
      </c>
      <c r="N820" t="str">
        <f t="shared" si="63"/>
        <v>&gt;=50%</v>
      </c>
      <c r="O820">
        <f t="shared" si="64"/>
        <v>3</v>
      </c>
    </row>
    <row r="821" spans="1:15" x14ac:dyDescent="0.25">
      <c r="A821" t="str">
        <f>'RAW DATA'!A821</f>
        <v>B06XDKWLJH</v>
      </c>
      <c r="B821" t="str">
        <f>PROPER(LEFT('RAW DATA'!B821,FIND(" ",'RAW DATA'!B821,1)))</f>
        <v xml:space="preserve">Western </v>
      </c>
      <c r="C821" t="str">
        <f>SUBSTITUTE(LEFT('RAW DATA'!C821,FIND("|",'RAW DATA'!C821,1)-1),"&amp;"," &amp; ")</f>
        <v>Computers &amp; Accessories</v>
      </c>
      <c r="D821" s="7">
        <f>'RAW DATA'!D821</f>
        <v>4449</v>
      </c>
      <c r="E821" s="7">
        <f>'RAW DATA'!E821</f>
        <v>5734</v>
      </c>
      <c r="F821" s="1">
        <f>'RAW DATA'!F821</f>
        <v>0.22</v>
      </c>
      <c r="G821" s="7">
        <f t="shared" si="60"/>
        <v>143384404</v>
      </c>
      <c r="H821">
        <f>'RAW DATA'!G821</f>
        <v>4.4000000000000004</v>
      </c>
      <c r="I821">
        <f>'RAW DATA'!H821</f>
        <v>25006</v>
      </c>
      <c r="J821" s="11">
        <f>Table3[[#This Row],[Rating Count]]*Table3[[#This Row],[Rating]]</f>
        <v>110026.40000000001</v>
      </c>
      <c r="K821">
        <f t="shared" si="61"/>
        <v>3</v>
      </c>
      <c r="L821" t="str">
        <f>IF(Table3[[#This Row],[Price Bucket]]=1,"&lt;200",IF(Table3[[#This Row],[Price Bucket]]=2,"&lt;=500",IF(Table3[[#This Row],[Price Bucket]]=3,"&gt;500",0)))</f>
        <v>&gt;500</v>
      </c>
      <c r="M821">
        <f t="shared" si="62"/>
        <v>2</v>
      </c>
      <c r="N821" t="str">
        <f t="shared" si="63"/>
        <v>&lt;50%</v>
      </c>
      <c r="O821">
        <f t="shared" si="64"/>
        <v>3</v>
      </c>
    </row>
    <row r="822" spans="1:15" x14ac:dyDescent="0.25">
      <c r="A822" t="str">
        <f>'RAW DATA'!A822</f>
        <v>B01J1CFO5I</v>
      </c>
      <c r="B822" t="str">
        <f>PROPER(LEFT('RAW DATA'!B822,FIND(" ",'RAW DATA'!B822,1)))</f>
        <v xml:space="preserve">Redgear </v>
      </c>
      <c r="C822" t="str">
        <f>SUBSTITUTE(LEFT('RAW DATA'!C822,FIND("|",'RAW DATA'!C822,1)-1),"&amp;"," &amp; ")</f>
        <v>Computers &amp; Accessories</v>
      </c>
      <c r="D822" s="7">
        <f>'RAW DATA'!D822</f>
        <v>299</v>
      </c>
      <c r="E822" s="7">
        <f>'RAW DATA'!E822</f>
        <v>550</v>
      </c>
      <c r="F822" s="1">
        <f>'RAW DATA'!F822</f>
        <v>0.46</v>
      </c>
      <c r="G822" s="7">
        <f t="shared" si="60"/>
        <v>18388700</v>
      </c>
      <c r="H822">
        <f>'RAW DATA'!G822</f>
        <v>4.5999999999999996</v>
      </c>
      <c r="I822">
        <f>'RAW DATA'!H822</f>
        <v>33434</v>
      </c>
      <c r="J822" s="11">
        <f>Table3[[#This Row],[Rating Count]]*Table3[[#This Row],[Rating]]</f>
        <v>153796.4</v>
      </c>
      <c r="K822">
        <f t="shared" si="61"/>
        <v>3</v>
      </c>
      <c r="L822" t="str">
        <f>IF(Table3[[#This Row],[Price Bucket]]=1,"&lt;200",IF(Table3[[#This Row],[Price Bucket]]=2,"&lt;=500",IF(Table3[[#This Row],[Price Bucket]]=3,"&gt;500",0)))</f>
        <v>&gt;500</v>
      </c>
      <c r="M822">
        <f t="shared" si="62"/>
        <v>2</v>
      </c>
      <c r="N822" t="str">
        <f t="shared" si="63"/>
        <v>&lt;50%</v>
      </c>
      <c r="O822">
        <f t="shared" si="64"/>
        <v>3</v>
      </c>
    </row>
    <row r="823" spans="1:15" x14ac:dyDescent="0.25">
      <c r="A823" t="str">
        <f>'RAW DATA'!A823</f>
        <v>B07J2NGB69</v>
      </c>
      <c r="B823" t="str">
        <f>PROPER(LEFT('RAW DATA'!B823,FIND(" ",'RAW DATA'!B823,1)))</f>
        <v xml:space="preserve">Lenovo </v>
      </c>
      <c r="C823" t="str">
        <f>SUBSTITUTE(LEFT('RAW DATA'!C823,FIND("|",'RAW DATA'!C823,1)-1),"&amp;"," &amp; ")</f>
        <v>Computers &amp; Accessories</v>
      </c>
      <c r="D823" s="7">
        <f>'RAW DATA'!D823</f>
        <v>629</v>
      </c>
      <c r="E823" s="7">
        <f>'RAW DATA'!E823</f>
        <v>1390</v>
      </c>
      <c r="F823" s="1">
        <f>'RAW DATA'!F823</f>
        <v>0.55000000000000004</v>
      </c>
      <c r="G823" s="7">
        <f t="shared" si="60"/>
        <v>8758390</v>
      </c>
      <c r="H823">
        <f>'RAW DATA'!G823</f>
        <v>4.4000000000000004</v>
      </c>
      <c r="I823">
        <f>'RAW DATA'!H823</f>
        <v>6301</v>
      </c>
      <c r="J823" s="11">
        <f>Table3[[#This Row],[Rating Count]]*Table3[[#This Row],[Rating]]</f>
        <v>27724.400000000001</v>
      </c>
      <c r="K823">
        <f t="shared" si="61"/>
        <v>3</v>
      </c>
      <c r="L823" t="str">
        <f>IF(Table3[[#This Row],[Price Bucket]]=1,"&lt;200",IF(Table3[[#This Row],[Price Bucket]]=2,"&lt;=500",IF(Table3[[#This Row],[Price Bucket]]=3,"&gt;500",0)))</f>
        <v>&gt;500</v>
      </c>
      <c r="M823">
        <f t="shared" si="62"/>
        <v>1</v>
      </c>
      <c r="N823" t="str">
        <f t="shared" si="63"/>
        <v>&gt;=50%</v>
      </c>
      <c r="O823">
        <f t="shared" si="64"/>
        <v>3</v>
      </c>
    </row>
    <row r="824" spans="1:15" x14ac:dyDescent="0.25">
      <c r="A824" t="str">
        <f>'RAW DATA'!A824</f>
        <v>B00MUTWLW4</v>
      </c>
      <c r="B824" t="str">
        <f>PROPER(LEFT('RAW DATA'!B824,FIND(" ",'RAW DATA'!B824,1)))</f>
        <v xml:space="preserve">Logitech </v>
      </c>
      <c r="C824" t="str">
        <f>SUBSTITUTE(LEFT('RAW DATA'!C824,FIND("|",'RAW DATA'!C824,1)-1),"&amp;"," &amp; ")</f>
        <v>Computers &amp; Accessories</v>
      </c>
      <c r="D824" s="7">
        <f>'RAW DATA'!D824</f>
        <v>2595</v>
      </c>
      <c r="E824" s="7">
        <f>'RAW DATA'!E824</f>
        <v>3295</v>
      </c>
      <c r="F824" s="1">
        <f>'RAW DATA'!F824</f>
        <v>0.21</v>
      </c>
      <c r="G824" s="7">
        <f t="shared" si="60"/>
        <v>74526310</v>
      </c>
      <c r="H824">
        <f>'RAW DATA'!G824</f>
        <v>4.4000000000000004</v>
      </c>
      <c r="I824">
        <f>'RAW DATA'!H824</f>
        <v>22618</v>
      </c>
      <c r="J824" s="11">
        <f>Table3[[#This Row],[Rating Count]]*Table3[[#This Row],[Rating]]</f>
        <v>99519.200000000012</v>
      </c>
      <c r="K824">
        <f t="shared" si="61"/>
        <v>3</v>
      </c>
      <c r="L824" t="str">
        <f>IF(Table3[[#This Row],[Price Bucket]]=1,"&lt;200",IF(Table3[[#This Row],[Price Bucket]]=2,"&lt;=500",IF(Table3[[#This Row],[Price Bucket]]=3,"&gt;500",0)))</f>
        <v>&gt;500</v>
      </c>
      <c r="M824">
        <f t="shared" si="62"/>
        <v>2</v>
      </c>
      <c r="N824" t="str">
        <f t="shared" si="63"/>
        <v>&lt;50%</v>
      </c>
      <c r="O824">
        <f t="shared" si="64"/>
        <v>3</v>
      </c>
    </row>
    <row r="825" spans="1:15" x14ac:dyDescent="0.25">
      <c r="A825" t="str">
        <f>'RAW DATA'!A825</f>
        <v>B08QSC1XY8</v>
      </c>
      <c r="B825" t="str">
        <f>PROPER(LEFT('RAW DATA'!B825,FIND(" ",'RAW DATA'!B825,1)))</f>
        <v xml:space="preserve">Zoul </v>
      </c>
      <c r="C825" t="str">
        <f>SUBSTITUTE(LEFT('RAW DATA'!C825,FIND("|",'RAW DATA'!C825,1)-1),"&amp;"," &amp; ")</f>
        <v>Computers &amp; Accessories</v>
      </c>
      <c r="D825" s="7">
        <f>'RAW DATA'!D825</f>
        <v>389</v>
      </c>
      <c r="E825" s="7">
        <f>'RAW DATA'!E825</f>
        <v>1099</v>
      </c>
      <c r="F825" s="1">
        <f>'RAW DATA'!F825</f>
        <v>0.65</v>
      </c>
      <c r="G825" s="7">
        <f t="shared" si="60"/>
        <v>1070426</v>
      </c>
      <c r="H825">
        <f>'RAW DATA'!G825</f>
        <v>4.3</v>
      </c>
      <c r="I825">
        <f>'RAW DATA'!H825</f>
        <v>974</v>
      </c>
      <c r="J825" s="11">
        <f>Table3[[#This Row],[Rating Count]]*Table3[[#This Row],[Rating]]</f>
        <v>4188.2</v>
      </c>
      <c r="K825">
        <f t="shared" si="61"/>
        <v>3</v>
      </c>
      <c r="L825" t="str">
        <f>IF(Table3[[#This Row],[Price Bucket]]=1,"&lt;200",IF(Table3[[#This Row],[Price Bucket]]=2,"&lt;=500",IF(Table3[[#This Row],[Price Bucket]]=3,"&gt;500",0)))</f>
        <v>&gt;500</v>
      </c>
      <c r="M825">
        <f t="shared" si="62"/>
        <v>1</v>
      </c>
      <c r="N825" t="str">
        <f t="shared" si="63"/>
        <v>&gt;=50%</v>
      </c>
      <c r="O825">
        <f t="shared" si="64"/>
        <v>3</v>
      </c>
    </row>
    <row r="826" spans="1:15" x14ac:dyDescent="0.25">
      <c r="A826" t="str">
        <f>'RAW DATA'!A826</f>
        <v>B017NC2IPM</v>
      </c>
      <c r="B826" t="str">
        <f>PROPER(LEFT('RAW DATA'!B826,FIND(" ",'RAW DATA'!B826,1)))</f>
        <v xml:space="preserve">Resonate </v>
      </c>
      <c r="C826" t="str">
        <f>SUBSTITUTE(LEFT('RAW DATA'!C826,FIND("|",'RAW DATA'!C826,1)-1),"&amp;"," &amp; ")</f>
        <v>Computers &amp; Accessories</v>
      </c>
      <c r="D826" s="7">
        <f>'RAW DATA'!D826</f>
        <v>1799</v>
      </c>
      <c r="E826" s="7">
        <f>'RAW DATA'!E826</f>
        <v>2911</v>
      </c>
      <c r="F826" s="1">
        <f>'RAW DATA'!F826</f>
        <v>0.38</v>
      </c>
      <c r="G826" s="7">
        <f t="shared" si="60"/>
        <v>59215562</v>
      </c>
      <c r="H826">
        <f>'RAW DATA'!G826</f>
        <v>4.3</v>
      </c>
      <c r="I826">
        <f>'RAW DATA'!H826</f>
        <v>20342</v>
      </c>
      <c r="J826" s="11">
        <f>Table3[[#This Row],[Rating Count]]*Table3[[#This Row],[Rating]]</f>
        <v>87470.599999999991</v>
      </c>
      <c r="K826">
        <f t="shared" si="61"/>
        <v>3</v>
      </c>
      <c r="L826" t="str">
        <f>IF(Table3[[#This Row],[Price Bucket]]=1,"&lt;200",IF(Table3[[#This Row],[Price Bucket]]=2,"&lt;=500",IF(Table3[[#This Row],[Price Bucket]]=3,"&gt;500",0)))</f>
        <v>&gt;500</v>
      </c>
      <c r="M826">
        <f t="shared" si="62"/>
        <v>2</v>
      </c>
      <c r="N826" t="str">
        <f t="shared" si="63"/>
        <v>&lt;50%</v>
      </c>
      <c r="O826">
        <f t="shared" si="64"/>
        <v>3</v>
      </c>
    </row>
    <row r="827" spans="1:15" x14ac:dyDescent="0.25">
      <c r="A827" t="str">
        <f>'RAW DATA'!A827</f>
        <v>B00N1U7JXM</v>
      </c>
      <c r="B827" t="str">
        <f>PROPER(LEFT('RAW DATA'!B827,FIND(" ",'RAW DATA'!B827,1)))</f>
        <v xml:space="preserve">3M </v>
      </c>
      <c r="C827" t="str">
        <f>SUBSTITUTE(LEFT('RAW DATA'!C827,FIND("|",'RAW DATA'!C827,1)-1),"&amp;"," &amp; ")</f>
        <v>OfficeProducts</v>
      </c>
      <c r="D827" s="7">
        <f>'RAW DATA'!D827</f>
        <v>90</v>
      </c>
      <c r="E827" s="7">
        <f>'RAW DATA'!E827</f>
        <v>175</v>
      </c>
      <c r="F827" s="1">
        <f>'RAW DATA'!F827</f>
        <v>0.49</v>
      </c>
      <c r="G827" s="7">
        <f t="shared" si="60"/>
        <v>1300075</v>
      </c>
      <c r="H827">
        <f>'RAW DATA'!G827</f>
        <v>4.4000000000000004</v>
      </c>
      <c r="I827">
        <f>'RAW DATA'!H827</f>
        <v>7429</v>
      </c>
      <c r="J827" s="11">
        <f>Table3[[#This Row],[Rating Count]]*Table3[[#This Row],[Rating]]</f>
        <v>32687.600000000002</v>
      </c>
      <c r="K827">
        <f t="shared" si="61"/>
        <v>1</v>
      </c>
      <c r="L827" t="str">
        <f>IF(Table3[[#This Row],[Price Bucket]]=1,"&lt;200",IF(Table3[[#This Row],[Price Bucket]]=2,"&lt;=500",IF(Table3[[#This Row],[Price Bucket]]=3,"&gt;500",0)))</f>
        <v>&lt;200</v>
      </c>
      <c r="M827">
        <f t="shared" si="62"/>
        <v>2</v>
      </c>
      <c r="N827" t="str">
        <f t="shared" si="63"/>
        <v>&lt;50%</v>
      </c>
      <c r="O827">
        <f t="shared" si="64"/>
        <v>3</v>
      </c>
    </row>
    <row r="828" spans="1:15" x14ac:dyDescent="0.25">
      <c r="A828" t="str">
        <f>'RAW DATA'!A828</f>
        <v>B08HQL67D6</v>
      </c>
      <c r="B828" t="str">
        <f>PROPER(LEFT('RAW DATA'!B828,FIND(" ",'RAW DATA'!B828,1)))</f>
        <v xml:space="preserve">Ofixo </v>
      </c>
      <c r="C828" t="str">
        <f>SUBSTITUTE(LEFT('RAW DATA'!C828,FIND("|",'RAW DATA'!C828,1)-1),"&amp;"," &amp; ")</f>
        <v>Computers &amp; Accessories</v>
      </c>
      <c r="D828" s="7">
        <f>'RAW DATA'!D828</f>
        <v>599</v>
      </c>
      <c r="E828" s="7">
        <f>'RAW DATA'!E828</f>
        <v>599</v>
      </c>
      <c r="F828" s="1">
        <f>'RAW DATA'!F828</f>
        <v>0</v>
      </c>
      <c r="G828" s="7">
        <f t="shared" si="60"/>
        <v>15827377</v>
      </c>
      <c r="H828">
        <f>'RAW DATA'!G828</f>
        <v>4</v>
      </c>
      <c r="I828">
        <f>'RAW DATA'!H828</f>
        <v>26423</v>
      </c>
      <c r="J828" s="11">
        <f>Table3[[#This Row],[Rating Count]]*Table3[[#This Row],[Rating]]</f>
        <v>105692</v>
      </c>
      <c r="K828">
        <f t="shared" si="61"/>
        <v>3</v>
      </c>
      <c r="L828" t="str">
        <f>IF(Table3[[#This Row],[Price Bucket]]=1,"&lt;200",IF(Table3[[#This Row],[Price Bucket]]=2,"&lt;=500",IF(Table3[[#This Row],[Price Bucket]]=3,"&gt;500",0)))</f>
        <v>&gt;500</v>
      </c>
      <c r="M828">
        <f t="shared" si="62"/>
        <v>2</v>
      </c>
      <c r="N828" t="str">
        <f t="shared" si="63"/>
        <v>&lt;50%</v>
      </c>
      <c r="O828">
        <f t="shared" si="64"/>
        <v>3</v>
      </c>
    </row>
    <row r="829" spans="1:15" x14ac:dyDescent="0.25">
      <c r="A829" t="str">
        <f>'RAW DATA'!A829</f>
        <v>B09RKFBCV7</v>
      </c>
      <c r="B829" t="str">
        <f>PROPER(LEFT('RAW DATA'!B829,FIND(" ",'RAW DATA'!B829,1)))</f>
        <v xml:space="preserve">Fire-Boltt </v>
      </c>
      <c r="C829" t="str">
        <f>SUBSTITUTE(LEFT('RAW DATA'!C829,FIND("|",'RAW DATA'!C829,1)-1),"&amp;"," &amp; ")</f>
        <v>Electronics</v>
      </c>
      <c r="D829" s="7">
        <f>'RAW DATA'!D829</f>
        <v>1999</v>
      </c>
      <c r="E829" s="7">
        <f>'RAW DATA'!E829</f>
        <v>7999</v>
      </c>
      <c r="F829" s="1">
        <f>'RAW DATA'!F829</f>
        <v>0.75</v>
      </c>
      <c r="G829" s="7">
        <f t="shared" si="60"/>
        <v>250408695</v>
      </c>
      <c r="H829">
        <f>'RAW DATA'!G829</f>
        <v>4.2</v>
      </c>
      <c r="I829">
        <f>'RAW DATA'!H829</f>
        <v>31305</v>
      </c>
      <c r="J829" s="11">
        <f>Table3[[#This Row],[Rating Count]]*Table3[[#This Row],[Rating]]</f>
        <v>131481</v>
      </c>
      <c r="K829">
        <f t="shared" si="61"/>
        <v>3</v>
      </c>
      <c r="L829" t="str">
        <f>IF(Table3[[#This Row],[Price Bucket]]=1,"&lt;200",IF(Table3[[#This Row],[Price Bucket]]=2,"&lt;=500",IF(Table3[[#This Row],[Price Bucket]]=3,"&gt;500",0)))</f>
        <v>&gt;500</v>
      </c>
      <c r="M829">
        <f t="shared" si="62"/>
        <v>1</v>
      </c>
      <c r="N829" t="str">
        <f t="shared" si="63"/>
        <v>&gt;=50%</v>
      </c>
      <c r="O829">
        <f t="shared" si="64"/>
        <v>3</v>
      </c>
    </row>
    <row r="830" spans="1:15" x14ac:dyDescent="0.25">
      <c r="A830" t="str">
        <f>'RAW DATA'!A830</f>
        <v>B08KHM9VBJ</v>
      </c>
      <c r="B830" t="str">
        <f>PROPER(LEFT('RAW DATA'!B830,FIND(" ",'RAW DATA'!B830,1)))</f>
        <v xml:space="preserve">Airtel </v>
      </c>
      <c r="C830" t="str">
        <f>SUBSTITUTE(LEFT('RAW DATA'!C830,FIND("|",'RAW DATA'!C830,1)-1),"&amp;"," &amp; ")</f>
        <v>Computers &amp; Accessories</v>
      </c>
      <c r="D830" s="7">
        <f>'RAW DATA'!D830</f>
        <v>2099</v>
      </c>
      <c r="E830" s="7">
        <f>'RAW DATA'!E830</f>
        <v>3250</v>
      </c>
      <c r="F830" s="1">
        <f>'RAW DATA'!F830</f>
        <v>0.35</v>
      </c>
      <c r="G830" s="7">
        <f t="shared" si="60"/>
        <v>36442250</v>
      </c>
      <c r="H830">
        <f>'RAW DATA'!G830</f>
        <v>3.8</v>
      </c>
      <c r="I830">
        <f>'RAW DATA'!H830</f>
        <v>11213</v>
      </c>
      <c r="J830" s="11">
        <f>Table3[[#This Row],[Rating Count]]*Table3[[#This Row],[Rating]]</f>
        <v>42609.4</v>
      </c>
      <c r="K830">
        <f t="shared" si="61"/>
        <v>3</v>
      </c>
      <c r="L830" t="str">
        <f>IF(Table3[[#This Row],[Price Bucket]]=1,"&lt;200",IF(Table3[[#This Row],[Price Bucket]]=2,"&lt;=500",IF(Table3[[#This Row],[Price Bucket]]=3,"&gt;500",0)))</f>
        <v>&gt;500</v>
      </c>
      <c r="M830">
        <f t="shared" si="62"/>
        <v>2</v>
      </c>
      <c r="N830" t="str">
        <f t="shared" si="63"/>
        <v>&lt;50%</v>
      </c>
      <c r="O830">
        <f t="shared" si="64"/>
        <v>2</v>
      </c>
    </row>
    <row r="831" spans="1:15" x14ac:dyDescent="0.25">
      <c r="A831" t="str">
        <f>'RAW DATA'!A831</f>
        <v>B01IOZUHRS</v>
      </c>
      <c r="B831" t="str">
        <f>PROPER(LEFT('RAW DATA'!B831,FIND(" ",'RAW DATA'!B831,1)))</f>
        <v xml:space="preserve">Gizga </v>
      </c>
      <c r="C831" t="str">
        <f>SUBSTITUTE(LEFT('RAW DATA'!C831,FIND("|",'RAW DATA'!C831,1)-1),"&amp;"," &amp; ")</f>
        <v>Computers &amp; Accessories</v>
      </c>
      <c r="D831" s="7">
        <f>'RAW DATA'!D831</f>
        <v>179</v>
      </c>
      <c r="E831" s="7">
        <f>'RAW DATA'!E831</f>
        <v>499</v>
      </c>
      <c r="F831" s="1">
        <f>'RAW DATA'!F831</f>
        <v>0.64</v>
      </c>
      <c r="G831" s="7">
        <f t="shared" si="60"/>
        <v>5076826</v>
      </c>
      <c r="H831">
        <f>'RAW DATA'!G831</f>
        <v>4.0999999999999996</v>
      </c>
      <c r="I831">
        <f>'RAW DATA'!H831</f>
        <v>10174</v>
      </c>
      <c r="J831" s="11">
        <f>Table3[[#This Row],[Rating Count]]*Table3[[#This Row],[Rating]]</f>
        <v>41713.399999999994</v>
      </c>
      <c r="K831">
        <f t="shared" si="61"/>
        <v>2</v>
      </c>
      <c r="L831" t="str">
        <f>IF(Table3[[#This Row],[Price Bucket]]=1,"&lt;200",IF(Table3[[#This Row],[Price Bucket]]=2,"&lt;=500",IF(Table3[[#This Row],[Price Bucket]]=3,"&gt;500",0)))</f>
        <v>&lt;=500</v>
      </c>
      <c r="M831">
        <f t="shared" si="62"/>
        <v>1</v>
      </c>
      <c r="N831" t="str">
        <f t="shared" si="63"/>
        <v>&gt;=50%</v>
      </c>
      <c r="O831">
        <f t="shared" si="64"/>
        <v>3</v>
      </c>
    </row>
    <row r="832" spans="1:15" x14ac:dyDescent="0.25">
      <c r="A832" t="str">
        <f>'RAW DATA'!A832</f>
        <v>B00CEQEGPI</v>
      </c>
      <c r="B832" t="str">
        <f>PROPER(LEFT('RAW DATA'!B832,FIND(" ",'RAW DATA'!B832,1)))</f>
        <v xml:space="preserve">Logitech </v>
      </c>
      <c r="C832" t="str">
        <f>SUBSTITUTE(LEFT('RAW DATA'!C832,FIND("|",'RAW DATA'!C832,1)-1),"&amp;"," &amp; ")</f>
        <v>Computers &amp; Accessories</v>
      </c>
      <c r="D832" s="7">
        <f>'RAW DATA'!D832</f>
        <v>1345</v>
      </c>
      <c r="E832" s="7">
        <f>'RAW DATA'!E832</f>
        <v>2295</v>
      </c>
      <c r="F832" s="1">
        <f>'RAW DATA'!F832</f>
        <v>0.41</v>
      </c>
      <c r="G832" s="7">
        <f t="shared" si="60"/>
        <v>39962835</v>
      </c>
      <c r="H832">
        <f>'RAW DATA'!G832</f>
        <v>4.2</v>
      </c>
      <c r="I832">
        <f>'RAW DATA'!H832</f>
        <v>17413</v>
      </c>
      <c r="J832" s="11">
        <f>Table3[[#This Row],[Rating Count]]*Table3[[#This Row],[Rating]]</f>
        <v>73134.600000000006</v>
      </c>
      <c r="K832">
        <f t="shared" si="61"/>
        <v>3</v>
      </c>
      <c r="L832" t="str">
        <f>IF(Table3[[#This Row],[Price Bucket]]=1,"&lt;200",IF(Table3[[#This Row],[Price Bucket]]=2,"&lt;=500",IF(Table3[[#This Row],[Price Bucket]]=3,"&gt;500",0)))</f>
        <v>&gt;500</v>
      </c>
      <c r="M832">
        <f t="shared" si="62"/>
        <v>2</v>
      </c>
      <c r="N832" t="str">
        <f t="shared" si="63"/>
        <v>&lt;50%</v>
      </c>
      <c r="O832">
        <f t="shared" si="64"/>
        <v>3</v>
      </c>
    </row>
    <row r="833" spans="1:15" x14ac:dyDescent="0.25">
      <c r="A833" t="str">
        <f>'RAW DATA'!A833</f>
        <v>B08B6XWQ1C</v>
      </c>
      <c r="B833" t="str">
        <f>PROPER(LEFT('RAW DATA'!B833,FIND(" ",'RAW DATA'!B833,1)))</f>
        <v xml:space="preserve">Digitek¬Æ </v>
      </c>
      <c r="C833" t="str">
        <f>SUBSTITUTE(LEFT('RAW DATA'!C833,FIND("|",'RAW DATA'!C833,1)-1),"&amp;"," &amp; ")</f>
        <v>Electronics</v>
      </c>
      <c r="D833" s="7">
        <f>'RAW DATA'!D833</f>
        <v>349</v>
      </c>
      <c r="E833" s="7">
        <f>'RAW DATA'!E833</f>
        <v>995</v>
      </c>
      <c r="F833" s="1">
        <f>'RAW DATA'!F833</f>
        <v>0.65</v>
      </c>
      <c r="G833" s="7">
        <f t="shared" si="60"/>
        <v>6642620</v>
      </c>
      <c r="H833">
        <f>'RAW DATA'!G833</f>
        <v>4.2</v>
      </c>
      <c r="I833">
        <f>'RAW DATA'!H833</f>
        <v>6676</v>
      </c>
      <c r="J833" s="11">
        <f>Table3[[#This Row],[Rating Count]]*Table3[[#This Row],[Rating]]</f>
        <v>28039.200000000001</v>
      </c>
      <c r="K833">
        <f t="shared" si="61"/>
        <v>3</v>
      </c>
      <c r="L833" t="str">
        <f>IF(Table3[[#This Row],[Price Bucket]]=1,"&lt;200",IF(Table3[[#This Row],[Price Bucket]]=2,"&lt;=500",IF(Table3[[#This Row],[Price Bucket]]=3,"&gt;500",0)))</f>
        <v>&gt;500</v>
      </c>
      <c r="M833">
        <f t="shared" si="62"/>
        <v>1</v>
      </c>
      <c r="N833" t="str">
        <f t="shared" si="63"/>
        <v>&gt;=50%</v>
      </c>
      <c r="O833">
        <f t="shared" si="64"/>
        <v>3</v>
      </c>
    </row>
    <row r="834" spans="1:15" x14ac:dyDescent="0.25">
      <c r="A834" t="str">
        <f>'RAW DATA'!A834</f>
        <v>B01DGVKBC6</v>
      </c>
      <c r="B834" t="str">
        <f>PROPER(LEFT('RAW DATA'!B834,FIND(" ",'RAW DATA'!B834,1)))</f>
        <v xml:space="preserve">Fedus </v>
      </c>
      <c r="C834" t="str">
        <f>SUBSTITUTE(LEFT('RAW DATA'!C834,FIND("|",'RAW DATA'!C834,1)-1),"&amp;"," &amp; ")</f>
        <v>Computers &amp; Accessories</v>
      </c>
      <c r="D834" s="7">
        <f>'RAW DATA'!D834</f>
        <v>287</v>
      </c>
      <c r="E834" s="7">
        <f>'RAW DATA'!E834</f>
        <v>499</v>
      </c>
      <c r="F834" s="1">
        <f>'RAW DATA'!F834</f>
        <v>0.42</v>
      </c>
      <c r="G834" s="7">
        <f t="shared" ref="G834:G897" si="65">E834*I834</f>
        <v>4029924</v>
      </c>
      <c r="H834">
        <f>'RAW DATA'!G834</f>
        <v>4.4000000000000004</v>
      </c>
      <c r="I834">
        <f>'RAW DATA'!H834</f>
        <v>8076</v>
      </c>
      <c r="J834" s="11">
        <f>Table3[[#This Row],[Rating Count]]*Table3[[#This Row],[Rating]]</f>
        <v>35534.400000000001</v>
      </c>
      <c r="K834">
        <f t="shared" ref="K834:K897" si="66">IF(E834&lt;=200,1,IF(E834&lt;=500,2,IF(E834&gt;500,3," ")))</f>
        <v>2</v>
      </c>
      <c r="L834" t="str">
        <f>IF(Table3[[#This Row],[Price Bucket]]=1,"&lt;200",IF(Table3[[#This Row],[Price Bucket]]=2,"&lt;=500",IF(Table3[[#This Row],[Price Bucket]]=3,"&gt;500",0)))</f>
        <v>&lt;=500</v>
      </c>
      <c r="M834">
        <f t="shared" si="62"/>
        <v>2</v>
      </c>
      <c r="N834" t="str">
        <f t="shared" si="63"/>
        <v>&lt;50%</v>
      </c>
      <c r="O834">
        <f t="shared" si="64"/>
        <v>3</v>
      </c>
    </row>
    <row r="835" spans="1:15" x14ac:dyDescent="0.25">
      <c r="A835" t="str">
        <f>'RAW DATA'!A835</f>
        <v>B008FWZGSG</v>
      </c>
      <c r="B835" t="str">
        <f>PROPER(LEFT('RAW DATA'!B835,FIND(" ",'RAW DATA'!B835,1)))</f>
        <v xml:space="preserve">Samsung </v>
      </c>
      <c r="C835" t="str">
        <f>SUBSTITUTE(LEFT('RAW DATA'!C835,FIND("|",'RAW DATA'!C835,1)-1),"&amp;"," &amp; ")</f>
        <v>Computers &amp; Accessories</v>
      </c>
      <c r="D835" s="7">
        <f>'RAW DATA'!D835</f>
        <v>599</v>
      </c>
      <c r="E835" s="7">
        <f>'RAW DATA'!E835</f>
        <v>599</v>
      </c>
      <c r="F835" s="1">
        <f>'RAW DATA'!F835</f>
        <v>0</v>
      </c>
      <c r="G835" s="7">
        <f t="shared" si="65"/>
        <v>212645</v>
      </c>
      <c r="H835">
        <f>'RAW DATA'!G835</f>
        <v>4.3</v>
      </c>
      <c r="I835">
        <f>'RAW DATA'!H835</f>
        <v>355</v>
      </c>
      <c r="J835" s="11">
        <f>Table3[[#This Row],[Rating Count]]*Table3[[#This Row],[Rating]]</f>
        <v>1526.5</v>
      </c>
      <c r="K835">
        <f t="shared" si="66"/>
        <v>3</v>
      </c>
      <c r="L835" t="str">
        <f>IF(Table3[[#This Row],[Price Bucket]]=1,"&lt;200",IF(Table3[[#This Row],[Price Bucket]]=2,"&lt;=500",IF(Table3[[#This Row],[Price Bucket]]=3,"&gt;500",0)))</f>
        <v>&gt;500</v>
      </c>
      <c r="M835">
        <f t="shared" ref="M835:M898" si="67">IF(F835&gt;=50%,1,IF(F835&lt;50%,2,0))</f>
        <v>2</v>
      </c>
      <c r="N835" t="str">
        <f t="shared" ref="N835:N898" si="68">IF(M835=1,"&gt;=50%","&lt;50%")</f>
        <v>&lt;50%</v>
      </c>
      <c r="O835">
        <f t="shared" ref="O835:O898" si="69">IF(H835&lt;=2.9,1,IF(H835&lt;=3.9,2,IF(H835&lt;=4.9,3,IF(H835=5,4," "))))</f>
        <v>3</v>
      </c>
    </row>
    <row r="836" spans="1:15" x14ac:dyDescent="0.25">
      <c r="A836" t="str">
        <f>'RAW DATA'!A836</f>
        <v>B08JD36C6H</v>
      </c>
      <c r="B836" t="str">
        <f>PROPER(LEFT('RAW DATA'!B836,FIND(" ",'RAW DATA'!B836,1)))</f>
        <v xml:space="preserve">Kingston </v>
      </c>
      <c r="C836" t="str">
        <f>SUBSTITUTE(LEFT('RAW DATA'!C836,FIND("|",'RAW DATA'!C836,1)-1),"&amp;"," &amp; ")</f>
        <v>Computers &amp; Accessories</v>
      </c>
      <c r="D836" s="7">
        <f>'RAW DATA'!D836</f>
        <v>349</v>
      </c>
      <c r="E836" s="7">
        <f>'RAW DATA'!E836</f>
        <v>450</v>
      </c>
      <c r="F836" s="1">
        <f>'RAW DATA'!F836</f>
        <v>0.22</v>
      </c>
      <c r="G836" s="7">
        <f t="shared" si="65"/>
        <v>8395200</v>
      </c>
      <c r="H836">
        <f>'RAW DATA'!G836</f>
        <v>4.0999999999999996</v>
      </c>
      <c r="I836">
        <f>'RAW DATA'!H836</f>
        <v>18656</v>
      </c>
      <c r="J836" s="11">
        <f>Table3[[#This Row],[Rating Count]]*Table3[[#This Row],[Rating]]</f>
        <v>76489.599999999991</v>
      </c>
      <c r="K836">
        <f t="shared" si="66"/>
        <v>2</v>
      </c>
      <c r="L836" t="str">
        <f>IF(Table3[[#This Row],[Price Bucket]]=1,"&lt;200",IF(Table3[[#This Row],[Price Bucket]]=2,"&lt;=500",IF(Table3[[#This Row],[Price Bucket]]=3,"&gt;500",0)))</f>
        <v>&lt;=500</v>
      </c>
      <c r="M836">
        <f t="shared" si="67"/>
        <v>2</v>
      </c>
      <c r="N836" t="str">
        <f t="shared" si="68"/>
        <v>&lt;50%</v>
      </c>
      <c r="O836">
        <f t="shared" si="69"/>
        <v>3</v>
      </c>
    </row>
    <row r="837" spans="1:15" x14ac:dyDescent="0.25">
      <c r="A837" t="str">
        <f>'RAW DATA'!A837</f>
        <v>B00E3DVQFS</v>
      </c>
      <c r="B837" t="str">
        <f>PROPER(LEFT('RAW DATA'!B837,FIND(" ",'RAW DATA'!B837,1)))</f>
        <v xml:space="preserve">Duracell </v>
      </c>
      <c r="C837" t="str">
        <f>SUBSTITUTE(LEFT('RAW DATA'!C837,FIND("|",'RAW DATA'!C837,1)-1),"&amp;"," &amp; ")</f>
        <v>Electronics</v>
      </c>
      <c r="D837" s="7">
        <f>'RAW DATA'!D837</f>
        <v>879</v>
      </c>
      <c r="E837" s="7">
        <f>'RAW DATA'!E837</f>
        <v>1109</v>
      </c>
      <c r="F837" s="1">
        <f>'RAW DATA'!F837</f>
        <v>0.21</v>
      </c>
      <c r="G837" s="7">
        <f t="shared" si="65"/>
        <v>35043291</v>
      </c>
      <c r="H837">
        <f>'RAW DATA'!G837</f>
        <v>4.4000000000000004</v>
      </c>
      <c r="I837">
        <f>'RAW DATA'!H837</f>
        <v>31599</v>
      </c>
      <c r="J837" s="11">
        <f>Table3[[#This Row],[Rating Count]]*Table3[[#This Row],[Rating]]</f>
        <v>139035.6</v>
      </c>
      <c r="K837">
        <f t="shared" si="66"/>
        <v>3</v>
      </c>
      <c r="L837" t="str">
        <f>IF(Table3[[#This Row],[Price Bucket]]=1,"&lt;200",IF(Table3[[#This Row],[Price Bucket]]=2,"&lt;=500",IF(Table3[[#This Row],[Price Bucket]]=3,"&gt;500",0)))</f>
        <v>&gt;500</v>
      </c>
      <c r="M837">
        <f t="shared" si="67"/>
        <v>2</v>
      </c>
      <c r="N837" t="str">
        <f t="shared" si="68"/>
        <v>&lt;50%</v>
      </c>
      <c r="O837">
        <f t="shared" si="69"/>
        <v>3</v>
      </c>
    </row>
    <row r="838" spans="1:15" x14ac:dyDescent="0.25">
      <c r="A838" t="str">
        <f>'RAW DATA'!A838</f>
        <v>B0B4HJNPV4</v>
      </c>
      <c r="B838" t="str">
        <f>PROPER(LEFT('RAW DATA'!B838,FIND(" ",'RAW DATA'!B838,1)))</f>
        <v xml:space="preserve">Ptron </v>
      </c>
      <c r="C838" t="str">
        <f>SUBSTITUTE(LEFT('RAW DATA'!C838,FIND("|",'RAW DATA'!C838,1)-1),"&amp;"," &amp; ")</f>
        <v>Computers &amp; Accessories</v>
      </c>
      <c r="D838" s="7">
        <f>'RAW DATA'!D838</f>
        <v>199</v>
      </c>
      <c r="E838" s="7">
        <f>'RAW DATA'!E838</f>
        <v>999</v>
      </c>
      <c r="F838" s="1">
        <f>'RAW DATA'!F838</f>
        <v>0.8</v>
      </c>
      <c r="G838" s="7">
        <f t="shared" si="65"/>
        <v>1073925</v>
      </c>
      <c r="H838">
        <f>'RAW DATA'!G838</f>
        <v>3.9</v>
      </c>
      <c r="I838">
        <f>'RAW DATA'!H838</f>
        <v>1075</v>
      </c>
      <c r="J838" s="11">
        <f>Table3[[#This Row],[Rating Count]]*Table3[[#This Row],[Rating]]</f>
        <v>4192.5</v>
      </c>
      <c r="K838">
        <f t="shared" si="66"/>
        <v>3</v>
      </c>
      <c r="L838" t="str">
        <f>IF(Table3[[#This Row],[Price Bucket]]=1,"&lt;200",IF(Table3[[#This Row],[Price Bucket]]=2,"&lt;=500",IF(Table3[[#This Row],[Price Bucket]]=3,"&gt;500",0)))</f>
        <v>&gt;500</v>
      </c>
      <c r="M838">
        <f t="shared" si="67"/>
        <v>1</v>
      </c>
      <c r="N838" t="str">
        <f t="shared" si="68"/>
        <v>&gt;=50%</v>
      </c>
      <c r="O838">
        <f t="shared" si="69"/>
        <v>2</v>
      </c>
    </row>
    <row r="839" spans="1:15" x14ac:dyDescent="0.25">
      <c r="A839" t="str">
        <f>'RAW DATA'!A839</f>
        <v>B00BN5SNF0</v>
      </c>
      <c r="B839" t="str">
        <f>PROPER(LEFT('RAW DATA'!B839,FIND(" ",'RAW DATA'!B839,1)))</f>
        <v xml:space="preserve">Envie¬Æ </v>
      </c>
      <c r="C839" t="str">
        <f>SUBSTITUTE(LEFT('RAW DATA'!C839,FIND("|",'RAW DATA'!C839,1)-1),"&amp;"," &amp; ")</f>
        <v>Electronics</v>
      </c>
      <c r="D839" s="7">
        <f>'RAW DATA'!D839</f>
        <v>250</v>
      </c>
      <c r="E839" s="7">
        <f>'RAW DATA'!E839</f>
        <v>250</v>
      </c>
      <c r="F839" s="1">
        <f>'RAW DATA'!F839</f>
        <v>0</v>
      </c>
      <c r="G839" s="7">
        <f t="shared" si="65"/>
        <v>3492750</v>
      </c>
      <c r="H839">
        <f>'RAW DATA'!G839</f>
        <v>3.9</v>
      </c>
      <c r="I839">
        <f>'RAW DATA'!H839</f>
        <v>13971</v>
      </c>
      <c r="J839" s="11">
        <f>Table3[[#This Row],[Rating Count]]*Table3[[#This Row],[Rating]]</f>
        <v>54486.9</v>
      </c>
      <c r="K839">
        <f t="shared" si="66"/>
        <v>2</v>
      </c>
      <c r="L839" t="str">
        <f>IF(Table3[[#This Row],[Price Bucket]]=1,"&lt;200",IF(Table3[[#This Row],[Price Bucket]]=2,"&lt;=500",IF(Table3[[#This Row],[Price Bucket]]=3,"&gt;500",0)))</f>
        <v>&lt;=500</v>
      </c>
      <c r="M839">
        <f t="shared" si="67"/>
        <v>2</v>
      </c>
      <c r="N839" t="str">
        <f t="shared" si="68"/>
        <v>&lt;50%</v>
      </c>
      <c r="O839">
        <f t="shared" si="69"/>
        <v>2</v>
      </c>
    </row>
    <row r="840" spans="1:15" x14ac:dyDescent="0.25">
      <c r="A840" t="str">
        <f>'RAW DATA'!A840</f>
        <v>B09SGGRKV8</v>
      </c>
      <c r="B840" t="str">
        <f>PROPER(LEFT('RAW DATA'!B840,FIND(" ",'RAW DATA'!B840,1)))</f>
        <v xml:space="preserve">Zebronics </v>
      </c>
      <c r="C840" t="str">
        <f>SUBSTITUTE(LEFT('RAW DATA'!C840,FIND("|",'RAW DATA'!C840,1)-1),"&amp;"," &amp; ")</f>
        <v>Electronics</v>
      </c>
      <c r="D840" s="7">
        <f>'RAW DATA'!D840</f>
        <v>199</v>
      </c>
      <c r="E840" s="7">
        <f>'RAW DATA'!E840</f>
        <v>499</v>
      </c>
      <c r="F840" s="1">
        <f>'RAW DATA'!F840</f>
        <v>0.6</v>
      </c>
      <c r="G840" s="7">
        <f t="shared" si="65"/>
        <v>1243508</v>
      </c>
      <c r="H840">
        <f>'RAW DATA'!G840</f>
        <v>3.6</v>
      </c>
      <c r="I840">
        <f>'RAW DATA'!H840</f>
        <v>2492</v>
      </c>
      <c r="J840" s="11">
        <f>Table3[[#This Row],[Rating Count]]*Table3[[#This Row],[Rating]]</f>
        <v>8971.2000000000007</v>
      </c>
      <c r="K840">
        <f t="shared" si="66"/>
        <v>2</v>
      </c>
      <c r="L840" t="str">
        <f>IF(Table3[[#This Row],[Price Bucket]]=1,"&lt;200",IF(Table3[[#This Row],[Price Bucket]]=2,"&lt;=500",IF(Table3[[#This Row],[Price Bucket]]=3,"&gt;500",0)))</f>
        <v>&lt;=500</v>
      </c>
      <c r="M840">
        <f t="shared" si="67"/>
        <v>1</v>
      </c>
      <c r="N840" t="str">
        <f t="shared" si="68"/>
        <v>&gt;=50%</v>
      </c>
      <c r="O840">
        <f t="shared" si="69"/>
        <v>2</v>
      </c>
    </row>
    <row r="841" spans="1:15" x14ac:dyDescent="0.25">
      <c r="A841" t="str">
        <f>'RAW DATA'!A841</f>
        <v>B07XLCFSSN</v>
      </c>
      <c r="B841" t="str">
        <f>PROPER(LEFT('RAW DATA'!B841,FIND(" ",'RAW DATA'!B841,1)))</f>
        <v xml:space="preserve">Amazonbasics </v>
      </c>
      <c r="C841" t="str">
        <f>SUBSTITUTE(LEFT('RAW DATA'!C841,FIND("|",'RAW DATA'!C841,1)-1),"&amp;"," &amp; ")</f>
        <v>Computers &amp; Accessories</v>
      </c>
      <c r="D841" s="7">
        <f>'RAW DATA'!D841</f>
        <v>899</v>
      </c>
      <c r="E841" s="7">
        <f>'RAW DATA'!E841</f>
        <v>1900</v>
      </c>
      <c r="F841" s="1">
        <f>'RAW DATA'!F841</f>
        <v>0.53</v>
      </c>
      <c r="G841" s="7">
        <f t="shared" si="65"/>
        <v>25748800</v>
      </c>
      <c r="H841">
        <f>'RAW DATA'!G841</f>
        <v>4.4000000000000004</v>
      </c>
      <c r="I841">
        <f>'RAW DATA'!H841</f>
        <v>13552</v>
      </c>
      <c r="J841" s="11">
        <f>Table3[[#This Row],[Rating Count]]*Table3[[#This Row],[Rating]]</f>
        <v>59628.800000000003</v>
      </c>
      <c r="K841">
        <f t="shared" si="66"/>
        <v>3</v>
      </c>
      <c r="L841" t="str">
        <f>IF(Table3[[#This Row],[Price Bucket]]=1,"&lt;200",IF(Table3[[#This Row],[Price Bucket]]=2,"&lt;=500",IF(Table3[[#This Row],[Price Bucket]]=3,"&gt;500",0)))</f>
        <v>&gt;500</v>
      </c>
      <c r="M841">
        <f t="shared" si="67"/>
        <v>1</v>
      </c>
      <c r="N841" t="str">
        <f t="shared" si="68"/>
        <v>&gt;=50%</v>
      </c>
      <c r="O841">
        <f t="shared" si="69"/>
        <v>3</v>
      </c>
    </row>
    <row r="842" spans="1:15" x14ac:dyDescent="0.25">
      <c r="A842" t="str">
        <f>'RAW DATA'!A842</f>
        <v>B09RZS1NQT</v>
      </c>
      <c r="B842" t="str">
        <f>PROPER(LEFT('RAW DATA'!B842,FIND(" ",'RAW DATA'!B842,1)))</f>
        <v xml:space="preserve">Sounce </v>
      </c>
      <c r="C842" t="str">
        <f>SUBSTITUTE(LEFT('RAW DATA'!C842,FIND("|",'RAW DATA'!C842,1)-1),"&amp;"," &amp; ")</f>
        <v>Computers &amp; Accessories</v>
      </c>
      <c r="D842" s="7">
        <f>'RAW DATA'!D842</f>
        <v>199</v>
      </c>
      <c r="E842" s="7">
        <f>'RAW DATA'!E842</f>
        <v>999</v>
      </c>
      <c r="F842" s="1">
        <f>'RAW DATA'!F842</f>
        <v>0.8</v>
      </c>
      <c r="G842" s="7">
        <f t="shared" si="65"/>
        <v>574425</v>
      </c>
      <c r="H842">
        <f>'RAW DATA'!G842</f>
        <v>4</v>
      </c>
      <c r="I842">
        <f>'RAW DATA'!H842</f>
        <v>575</v>
      </c>
      <c r="J842" s="11">
        <f>Table3[[#This Row],[Rating Count]]*Table3[[#This Row],[Rating]]</f>
        <v>2300</v>
      </c>
      <c r="K842">
        <f t="shared" si="66"/>
        <v>3</v>
      </c>
      <c r="L842" t="str">
        <f>IF(Table3[[#This Row],[Price Bucket]]=1,"&lt;200",IF(Table3[[#This Row],[Price Bucket]]=2,"&lt;=500",IF(Table3[[#This Row],[Price Bucket]]=3,"&gt;500",0)))</f>
        <v>&gt;500</v>
      </c>
      <c r="M842">
        <f t="shared" si="67"/>
        <v>1</v>
      </c>
      <c r="N842" t="str">
        <f t="shared" si="68"/>
        <v>&gt;=50%</v>
      </c>
      <c r="O842">
        <f t="shared" si="69"/>
        <v>3</v>
      </c>
    </row>
    <row r="843" spans="1:15" x14ac:dyDescent="0.25">
      <c r="A843" t="str">
        <f>'RAW DATA'!A843</f>
        <v>B084BR3QX8</v>
      </c>
      <c r="B843" t="str">
        <f>PROPER(LEFT('RAW DATA'!B843,FIND(" ",'RAW DATA'!B843,1)))</f>
        <v xml:space="preserve">Lapster </v>
      </c>
      <c r="C843" t="str">
        <f>SUBSTITUTE(LEFT('RAW DATA'!C843,FIND("|",'RAW DATA'!C843,1)-1),"&amp;"," &amp; ")</f>
        <v>Computers &amp; Accessories</v>
      </c>
      <c r="D843" s="7">
        <f>'RAW DATA'!D843</f>
        <v>149</v>
      </c>
      <c r="E843" s="7">
        <f>'RAW DATA'!E843</f>
        <v>999</v>
      </c>
      <c r="F843" s="1">
        <f>'RAW DATA'!F843</f>
        <v>0.85</v>
      </c>
      <c r="G843" s="7">
        <f t="shared" si="65"/>
        <v>2520477</v>
      </c>
      <c r="H843">
        <f>'RAW DATA'!G843</f>
        <v>3.5</v>
      </c>
      <c r="I843">
        <f>'RAW DATA'!H843</f>
        <v>2523</v>
      </c>
      <c r="J843" s="11">
        <f>Table3[[#This Row],[Rating Count]]*Table3[[#This Row],[Rating]]</f>
        <v>8830.5</v>
      </c>
      <c r="K843">
        <f t="shared" si="66"/>
        <v>3</v>
      </c>
      <c r="L843" t="str">
        <f>IF(Table3[[#This Row],[Price Bucket]]=1,"&lt;200",IF(Table3[[#This Row],[Price Bucket]]=2,"&lt;=500",IF(Table3[[#This Row],[Price Bucket]]=3,"&gt;500",0)))</f>
        <v>&gt;500</v>
      </c>
      <c r="M843">
        <f t="shared" si="67"/>
        <v>1</v>
      </c>
      <c r="N843" t="str">
        <f t="shared" si="68"/>
        <v>&gt;=50%</v>
      </c>
      <c r="O843">
        <f t="shared" si="69"/>
        <v>2</v>
      </c>
    </row>
    <row r="844" spans="1:15" x14ac:dyDescent="0.25">
      <c r="A844" t="str">
        <f>'RAW DATA'!A844</f>
        <v>B09VC2D2WG</v>
      </c>
      <c r="B844" t="str">
        <f>PROPER(LEFT('RAW DATA'!B844,FIND(" ",'RAW DATA'!B844,1)))</f>
        <v xml:space="preserve">Portronics </v>
      </c>
      <c r="C844" t="str">
        <f>SUBSTITUTE(LEFT('RAW DATA'!C844,FIND("|",'RAW DATA'!C844,1)-1),"&amp;"," &amp; ")</f>
        <v>Computers &amp; Accessories</v>
      </c>
      <c r="D844" s="7">
        <f>'RAW DATA'!D844</f>
        <v>469</v>
      </c>
      <c r="E844" s="7">
        <f>'RAW DATA'!E844</f>
        <v>1499</v>
      </c>
      <c r="F844" s="1">
        <f>'RAW DATA'!F844</f>
        <v>0.69</v>
      </c>
      <c r="G844" s="7">
        <f t="shared" si="65"/>
        <v>527648</v>
      </c>
      <c r="H844">
        <f>'RAW DATA'!G844</f>
        <v>4.0999999999999996</v>
      </c>
      <c r="I844">
        <f>'RAW DATA'!H844</f>
        <v>352</v>
      </c>
      <c r="J844" s="11">
        <f>Table3[[#This Row],[Rating Count]]*Table3[[#This Row],[Rating]]</f>
        <v>1443.1999999999998</v>
      </c>
      <c r="K844">
        <f t="shared" si="66"/>
        <v>3</v>
      </c>
      <c r="L844" t="str">
        <f>IF(Table3[[#This Row],[Price Bucket]]=1,"&lt;200",IF(Table3[[#This Row],[Price Bucket]]=2,"&lt;=500",IF(Table3[[#This Row],[Price Bucket]]=3,"&gt;500",0)))</f>
        <v>&gt;500</v>
      </c>
      <c r="M844">
        <f t="shared" si="67"/>
        <v>1</v>
      </c>
      <c r="N844" t="str">
        <f t="shared" si="68"/>
        <v>&gt;=50%</v>
      </c>
      <c r="O844">
        <f t="shared" si="69"/>
        <v>3</v>
      </c>
    </row>
    <row r="845" spans="1:15" x14ac:dyDescent="0.25">
      <c r="A845" t="str">
        <f>'RAW DATA'!A845</f>
        <v>B09163Q5CD</v>
      </c>
      <c r="B845" t="str">
        <f>PROPER(LEFT('RAW DATA'!B845,FIND(" ",'RAW DATA'!B845,1)))</f>
        <v xml:space="preserve">Verilux¬Æ </v>
      </c>
      <c r="C845" t="str">
        <f>SUBSTITUTE(LEFT('RAW DATA'!C845,FIND("|",'RAW DATA'!C845,1)-1),"&amp;"," &amp; ")</f>
        <v>Computers &amp; Accessories</v>
      </c>
      <c r="D845" s="7">
        <f>'RAW DATA'!D845</f>
        <v>1187</v>
      </c>
      <c r="E845" s="7">
        <f>'RAW DATA'!E845</f>
        <v>1929</v>
      </c>
      <c r="F845" s="1">
        <f>'RAW DATA'!F845</f>
        <v>0.38</v>
      </c>
      <c r="G845" s="7">
        <f t="shared" si="65"/>
        <v>3205998</v>
      </c>
      <c r="H845">
        <f>'RAW DATA'!G845</f>
        <v>4.0999999999999996</v>
      </c>
      <c r="I845">
        <f>'RAW DATA'!H845</f>
        <v>1662</v>
      </c>
      <c r="J845" s="11">
        <f>Table3[[#This Row],[Rating Count]]*Table3[[#This Row],[Rating]]</f>
        <v>6814.2</v>
      </c>
      <c r="K845">
        <f t="shared" si="66"/>
        <v>3</v>
      </c>
      <c r="L845" t="str">
        <f>IF(Table3[[#This Row],[Price Bucket]]=1,"&lt;200",IF(Table3[[#This Row],[Price Bucket]]=2,"&lt;=500",IF(Table3[[#This Row],[Price Bucket]]=3,"&gt;500",0)))</f>
        <v>&gt;500</v>
      </c>
      <c r="M845">
        <f t="shared" si="67"/>
        <v>2</v>
      </c>
      <c r="N845" t="str">
        <f t="shared" si="68"/>
        <v>&lt;50%</v>
      </c>
      <c r="O845">
        <f t="shared" si="69"/>
        <v>3</v>
      </c>
    </row>
    <row r="846" spans="1:15" x14ac:dyDescent="0.25">
      <c r="A846" t="str">
        <f>'RAW DATA'!A846</f>
        <v>B08K9PX15C</v>
      </c>
      <c r="B846" t="str">
        <f>PROPER(LEFT('RAW DATA'!B846,FIND(" ",'RAW DATA'!B846,1)))</f>
        <v xml:space="preserve">Zebronics </v>
      </c>
      <c r="C846" t="str">
        <f>SUBSTITUTE(LEFT('RAW DATA'!C846,FIND("|",'RAW DATA'!C846,1)-1),"&amp;"," &amp; ")</f>
        <v>Computers &amp; Accessories</v>
      </c>
      <c r="D846" s="7">
        <f>'RAW DATA'!D846</f>
        <v>849</v>
      </c>
      <c r="E846" s="7">
        <f>'RAW DATA'!E846</f>
        <v>1499</v>
      </c>
      <c r="F846" s="1">
        <f>'RAW DATA'!F846</f>
        <v>0.43</v>
      </c>
      <c r="G846" s="7">
        <f t="shared" si="65"/>
        <v>11020648</v>
      </c>
      <c r="H846">
        <f>'RAW DATA'!G846</f>
        <v>4</v>
      </c>
      <c r="I846">
        <f>'RAW DATA'!H846</f>
        <v>7352</v>
      </c>
      <c r="J846" s="11">
        <f>Table3[[#This Row],[Rating Count]]*Table3[[#This Row],[Rating]]</f>
        <v>29408</v>
      </c>
      <c r="K846">
        <f t="shared" si="66"/>
        <v>3</v>
      </c>
      <c r="L846" t="str">
        <f>IF(Table3[[#This Row],[Price Bucket]]=1,"&lt;200",IF(Table3[[#This Row],[Price Bucket]]=2,"&lt;=500",IF(Table3[[#This Row],[Price Bucket]]=3,"&gt;500",0)))</f>
        <v>&gt;500</v>
      </c>
      <c r="M846">
        <f t="shared" si="67"/>
        <v>2</v>
      </c>
      <c r="N846" t="str">
        <f t="shared" si="68"/>
        <v>&lt;50%</v>
      </c>
      <c r="O846">
        <f t="shared" si="69"/>
        <v>3</v>
      </c>
    </row>
    <row r="847" spans="1:15" x14ac:dyDescent="0.25">
      <c r="A847" t="str">
        <f>'RAW DATA'!A847</f>
        <v>B083RD1J99</v>
      </c>
      <c r="B847" t="str">
        <f>PROPER(LEFT('RAW DATA'!B847,FIND(" ",'RAW DATA'!B847,1)))</f>
        <v xml:space="preserve">Hp </v>
      </c>
      <c r="C847" t="str">
        <f>SUBSTITUTE(LEFT('RAW DATA'!C847,FIND("|",'RAW DATA'!C847,1)-1),"&amp;"," &amp; ")</f>
        <v>Computers &amp; Accessories</v>
      </c>
      <c r="D847" s="7">
        <f>'RAW DATA'!D847</f>
        <v>328</v>
      </c>
      <c r="E847" s="7">
        <f>'RAW DATA'!E847</f>
        <v>399</v>
      </c>
      <c r="F847" s="1">
        <f>'RAW DATA'!F847</f>
        <v>0.18</v>
      </c>
      <c r="G847" s="7">
        <f t="shared" si="65"/>
        <v>1372959</v>
      </c>
      <c r="H847">
        <f>'RAW DATA'!G847</f>
        <v>4.0999999999999996</v>
      </c>
      <c r="I847">
        <f>'RAW DATA'!H847</f>
        <v>3441</v>
      </c>
      <c r="J847" s="11">
        <f>Table3[[#This Row],[Rating Count]]*Table3[[#This Row],[Rating]]</f>
        <v>14108.099999999999</v>
      </c>
      <c r="K847">
        <f t="shared" si="66"/>
        <v>2</v>
      </c>
      <c r="L847" t="str">
        <f>IF(Table3[[#This Row],[Price Bucket]]=1,"&lt;200",IF(Table3[[#This Row],[Price Bucket]]=2,"&lt;=500",IF(Table3[[#This Row],[Price Bucket]]=3,"&gt;500",0)))</f>
        <v>&lt;=500</v>
      </c>
      <c r="M847">
        <f t="shared" si="67"/>
        <v>2</v>
      </c>
      <c r="N847" t="str">
        <f t="shared" si="68"/>
        <v>&lt;50%</v>
      </c>
      <c r="O847">
        <f t="shared" si="69"/>
        <v>3</v>
      </c>
    </row>
    <row r="848" spans="1:15" x14ac:dyDescent="0.25">
      <c r="A848" t="str">
        <f>'RAW DATA'!A848</f>
        <v>B09Z7YGV3R</v>
      </c>
      <c r="B848" t="str">
        <f>PROPER(LEFT('RAW DATA'!B848,FIND(" ",'RAW DATA'!B848,1)))</f>
        <v xml:space="preserve">Anjaney </v>
      </c>
      <c r="C848" t="str">
        <f>SUBSTITUTE(LEFT('RAW DATA'!C848,FIND("|",'RAW DATA'!C848,1)-1),"&amp;"," &amp; ")</f>
        <v>Computers &amp; Accessories</v>
      </c>
      <c r="D848" s="7">
        <f>'RAW DATA'!D848</f>
        <v>269</v>
      </c>
      <c r="E848" s="7">
        <f>'RAW DATA'!E848</f>
        <v>699</v>
      </c>
      <c r="F848" s="1">
        <f>'RAW DATA'!F848</f>
        <v>0.62</v>
      </c>
      <c r="G848" s="7">
        <f t="shared" si="65"/>
        <v>65007</v>
      </c>
      <c r="H848">
        <f>'RAW DATA'!G848</f>
        <v>4</v>
      </c>
      <c r="I848">
        <f>'RAW DATA'!H848</f>
        <v>93</v>
      </c>
      <c r="J848" s="11">
        <f>Table3[[#This Row],[Rating Count]]*Table3[[#This Row],[Rating]]</f>
        <v>372</v>
      </c>
      <c r="K848">
        <f t="shared" si="66"/>
        <v>3</v>
      </c>
      <c r="L848" t="str">
        <f>IF(Table3[[#This Row],[Price Bucket]]=1,"&lt;200",IF(Table3[[#This Row],[Price Bucket]]=2,"&lt;=500",IF(Table3[[#This Row],[Price Bucket]]=3,"&gt;500",0)))</f>
        <v>&gt;500</v>
      </c>
      <c r="M848">
        <f t="shared" si="67"/>
        <v>1</v>
      </c>
      <c r="N848" t="str">
        <f t="shared" si="68"/>
        <v>&gt;=50%</v>
      </c>
      <c r="O848">
        <f t="shared" si="69"/>
        <v>3</v>
      </c>
    </row>
    <row r="849" spans="1:15" x14ac:dyDescent="0.25">
      <c r="A849" t="str">
        <f>'RAW DATA'!A849</f>
        <v>B00N3XLDW0</v>
      </c>
      <c r="B849" t="str">
        <f>PROPER(LEFT('RAW DATA'!B849,FIND(" ",'RAW DATA'!B849,1)))</f>
        <v xml:space="preserve">Envie </v>
      </c>
      <c r="C849" t="str">
        <f>SUBSTITUTE(LEFT('RAW DATA'!C849,FIND("|",'RAW DATA'!C849,1)-1),"&amp;"," &amp; ")</f>
        <v>Electronics</v>
      </c>
      <c r="D849" s="7">
        <f>'RAW DATA'!D849</f>
        <v>299</v>
      </c>
      <c r="E849" s="7">
        <f>'RAW DATA'!E849</f>
        <v>400</v>
      </c>
      <c r="F849" s="1">
        <f>'RAW DATA'!F849</f>
        <v>0.25</v>
      </c>
      <c r="G849" s="7">
        <f t="shared" si="65"/>
        <v>16358000</v>
      </c>
      <c r="H849">
        <f>'RAW DATA'!G849</f>
        <v>3.8</v>
      </c>
      <c r="I849">
        <f>'RAW DATA'!H849</f>
        <v>40895</v>
      </c>
      <c r="J849" s="11">
        <f>Table3[[#This Row],[Rating Count]]*Table3[[#This Row],[Rating]]</f>
        <v>155401</v>
      </c>
      <c r="K849">
        <f t="shared" si="66"/>
        <v>2</v>
      </c>
      <c r="L849" t="str">
        <f>IF(Table3[[#This Row],[Price Bucket]]=1,"&lt;200",IF(Table3[[#This Row],[Price Bucket]]=2,"&lt;=500",IF(Table3[[#This Row],[Price Bucket]]=3,"&gt;500",0)))</f>
        <v>&lt;=500</v>
      </c>
      <c r="M849">
        <f t="shared" si="67"/>
        <v>2</v>
      </c>
      <c r="N849" t="str">
        <f t="shared" si="68"/>
        <v>&lt;50%</v>
      </c>
      <c r="O849">
        <f t="shared" si="69"/>
        <v>2</v>
      </c>
    </row>
    <row r="850" spans="1:15" x14ac:dyDescent="0.25">
      <c r="A850" t="str">
        <f>'RAW DATA'!A850</f>
        <v>B07Z53L5QL</v>
      </c>
      <c r="B850" t="str">
        <f>PROPER(LEFT('RAW DATA'!B850,FIND(" ",'RAW DATA'!B850,1)))</f>
        <v xml:space="preserve">Proelite </v>
      </c>
      <c r="C850" t="str">
        <f>SUBSTITUTE(LEFT('RAW DATA'!C850,FIND("|",'RAW DATA'!C850,1)-1),"&amp;"," &amp; ")</f>
        <v>Computers &amp; Accessories</v>
      </c>
      <c r="D850" s="7">
        <f>'RAW DATA'!D850</f>
        <v>549</v>
      </c>
      <c r="E850" s="7">
        <f>'RAW DATA'!E850</f>
        <v>1499</v>
      </c>
      <c r="F850" s="1">
        <f>'RAW DATA'!F850</f>
        <v>0.63</v>
      </c>
      <c r="G850" s="7">
        <f t="shared" si="65"/>
        <v>16497994</v>
      </c>
      <c r="H850">
        <f>'RAW DATA'!G850</f>
        <v>4.3</v>
      </c>
      <c r="I850">
        <f>'RAW DATA'!H850</f>
        <v>11006</v>
      </c>
      <c r="J850" s="11">
        <f>Table3[[#This Row],[Rating Count]]*Table3[[#This Row],[Rating]]</f>
        <v>47325.799999999996</v>
      </c>
      <c r="K850">
        <f t="shared" si="66"/>
        <v>3</v>
      </c>
      <c r="L850" t="str">
        <f>IF(Table3[[#This Row],[Price Bucket]]=1,"&lt;200",IF(Table3[[#This Row],[Price Bucket]]=2,"&lt;=500",IF(Table3[[#This Row],[Price Bucket]]=3,"&gt;500",0)))</f>
        <v>&gt;500</v>
      </c>
      <c r="M850">
        <f t="shared" si="67"/>
        <v>1</v>
      </c>
      <c r="N850" t="str">
        <f t="shared" si="68"/>
        <v>&gt;=50%</v>
      </c>
      <c r="O850">
        <f t="shared" si="69"/>
        <v>3</v>
      </c>
    </row>
    <row r="851" spans="1:15" x14ac:dyDescent="0.25">
      <c r="A851" t="str">
        <f>'RAW DATA'!A851</f>
        <v>B00P93X0VO</v>
      </c>
      <c r="B851" t="str">
        <f>PROPER(LEFT('RAW DATA'!B851,FIND(" ",'RAW DATA'!B851,1)))</f>
        <v xml:space="preserve">Classmate </v>
      </c>
      <c r="C851" t="str">
        <f>SUBSTITUTE(LEFT('RAW DATA'!C851,FIND("|",'RAW DATA'!C851,1)-1),"&amp;"," &amp; ")</f>
        <v>OfficeProducts</v>
      </c>
      <c r="D851" s="7">
        <f>'RAW DATA'!D851</f>
        <v>114</v>
      </c>
      <c r="E851" s="7">
        <f>'RAW DATA'!E851</f>
        <v>120</v>
      </c>
      <c r="F851" s="1">
        <f>'RAW DATA'!F851</f>
        <v>0.05</v>
      </c>
      <c r="G851" s="7">
        <f t="shared" si="65"/>
        <v>1072560</v>
      </c>
      <c r="H851">
        <f>'RAW DATA'!G851</f>
        <v>4.2</v>
      </c>
      <c r="I851">
        <f>'RAW DATA'!H851</f>
        <v>8938</v>
      </c>
      <c r="J851" s="11">
        <f>Table3[[#This Row],[Rating Count]]*Table3[[#This Row],[Rating]]</f>
        <v>37539.599999999999</v>
      </c>
      <c r="K851">
        <f t="shared" si="66"/>
        <v>1</v>
      </c>
      <c r="L851" t="str">
        <f>IF(Table3[[#This Row],[Price Bucket]]=1,"&lt;200",IF(Table3[[#This Row],[Price Bucket]]=2,"&lt;=500",IF(Table3[[#This Row],[Price Bucket]]=3,"&gt;500",0)))</f>
        <v>&lt;200</v>
      </c>
      <c r="M851">
        <f t="shared" si="67"/>
        <v>2</v>
      </c>
      <c r="N851" t="str">
        <f t="shared" si="68"/>
        <v>&lt;50%</v>
      </c>
      <c r="O851">
        <f t="shared" si="69"/>
        <v>3</v>
      </c>
    </row>
    <row r="852" spans="1:15" x14ac:dyDescent="0.25">
      <c r="A852" t="str">
        <f>'RAW DATA'!A852</f>
        <v>B07SBGFDX9</v>
      </c>
      <c r="B852" t="str">
        <f>PROPER(LEFT('RAW DATA'!B852,FIND(" ",'RAW DATA'!B852,1)))</f>
        <v xml:space="preserve">Pentonic </v>
      </c>
      <c r="C852" t="str">
        <f>SUBSTITUTE(LEFT('RAW DATA'!C852,FIND("|",'RAW DATA'!C852,1)-1),"&amp;"," &amp; ")</f>
        <v>OfficeProducts</v>
      </c>
      <c r="D852" s="7">
        <f>'RAW DATA'!D852</f>
        <v>120</v>
      </c>
      <c r="E852" s="7">
        <f>'RAW DATA'!E852</f>
        <v>120</v>
      </c>
      <c r="F852" s="1">
        <f>'RAW DATA'!F852</f>
        <v>0</v>
      </c>
      <c r="G852" s="7">
        <f t="shared" si="65"/>
        <v>516960</v>
      </c>
      <c r="H852">
        <f>'RAW DATA'!G852</f>
        <v>4.0999999999999996</v>
      </c>
      <c r="I852">
        <f>'RAW DATA'!H852</f>
        <v>4308</v>
      </c>
      <c r="J852" s="11">
        <f>Table3[[#This Row],[Rating Count]]*Table3[[#This Row],[Rating]]</f>
        <v>17662.8</v>
      </c>
      <c r="K852">
        <f t="shared" si="66"/>
        <v>1</v>
      </c>
      <c r="L852" t="str">
        <f>IF(Table3[[#This Row],[Price Bucket]]=1,"&lt;200",IF(Table3[[#This Row],[Price Bucket]]=2,"&lt;=500",IF(Table3[[#This Row],[Price Bucket]]=3,"&gt;500",0)))</f>
        <v>&lt;200</v>
      </c>
      <c r="M852">
        <f t="shared" si="67"/>
        <v>2</v>
      </c>
      <c r="N852" t="str">
        <f t="shared" si="68"/>
        <v>&lt;50%</v>
      </c>
      <c r="O852">
        <f t="shared" si="69"/>
        <v>3</v>
      </c>
    </row>
    <row r="853" spans="1:15" x14ac:dyDescent="0.25">
      <c r="A853" t="str">
        <f>'RAW DATA'!A853</f>
        <v>B09C6HWG18</v>
      </c>
      <c r="B853" t="str">
        <f>PROPER(LEFT('RAW DATA'!B853,FIND(" ",'RAW DATA'!B853,1)))</f>
        <v xml:space="preserve">Duracell </v>
      </c>
      <c r="C853" t="str">
        <f>SUBSTITUTE(LEFT('RAW DATA'!C853,FIND("|",'RAW DATA'!C853,1)-1),"&amp;"," &amp; ")</f>
        <v>Computers &amp; Accessories</v>
      </c>
      <c r="D853" s="7">
        <f>'RAW DATA'!D853</f>
        <v>970</v>
      </c>
      <c r="E853" s="7">
        <f>'RAW DATA'!E853</f>
        <v>1999</v>
      </c>
      <c r="F853" s="1">
        <f>'RAW DATA'!F853</f>
        <v>0.51</v>
      </c>
      <c r="G853" s="7">
        <f t="shared" si="65"/>
        <v>923538</v>
      </c>
      <c r="H853">
        <f>'RAW DATA'!G853</f>
        <v>4.2</v>
      </c>
      <c r="I853">
        <f>'RAW DATA'!H853</f>
        <v>462</v>
      </c>
      <c r="J853" s="11">
        <f>Table3[[#This Row],[Rating Count]]*Table3[[#This Row],[Rating]]</f>
        <v>1940.4</v>
      </c>
      <c r="K853">
        <f t="shared" si="66"/>
        <v>3</v>
      </c>
      <c r="L853" t="str">
        <f>IF(Table3[[#This Row],[Price Bucket]]=1,"&lt;200",IF(Table3[[#This Row],[Price Bucket]]=2,"&lt;=500",IF(Table3[[#This Row],[Price Bucket]]=3,"&gt;500",0)))</f>
        <v>&gt;500</v>
      </c>
      <c r="M853">
        <f t="shared" si="67"/>
        <v>1</v>
      </c>
      <c r="N853" t="str">
        <f t="shared" si="68"/>
        <v>&gt;=50%</v>
      </c>
      <c r="O853">
        <f t="shared" si="69"/>
        <v>3</v>
      </c>
    </row>
    <row r="854" spans="1:15" x14ac:dyDescent="0.25">
      <c r="A854" t="str">
        <f>'RAW DATA'!A854</f>
        <v>B00NH11KIK</v>
      </c>
      <c r="B854" t="str">
        <f>PROPER(LEFT('RAW DATA'!B854,FIND(" ",'RAW DATA'!B854,1)))</f>
        <v xml:space="preserve">Amazonbasics </v>
      </c>
      <c r="C854" t="str">
        <f>SUBSTITUTE(LEFT('RAW DATA'!C854,FIND("|",'RAW DATA'!C854,1)-1),"&amp;"," &amp; ")</f>
        <v>Computers &amp; Accessories</v>
      </c>
      <c r="D854" s="7">
        <f>'RAW DATA'!D854</f>
        <v>209</v>
      </c>
      <c r="E854" s="7">
        <f>'RAW DATA'!E854</f>
        <v>695</v>
      </c>
      <c r="F854" s="1">
        <f>'RAW DATA'!F854</f>
        <v>0.7</v>
      </c>
      <c r="G854" s="7">
        <f t="shared" si="65"/>
        <v>74841770</v>
      </c>
      <c r="H854">
        <f>'RAW DATA'!G854</f>
        <v>4.5</v>
      </c>
      <c r="I854">
        <f>'RAW DATA'!H854</f>
        <v>107686</v>
      </c>
      <c r="J854" s="11">
        <f>Table3[[#This Row],[Rating Count]]*Table3[[#This Row],[Rating]]</f>
        <v>484587</v>
      </c>
      <c r="K854">
        <f t="shared" si="66"/>
        <v>3</v>
      </c>
      <c r="L854" t="str">
        <f>IF(Table3[[#This Row],[Price Bucket]]=1,"&lt;200",IF(Table3[[#This Row],[Price Bucket]]=2,"&lt;=500",IF(Table3[[#This Row],[Price Bucket]]=3,"&gt;500",0)))</f>
        <v>&gt;500</v>
      </c>
      <c r="M854">
        <f t="shared" si="67"/>
        <v>1</v>
      </c>
      <c r="N854" t="str">
        <f t="shared" si="68"/>
        <v>&gt;=50%</v>
      </c>
      <c r="O854">
        <f t="shared" si="69"/>
        <v>3</v>
      </c>
    </row>
    <row r="855" spans="1:15" x14ac:dyDescent="0.25">
      <c r="A855" t="str">
        <f>'RAW DATA'!A855</f>
        <v>B07X2L5Z8C</v>
      </c>
      <c r="B855" t="str">
        <f>PROPER(LEFT('RAW DATA'!B855,FIND(" ",'RAW DATA'!B855,1)))</f>
        <v xml:space="preserve">Logitech </v>
      </c>
      <c r="C855" t="str">
        <f>SUBSTITUTE(LEFT('RAW DATA'!C855,FIND("|",'RAW DATA'!C855,1)-1),"&amp;"," &amp; ")</f>
        <v>Computers &amp; Accessories</v>
      </c>
      <c r="D855" s="7">
        <f>'RAW DATA'!D855</f>
        <v>1490</v>
      </c>
      <c r="E855" s="7">
        <f>'RAW DATA'!E855</f>
        <v>2295</v>
      </c>
      <c r="F855" s="1">
        <f>'RAW DATA'!F855</f>
        <v>0.35</v>
      </c>
      <c r="G855" s="7">
        <f t="shared" si="65"/>
        <v>24446340</v>
      </c>
      <c r="H855">
        <f>'RAW DATA'!G855</f>
        <v>4.5999999999999996</v>
      </c>
      <c r="I855">
        <f>'RAW DATA'!H855</f>
        <v>10652</v>
      </c>
      <c r="J855" s="11">
        <f>Table3[[#This Row],[Rating Count]]*Table3[[#This Row],[Rating]]</f>
        <v>48999.199999999997</v>
      </c>
      <c r="K855">
        <f t="shared" si="66"/>
        <v>3</v>
      </c>
      <c r="L855" t="str">
        <f>IF(Table3[[#This Row],[Price Bucket]]=1,"&lt;200",IF(Table3[[#This Row],[Price Bucket]]=2,"&lt;=500",IF(Table3[[#This Row],[Price Bucket]]=3,"&gt;500",0)))</f>
        <v>&gt;500</v>
      </c>
      <c r="M855">
        <f t="shared" si="67"/>
        <v>2</v>
      </c>
      <c r="N855" t="str">
        <f t="shared" si="68"/>
        <v>&lt;50%</v>
      </c>
      <c r="O855">
        <f t="shared" si="69"/>
        <v>3</v>
      </c>
    </row>
    <row r="856" spans="1:15" x14ac:dyDescent="0.25">
      <c r="A856" t="str">
        <f>'RAW DATA'!A856</f>
        <v>B00VA7YYUO</v>
      </c>
      <c r="B856" t="str">
        <f>PROPER(LEFT('RAW DATA'!B856,FIND(" ",'RAW DATA'!B856,1)))</f>
        <v xml:space="preserve">Apsara </v>
      </c>
      <c r="C856" t="str">
        <f>SUBSTITUTE(LEFT('RAW DATA'!C856,FIND("|",'RAW DATA'!C856,1)-1),"&amp;"," &amp; ")</f>
        <v>Home &amp; Kitchen</v>
      </c>
      <c r="D856" s="7">
        <f>'RAW DATA'!D856</f>
        <v>99</v>
      </c>
      <c r="E856" s="7">
        <f>'RAW DATA'!E856</f>
        <v>99</v>
      </c>
      <c r="F856" s="1">
        <f>'RAW DATA'!F856</f>
        <v>0</v>
      </c>
      <c r="G856" s="7">
        <f t="shared" si="65"/>
        <v>498564</v>
      </c>
      <c r="H856">
        <f>'RAW DATA'!G856</f>
        <v>4.3</v>
      </c>
      <c r="I856">
        <f>'RAW DATA'!H856</f>
        <v>5036</v>
      </c>
      <c r="J856" s="11">
        <f>Table3[[#This Row],[Rating Count]]*Table3[[#This Row],[Rating]]</f>
        <v>21654.799999999999</v>
      </c>
      <c r="K856">
        <f t="shared" si="66"/>
        <v>1</v>
      </c>
      <c r="L856" t="str">
        <f>IF(Table3[[#This Row],[Price Bucket]]=1,"&lt;200",IF(Table3[[#This Row],[Price Bucket]]=2,"&lt;=500",IF(Table3[[#This Row],[Price Bucket]]=3,"&gt;500",0)))</f>
        <v>&lt;200</v>
      </c>
      <c r="M856">
        <f t="shared" si="67"/>
        <v>2</v>
      </c>
      <c r="N856" t="str">
        <f t="shared" si="68"/>
        <v>&lt;50%</v>
      </c>
      <c r="O856">
        <f t="shared" si="69"/>
        <v>3</v>
      </c>
    </row>
    <row r="857" spans="1:15" x14ac:dyDescent="0.25">
      <c r="A857" t="str">
        <f>'RAW DATA'!A857</f>
        <v>B07L9FW9GF</v>
      </c>
      <c r="B857" t="str">
        <f>PROPER(LEFT('RAW DATA'!B857,FIND(" ",'RAW DATA'!B857,1)))</f>
        <v xml:space="preserve">Zebronics </v>
      </c>
      <c r="C857" t="str">
        <f>SUBSTITUTE(LEFT('RAW DATA'!C857,FIND("|",'RAW DATA'!C857,1)-1),"&amp;"," &amp; ")</f>
        <v>Computers &amp; Accessories</v>
      </c>
      <c r="D857" s="7">
        <f>'RAW DATA'!D857</f>
        <v>149</v>
      </c>
      <c r="E857" s="7">
        <f>'RAW DATA'!E857</f>
        <v>249</v>
      </c>
      <c r="F857" s="1">
        <f>'RAW DATA'!F857</f>
        <v>0.4</v>
      </c>
      <c r="G857" s="7">
        <f t="shared" si="65"/>
        <v>1259193</v>
      </c>
      <c r="H857">
        <f>'RAW DATA'!G857</f>
        <v>4</v>
      </c>
      <c r="I857">
        <f>'RAW DATA'!H857</f>
        <v>5057</v>
      </c>
      <c r="J857" s="11">
        <f>Table3[[#This Row],[Rating Count]]*Table3[[#This Row],[Rating]]</f>
        <v>20228</v>
      </c>
      <c r="K857">
        <f t="shared" si="66"/>
        <v>2</v>
      </c>
      <c r="L857" t="str">
        <f>IF(Table3[[#This Row],[Price Bucket]]=1,"&lt;200",IF(Table3[[#This Row],[Price Bucket]]=2,"&lt;=500",IF(Table3[[#This Row],[Price Bucket]]=3,"&gt;500",0)))</f>
        <v>&lt;=500</v>
      </c>
      <c r="M857">
        <f t="shared" si="67"/>
        <v>2</v>
      </c>
      <c r="N857" t="str">
        <f t="shared" si="68"/>
        <v>&lt;50%</v>
      </c>
      <c r="O857">
        <f t="shared" si="69"/>
        <v>3</v>
      </c>
    </row>
    <row r="858" spans="1:15" x14ac:dyDescent="0.25">
      <c r="A858" t="str">
        <f>'RAW DATA'!A858</f>
        <v>B08D64C9FN</v>
      </c>
      <c r="B858" t="str">
        <f>PROPER(LEFT('RAW DATA'!B858,FIND(" ",'RAW DATA'!B858,1)))</f>
        <v xml:space="preserve">Ant </v>
      </c>
      <c r="C858" t="str">
        <f>SUBSTITUTE(LEFT('RAW DATA'!C858,FIND("|",'RAW DATA'!C858,1)-1),"&amp;"," &amp; ")</f>
        <v>Computers &amp; Accessories</v>
      </c>
      <c r="D858" s="7">
        <f>'RAW DATA'!D858</f>
        <v>575</v>
      </c>
      <c r="E858" s="7">
        <f>'RAW DATA'!E858</f>
        <v>2799</v>
      </c>
      <c r="F858" s="1">
        <f>'RAW DATA'!F858</f>
        <v>0.79</v>
      </c>
      <c r="G858" s="7">
        <f t="shared" si="65"/>
        <v>23895063</v>
      </c>
      <c r="H858">
        <f>'RAW DATA'!G858</f>
        <v>4.2</v>
      </c>
      <c r="I858">
        <f>'RAW DATA'!H858</f>
        <v>8537</v>
      </c>
      <c r="J858" s="11">
        <f>Table3[[#This Row],[Rating Count]]*Table3[[#This Row],[Rating]]</f>
        <v>35855.4</v>
      </c>
      <c r="K858">
        <f t="shared" si="66"/>
        <v>3</v>
      </c>
      <c r="L858" t="str">
        <f>IF(Table3[[#This Row],[Price Bucket]]=1,"&lt;200",IF(Table3[[#This Row],[Price Bucket]]=2,"&lt;=500",IF(Table3[[#This Row],[Price Bucket]]=3,"&gt;500",0)))</f>
        <v>&gt;500</v>
      </c>
      <c r="M858">
        <f t="shared" si="67"/>
        <v>1</v>
      </c>
      <c r="N858" t="str">
        <f t="shared" si="68"/>
        <v>&gt;=50%</v>
      </c>
      <c r="O858">
        <f t="shared" si="69"/>
        <v>3</v>
      </c>
    </row>
    <row r="859" spans="1:15" x14ac:dyDescent="0.25">
      <c r="A859" t="str">
        <f>'RAW DATA'!A859</f>
        <v>B07XJYYH7L</v>
      </c>
      <c r="B859" t="str">
        <f>PROPER(LEFT('RAW DATA'!B859,FIND(" ",'RAW DATA'!B859,1)))</f>
        <v xml:space="preserve">Wecool </v>
      </c>
      <c r="C859" t="str">
        <f>SUBSTITUTE(LEFT('RAW DATA'!C859,FIND("|",'RAW DATA'!C859,1)-1),"&amp;"," &amp; ")</f>
        <v>Computers &amp; Accessories</v>
      </c>
      <c r="D859" s="7">
        <f>'RAW DATA'!D859</f>
        <v>333</v>
      </c>
      <c r="E859" s="7">
        <f>'RAW DATA'!E859</f>
        <v>999</v>
      </c>
      <c r="F859" s="1">
        <f>'RAW DATA'!F859</f>
        <v>0.67</v>
      </c>
      <c r="G859" s="7">
        <f t="shared" si="65"/>
        <v>9782208</v>
      </c>
      <c r="H859">
        <f>'RAW DATA'!G859</f>
        <v>3.3</v>
      </c>
      <c r="I859">
        <f>'RAW DATA'!H859</f>
        <v>9792</v>
      </c>
      <c r="J859" s="11">
        <f>Table3[[#This Row],[Rating Count]]*Table3[[#This Row],[Rating]]</f>
        <v>32313.599999999999</v>
      </c>
      <c r="K859">
        <f t="shared" si="66"/>
        <v>3</v>
      </c>
      <c r="L859" t="str">
        <f>IF(Table3[[#This Row],[Price Bucket]]=1,"&lt;200",IF(Table3[[#This Row],[Price Bucket]]=2,"&lt;=500",IF(Table3[[#This Row],[Price Bucket]]=3,"&gt;500",0)))</f>
        <v>&gt;500</v>
      </c>
      <c r="M859">
        <f t="shared" si="67"/>
        <v>1</v>
      </c>
      <c r="N859" t="str">
        <f t="shared" si="68"/>
        <v>&gt;=50%</v>
      </c>
      <c r="O859">
        <f t="shared" si="69"/>
        <v>2</v>
      </c>
    </row>
    <row r="860" spans="1:15" x14ac:dyDescent="0.25">
      <c r="A860" t="str">
        <f>'RAW DATA'!A860</f>
        <v>B00LOD70SC</v>
      </c>
      <c r="B860" t="str">
        <f>PROPER(LEFT('RAW DATA'!B860,FIND(" ",'RAW DATA'!B860,1)))</f>
        <v xml:space="preserve">Pilot </v>
      </c>
      <c r="C860" t="str">
        <f>SUBSTITUTE(LEFT('RAW DATA'!C860,FIND("|",'RAW DATA'!C860,1)-1),"&amp;"," &amp; ")</f>
        <v>OfficeProducts</v>
      </c>
      <c r="D860" s="7">
        <f>'RAW DATA'!D860</f>
        <v>178</v>
      </c>
      <c r="E860" s="7">
        <f>'RAW DATA'!E860</f>
        <v>210</v>
      </c>
      <c r="F860" s="1">
        <f>'RAW DATA'!F860</f>
        <v>0.15</v>
      </c>
      <c r="G860" s="7">
        <f t="shared" si="65"/>
        <v>514500</v>
      </c>
      <c r="H860">
        <f>'RAW DATA'!G860</f>
        <v>4.3</v>
      </c>
      <c r="I860">
        <f>'RAW DATA'!H860</f>
        <v>2450</v>
      </c>
      <c r="J860" s="11">
        <f>Table3[[#This Row],[Rating Count]]*Table3[[#This Row],[Rating]]</f>
        <v>10535</v>
      </c>
      <c r="K860">
        <f t="shared" si="66"/>
        <v>2</v>
      </c>
      <c r="L860" t="str">
        <f>IF(Table3[[#This Row],[Price Bucket]]=1,"&lt;200",IF(Table3[[#This Row],[Price Bucket]]=2,"&lt;=500",IF(Table3[[#This Row],[Price Bucket]]=3,"&gt;500",0)))</f>
        <v>&lt;=500</v>
      </c>
      <c r="M860">
        <f t="shared" si="67"/>
        <v>2</v>
      </c>
      <c r="N860" t="str">
        <f t="shared" si="68"/>
        <v>&lt;50%</v>
      </c>
      <c r="O860">
        <f t="shared" si="69"/>
        <v>3</v>
      </c>
    </row>
    <row r="861" spans="1:15" x14ac:dyDescent="0.25">
      <c r="A861" t="str">
        <f>'RAW DATA'!A861</f>
        <v>B09X76VL5L</v>
      </c>
      <c r="B861" t="str">
        <f>PROPER(LEFT('RAW DATA'!B861,FIND(" ",'RAW DATA'!B861,1)))</f>
        <v xml:space="preserve">Boat </v>
      </c>
      <c r="C861" t="str">
        <f>SUBSTITUTE(LEFT('RAW DATA'!C861,FIND("|",'RAW DATA'!C861,1)-1),"&amp;"," &amp; ")</f>
        <v>Electronics</v>
      </c>
      <c r="D861" s="7">
        <f>'RAW DATA'!D861</f>
        <v>1599</v>
      </c>
      <c r="E861" s="7">
        <f>'RAW DATA'!E861</f>
        <v>3490</v>
      </c>
      <c r="F861" s="1">
        <f>'RAW DATA'!F861</f>
        <v>0.54</v>
      </c>
      <c r="G861" s="7">
        <f t="shared" si="65"/>
        <v>2359240</v>
      </c>
      <c r="H861">
        <f>'RAW DATA'!G861</f>
        <v>3.7</v>
      </c>
      <c r="I861">
        <f>'RAW DATA'!H861</f>
        <v>676</v>
      </c>
      <c r="J861" s="11">
        <f>Table3[[#This Row],[Rating Count]]*Table3[[#This Row],[Rating]]</f>
        <v>2501.2000000000003</v>
      </c>
      <c r="K861">
        <f t="shared" si="66"/>
        <v>3</v>
      </c>
      <c r="L861" t="str">
        <f>IF(Table3[[#This Row],[Price Bucket]]=1,"&lt;200",IF(Table3[[#This Row],[Price Bucket]]=2,"&lt;=500",IF(Table3[[#This Row],[Price Bucket]]=3,"&gt;500",0)))</f>
        <v>&gt;500</v>
      </c>
      <c r="M861">
        <f t="shared" si="67"/>
        <v>1</v>
      </c>
      <c r="N861" t="str">
        <f t="shared" si="68"/>
        <v>&gt;=50%</v>
      </c>
      <c r="O861">
        <f t="shared" si="69"/>
        <v>2</v>
      </c>
    </row>
    <row r="862" spans="1:15" x14ac:dyDescent="0.25">
      <c r="A862" t="str">
        <f>'RAW DATA'!A862</f>
        <v>B091JF2TFD</v>
      </c>
      <c r="B862" t="str">
        <f>PROPER(LEFT('RAW DATA'!B862,FIND(" ",'RAW DATA'!B862,1)))</f>
        <v xml:space="preserve">Boult </v>
      </c>
      <c r="C862" t="str">
        <f>SUBSTITUTE(LEFT('RAW DATA'!C862,FIND("|",'RAW DATA'!C862,1)-1),"&amp;"," &amp; ")</f>
        <v>Electronics</v>
      </c>
      <c r="D862" s="7">
        <f>'RAW DATA'!D862</f>
        <v>499</v>
      </c>
      <c r="E862" s="7">
        <f>'RAW DATA'!E862</f>
        <v>1299</v>
      </c>
      <c r="F862" s="1">
        <f>'RAW DATA'!F862</f>
        <v>0.62</v>
      </c>
      <c r="G862" s="7">
        <f t="shared" si="65"/>
        <v>1523727</v>
      </c>
      <c r="H862">
        <f>'RAW DATA'!G862</f>
        <v>3.9</v>
      </c>
      <c r="I862">
        <f>'RAW DATA'!H862</f>
        <v>1173</v>
      </c>
      <c r="J862" s="11">
        <f>Table3[[#This Row],[Rating Count]]*Table3[[#This Row],[Rating]]</f>
        <v>4574.7</v>
      </c>
      <c r="K862">
        <f t="shared" si="66"/>
        <v>3</v>
      </c>
      <c r="L862" t="str">
        <f>IF(Table3[[#This Row],[Price Bucket]]=1,"&lt;200",IF(Table3[[#This Row],[Price Bucket]]=2,"&lt;=500",IF(Table3[[#This Row],[Price Bucket]]=3,"&gt;500",0)))</f>
        <v>&gt;500</v>
      </c>
      <c r="M862">
        <f t="shared" si="67"/>
        <v>1</v>
      </c>
      <c r="N862" t="str">
        <f t="shared" si="68"/>
        <v>&gt;=50%</v>
      </c>
      <c r="O862">
        <f t="shared" si="69"/>
        <v>2</v>
      </c>
    </row>
    <row r="863" spans="1:15" x14ac:dyDescent="0.25">
      <c r="A863" t="str">
        <f>'RAW DATA'!A863</f>
        <v>B07S7DCJKS</v>
      </c>
      <c r="B863" t="str">
        <f>PROPER(LEFT('RAW DATA'!B863,FIND(" ",'RAW DATA'!B863,1)))</f>
        <v xml:space="preserve">It2M </v>
      </c>
      <c r="C863" t="str">
        <f>SUBSTITUTE(LEFT('RAW DATA'!C863,FIND("|",'RAW DATA'!C863,1)-1),"&amp;"," &amp; ")</f>
        <v>Computers &amp; Accessories</v>
      </c>
      <c r="D863" s="7">
        <f>'RAW DATA'!D863</f>
        <v>199</v>
      </c>
      <c r="E863" s="7">
        <f>'RAW DATA'!E863</f>
        <v>499</v>
      </c>
      <c r="F863" s="1">
        <f>'RAW DATA'!F863</f>
        <v>0.6</v>
      </c>
      <c r="G863" s="7">
        <f t="shared" si="65"/>
        <v>4989002</v>
      </c>
      <c r="H863">
        <f>'RAW DATA'!G863</f>
        <v>4.3</v>
      </c>
      <c r="I863">
        <f>'RAW DATA'!H863</f>
        <v>9998</v>
      </c>
      <c r="J863" s="11">
        <f>Table3[[#This Row],[Rating Count]]*Table3[[#This Row],[Rating]]</f>
        <v>42991.4</v>
      </c>
      <c r="K863">
        <f t="shared" si="66"/>
        <v>2</v>
      </c>
      <c r="L863" t="str">
        <f>IF(Table3[[#This Row],[Price Bucket]]=1,"&lt;200",IF(Table3[[#This Row],[Price Bucket]]=2,"&lt;=500",IF(Table3[[#This Row],[Price Bucket]]=3,"&gt;500",0)))</f>
        <v>&lt;=500</v>
      </c>
      <c r="M863">
        <f t="shared" si="67"/>
        <v>1</v>
      </c>
      <c r="N863" t="str">
        <f t="shared" si="68"/>
        <v>&gt;=50%</v>
      </c>
      <c r="O863">
        <f t="shared" si="69"/>
        <v>3</v>
      </c>
    </row>
    <row r="864" spans="1:15" x14ac:dyDescent="0.25">
      <c r="A864" t="str">
        <f>'RAW DATA'!A864</f>
        <v>B09NC2TY11</v>
      </c>
      <c r="B864" t="str">
        <f>PROPER(LEFT('RAW DATA'!B864,FIND(" ",'RAW DATA'!B864,1)))</f>
        <v xml:space="preserve">Noise </v>
      </c>
      <c r="C864" t="str">
        <f>SUBSTITUTE(LEFT('RAW DATA'!C864,FIND("|",'RAW DATA'!C864,1)-1),"&amp;"," &amp; ")</f>
        <v>Electronics</v>
      </c>
      <c r="D864" s="7">
        <f>'RAW DATA'!D864</f>
        <v>2499</v>
      </c>
      <c r="E864" s="7">
        <f>'RAW DATA'!E864</f>
        <v>5999</v>
      </c>
      <c r="F864" s="1">
        <f>'RAW DATA'!F864</f>
        <v>0.57999999999999996</v>
      </c>
      <c r="G864" s="7">
        <f t="shared" si="65"/>
        <v>35106148</v>
      </c>
      <c r="H864">
        <f>'RAW DATA'!G864</f>
        <v>4.0999999999999996</v>
      </c>
      <c r="I864">
        <f>'RAW DATA'!H864</f>
        <v>5852</v>
      </c>
      <c r="J864" s="11">
        <f>Table3[[#This Row],[Rating Count]]*Table3[[#This Row],[Rating]]</f>
        <v>23993.199999999997</v>
      </c>
      <c r="K864">
        <f t="shared" si="66"/>
        <v>3</v>
      </c>
      <c r="L864" t="str">
        <f>IF(Table3[[#This Row],[Price Bucket]]=1,"&lt;200",IF(Table3[[#This Row],[Price Bucket]]=2,"&lt;=500",IF(Table3[[#This Row],[Price Bucket]]=3,"&gt;500",0)))</f>
        <v>&gt;500</v>
      </c>
      <c r="M864">
        <f t="shared" si="67"/>
        <v>1</v>
      </c>
      <c r="N864" t="str">
        <f t="shared" si="68"/>
        <v>&gt;=50%</v>
      </c>
      <c r="O864">
        <f t="shared" si="69"/>
        <v>3</v>
      </c>
    </row>
    <row r="865" spans="1:15" x14ac:dyDescent="0.25">
      <c r="A865" t="str">
        <f>'RAW DATA'!A865</f>
        <v>B0BDS8MY8J</v>
      </c>
      <c r="B865" t="str">
        <f>PROPER(LEFT('RAW DATA'!B865,FIND(" ",'RAW DATA'!B865,1)))</f>
        <v xml:space="preserve">Lapster </v>
      </c>
      <c r="C865" t="str">
        <f>SUBSTITUTE(LEFT('RAW DATA'!C865,FIND("|",'RAW DATA'!C865,1)-1),"&amp;"," &amp; ")</f>
        <v>Computers &amp; Accessories</v>
      </c>
      <c r="D865" s="7">
        <f>'RAW DATA'!D865</f>
        <v>199</v>
      </c>
      <c r="E865" s="7">
        <f>'RAW DATA'!E865</f>
        <v>999</v>
      </c>
      <c r="F865" s="1">
        <f>'RAW DATA'!F865</f>
        <v>0.8</v>
      </c>
      <c r="G865" s="7">
        <f t="shared" si="65"/>
        <v>361638</v>
      </c>
      <c r="H865">
        <f>'RAW DATA'!G865</f>
        <v>4.2</v>
      </c>
      <c r="I865">
        <f>'RAW DATA'!H865</f>
        <v>362</v>
      </c>
      <c r="J865" s="11">
        <f>Table3[[#This Row],[Rating Count]]*Table3[[#This Row],[Rating]]</f>
        <v>1520.4</v>
      </c>
      <c r="K865">
        <f t="shared" si="66"/>
        <v>3</v>
      </c>
      <c r="L865" t="str">
        <f>IF(Table3[[#This Row],[Price Bucket]]=1,"&lt;200",IF(Table3[[#This Row],[Price Bucket]]=2,"&lt;=500",IF(Table3[[#This Row],[Price Bucket]]=3,"&gt;500",0)))</f>
        <v>&gt;500</v>
      </c>
      <c r="M865">
        <f t="shared" si="67"/>
        <v>1</v>
      </c>
      <c r="N865" t="str">
        <f t="shared" si="68"/>
        <v>&gt;=50%</v>
      </c>
      <c r="O865">
        <f t="shared" si="69"/>
        <v>3</v>
      </c>
    </row>
    <row r="866" spans="1:15" x14ac:dyDescent="0.25">
      <c r="A866" t="str">
        <f>'RAW DATA'!A866</f>
        <v>B09X7DY7Q4</v>
      </c>
      <c r="B866" t="str">
        <f>PROPER(LEFT('RAW DATA'!B866,FIND(" ",'RAW DATA'!B866,1)))</f>
        <v xml:space="preserve">Sandisk </v>
      </c>
      <c r="C866" t="str">
        <f>SUBSTITUTE(LEFT('RAW DATA'!C866,FIND("|",'RAW DATA'!C866,1)-1),"&amp;"," &amp; ")</f>
        <v>Electronics</v>
      </c>
      <c r="D866" s="7">
        <f>'RAW DATA'!D866</f>
        <v>939</v>
      </c>
      <c r="E866" s="7">
        <f>'RAW DATA'!E866</f>
        <v>1800</v>
      </c>
      <c r="F866" s="1">
        <f>'RAW DATA'!F866</f>
        <v>0.48</v>
      </c>
      <c r="G866" s="7">
        <f t="shared" si="65"/>
        <v>369093600</v>
      </c>
      <c r="H866">
        <f>'RAW DATA'!G866</f>
        <v>4.5</v>
      </c>
      <c r="I866">
        <f>'RAW DATA'!H866</f>
        <v>205052</v>
      </c>
      <c r="J866" s="11">
        <f>Table3[[#This Row],[Rating Count]]*Table3[[#This Row],[Rating]]</f>
        <v>922734</v>
      </c>
      <c r="K866">
        <f t="shared" si="66"/>
        <v>3</v>
      </c>
      <c r="L866" t="str">
        <f>IF(Table3[[#This Row],[Price Bucket]]=1,"&lt;200",IF(Table3[[#This Row],[Price Bucket]]=2,"&lt;=500",IF(Table3[[#This Row],[Price Bucket]]=3,"&gt;500",0)))</f>
        <v>&gt;500</v>
      </c>
      <c r="M866">
        <f t="shared" si="67"/>
        <v>2</v>
      </c>
      <c r="N866" t="str">
        <f t="shared" si="68"/>
        <v>&lt;50%</v>
      </c>
      <c r="O866">
        <f t="shared" si="69"/>
        <v>3</v>
      </c>
    </row>
    <row r="867" spans="1:15" x14ac:dyDescent="0.25">
      <c r="A867" t="str">
        <f>'RAW DATA'!A867</f>
        <v>B09YV575RK</v>
      </c>
      <c r="B867" t="str">
        <f>PROPER(LEFT('RAW DATA'!B867,FIND(" ",'RAW DATA'!B867,1)))</f>
        <v xml:space="preserve">Fire-Boltt </v>
      </c>
      <c r="C867" t="str">
        <f>SUBSTITUTE(LEFT('RAW DATA'!C867,FIND("|",'RAW DATA'!C867,1)-1),"&amp;"," &amp; ")</f>
        <v>Electronics</v>
      </c>
      <c r="D867" s="7">
        <f>'RAW DATA'!D867</f>
        <v>2499</v>
      </c>
      <c r="E867" s="7">
        <f>'RAW DATA'!E867</f>
        <v>9999</v>
      </c>
      <c r="F867" s="1">
        <f>'RAW DATA'!F867</f>
        <v>0.75</v>
      </c>
      <c r="G867" s="7">
        <f t="shared" si="65"/>
        <v>90890910</v>
      </c>
      <c r="H867">
        <f>'RAW DATA'!G867</f>
        <v>4</v>
      </c>
      <c r="I867">
        <f>'RAW DATA'!H867</f>
        <v>9090</v>
      </c>
      <c r="J867" s="11">
        <f>Table3[[#This Row],[Rating Count]]*Table3[[#This Row],[Rating]]</f>
        <v>36360</v>
      </c>
      <c r="K867">
        <f t="shared" si="66"/>
        <v>3</v>
      </c>
      <c r="L867" t="str">
        <f>IF(Table3[[#This Row],[Price Bucket]]=1,"&lt;200",IF(Table3[[#This Row],[Price Bucket]]=2,"&lt;=500",IF(Table3[[#This Row],[Price Bucket]]=3,"&gt;500",0)))</f>
        <v>&gt;500</v>
      </c>
      <c r="M867">
        <f t="shared" si="67"/>
        <v>1</v>
      </c>
      <c r="N867" t="str">
        <f t="shared" si="68"/>
        <v>&gt;=50%</v>
      </c>
      <c r="O867">
        <f t="shared" si="69"/>
        <v>3</v>
      </c>
    </row>
    <row r="868" spans="1:15" x14ac:dyDescent="0.25">
      <c r="A868" t="str">
        <f>'RAW DATA'!A868</f>
        <v>B08LW31NQ6</v>
      </c>
      <c r="B868" t="str">
        <f>PROPER(LEFT('RAW DATA'!B868,FIND(" ",'RAW DATA'!B868,1)))</f>
        <v xml:space="preserve">Lenovo </v>
      </c>
      <c r="C868" t="str">
        <f>SUBSTITUTE(LEFT('RAW DATA'!C868,FIND("|",'RAW DATA'!C868,1)-1),"&amp;"," &amp; ")</f>
        <v>Computers &amp; Accessories</v>
      </c>
      <c r="D868" s="7">
        <f>'RAW DATA'!D868</f>
        <v>1439</v>
      </c>
      <c r="E868" s="7">
        <f>'RAW DATA'!E868</f>
        <v>2890</v>
      </c>
      <c r="F868" s="1">
        <f>'RAW DATA'!F868</f>
        <v>0.5</v>
      </c>
      <c r="G868" s="7">
        <f t="shared" si="65"/>
        <v>11846110</v>
      </c>
      <c r="H868">
        <f>'RAW DATA'!G868</f>
        <v>4.5</v>
      </c>
      <c r="I868">
        <f>'RAW DATA'!H868</f>
        <v>4099</v>
      </c>
      <c r="J868" s="11">
        <f>Table3[[#This Row],[Rating Count]]*Table3[[#This Row],[Rating]]</f>
        <v>18445.5</v>
      </c>
      <c r="K868">
        <f t="shared" si="66"/>
        <v>3</v>
      </c>
      <c r="L868" t="str">
        <f>IF(Table3[[#This Row],[Price Bucket]]=1,"&lt;200",IF(Table3[[#This Row],[Price Bucket]]=2,"&lt;=500",IF(Table3[[#This Row],[Price Bucket]]=3,"&gt;500",0)))</f>
        <v>&gt;500</v>
      </c>
      <c r="M868">
        <f t="shared" si="67"/>
        <v>1</v>
      </c>
      <c r="N868" t="str">
        <f t="shared" si="68"/>
        <v>&gt;=50%</v>
      </c>
      <c r="O868">
        <f t="shared" si="69"/>
        <v>3</v>
      </c>
    </row>
    <row r="869" spans="1:15" x14ac:dyDescent="0.25">
      <c r="A869" t="str">
        <f>'RAW DATA'!A869</f>
        <v>B09ND94ZRG</v>
      </c>
      <c r="B869" t="str">
        <f>PROPER(LEFT('RAW DATA'!B869,FIND(" ",'RAW DATA'!B869,1)))</f>
        <v xml:space="preserve">Boult </v>
      </c>
      <c r="C869" t="str">
        <f>SUBSTITUTE(LEFT('RAW DATA'!C869,FIND("|",'RAW DATA'!C869,1)-1),"&amp;"," &amp; ")</f>
        <v>Electronics</v>
      </c>
      <c r="D869" s="7">
        <f>'RAW DATA'!D869</f>
        <v>1099</v>
      </c>
      <c r="E869" s="7">
        <f>'RAW DATA'!E869</f>
        <v>5999</v>
      </c>
      <c r="F869" s="1">
        <f>'RAW DATA'!F869</f>
        <v>0.82</v>
      </c>
      <c r="G869" s="7">
        <f t="shared" si="65"/>
        <v>77783034</v>
      </c>
      <c r="H869">
        <f>'RAW DATA'!G869</f>
        <v>3.5</v>
      </c>
      <c r="I869">
        <f>'RAW DATA'!H869</f>
        <v>12966</v>
      </c>
      <c r="J869" s="11">
        <f>Table3[[#This Row],[Rating Count]]*Table3[[#This Row],[Rating]]</f>
        <v>45381</v>
      </c>
      <c r="K869">
        <f t="shared" si="66"/>
        <v>3</v>
      </c>
      <c r="L869" t="str">
        <f>IF(Table3[[#This Row],[Price Bucket]]=1,"&lt;200",IF(Table3[[#This Row],[Price Bucket]]=2,"&lt;=500",IF(Table3[[#This Row],[Price Bucket]]=3,"&gt;500",0)))</f>
        <v>&gt;500</v>
      </c>
      <c r="M869">
        <f t="shared" si="67"/>
        <v>1</v>
      </c>
      <c r="N869" t="str">
        <f t="shared" si="68"/>
        <v>&gt;=50%</v>
      </c>
      <c r="O869">
        <f t="shared" si="69"/>
        <v>2</v>
      </c>
    </row>
    <row r="870" spans="1:15" x14ac:dyDescent="0.25">
      <c r="A870" t="str">
        <f>'RAW DATA'!A870</f>
        <v>B00P93X6EK</v>
      </c>
      <c r="B870" t="str">
        <f>PROPER(LEFT('RAW DATA'!B870,FIND(" ",'RAW DATA'!B870,1)))</f>
        <v xml:space="preserve">Classmate </v>
      </c>
      <c r="C870" t="str">
        <f>SUBSTITUTE(LEFT('RAW DATA'!C870,FIND("|",'RAW DATA'!C870,1)-1),"&amp;"," &amp; ")</f>
        <v>OfficeProducts</v>
      </c>
      <c r="D870" s="7">
        <f>'RAW DATA'!D870</f>
        <v>157</v>
      </c>
      <c r="E870" s="7">
        <f>'RAW DATA'!E870</f>
        <v>160</v>
      </c>
      <c r="F870" s="1">
        <f>'RAW DATA'!F870</f>
        <v>0.02</v>
      </c>
      <c r="G870" s="7">
        <f t="shared" si="65"/>
        <v>708480</v>
      </c>
      <c r="H870">
        <f>'RAW DATA'!G870</f>
        <v>4.5</v>
      </c>
      <c r="I870">
        <f>'RAW DATA'!H870</f>
        <v>4428</v>
      </c>
      <c r="J870" s="11">
        <f>Table3[[#This Row],[Rating Count]]*Table3[[#This Row],[Rating]]</f>
        <v>19926</v>
      </c>
      <c r="K870">
        <f t="shared" si="66"/>
        <v>1</v>
      </c>
      <c r="L870" t="str">
        <f>IF(Table3[[#This Row],[Price Bucket]]=1,"&lt;200",IF(Table3[[#This Row],[Price Bucket]]=2,"&lt;=500",IF(Table3[[#This Row],[Price Bucket]]=3,"&gt;500",0)))</f>
        <v>&lt;200</v>
      </c>
      <c r="M870">
        <f t="shared" si="67"/>
        <v>2</v>
      </c>
      <c r="N870" t="str">
        <f t="shared" si="68"/>
        <v>&lt;50%</v>
      </c>
      <c r="O870">
        <f t="shared" si="69"/>
        <v>3</v>
      </c>
    </row>
    <row r="871" spans="1:15" x14ac:dyDescent="0.25">
      <c r="A871" t="str">
        <f>'RAW DATA'!A871</f>
        <v>B07KRCW6LZ</v>
      </c>
      <c r="B871" t="str">
        <f>PROPER(LEFT('RAW DATA'!B871,FIND(" ",'RAW DATA'!B871,1)))</f>
        <v xml:space="preserve">Tp-Link </v>
      </c>
      <c r="C871" t="str">
        <f>SUBSTITUTE(LEFT('RAW DATA'!C871,FIND("|",'RAW DATA'!C871,1)-1),"&amp;"," &amp; ")</f>
        <v>Computers &amp; Accessories</v>
      </c>
      <c r="D871" s="7">
        <f>'RAW DATA'!D871</f>
        <v>999</v>
      </c>
      <c r="E871" s="7">
        <f>'RAW DATA'!E871</f>
        <v>1599</v>
      </c>
      <c r="F871" s="1">
        <f>'RAW DATA'!F871</f>
        <v>0.38</v>
      </c>
      <c r="G871" s="7">
        <f t="shared" si="65"/>
        <v>19336707</v>
      </c>
      <c r="H871">
        <f>'RAW DATA'!G871</f>
        <v>4.3</v>
      </c>
      <c r="I871">
        <f>'RAW DATA'!H871</f>
        <v>12093</v>
      </c>
      <c r="J871" s="11">
        <f>Table3[[#This Row],[Rating Count]]*Table3[[#This Row],[Rating]]</f>
        <v>51999.9</v>
      </c>
      <c r="K871">
        <f t="shared" si="66"/>
        <v>3</v>
      </c>
      <c r="L871" t="str">
        <f>IF(Table3[[#This Row],[Price Bucket]]=1,"&lt;200",IF(Table3[[#This Row],[Price Bucket]]=2,"&lt;=500",IF(Table3[[#This Row],[Price Bucket]]=3,"&gt;500",0)))</f>
        <v>&gt;500</v>
      </c>
      <c r="M871">
        <f t="shared" si="67"/>
        <v>2</v>
      </c>
      <c r="N871" t="str">
        <f t="shared" si="68"/>
        <v>&lt;50%</v>
      </c>
      <c r="O871">
        <f t="shared" si="69"/>
        <v>3</v>
      </c>
    </row>
    <row r="872" spans="1:15" x14ac:dyDescent="0.25">
      <c r="A872" t="str">
        <f>'RAW DATA'!A872</f>
        <v>B0994GP1CX</v>
      </c>
      <c r="B872" t="str">
        <f>PROPER(LEFT('RAW DATA'!B872,FIND(" ",'RAW DATA'!B872,1)))</f>
        <v xml:space="preserve">Ls </v>
      </c>
      <c r="C872" t="str">
        <f>SUBSTITUTE(LEFT('RAW DATA'!C872,FIND("|",'RAW DATA'!C872,1)-1),"&amp;"," &amp; ")</f>
        <v>Computers &amp; Accessories</v>
      </c>
      <c r="D872" s="7">
        <f>'RAW DATA'!D872</f>
        <v>115</v>
      </c>
      <c r="E872" s="7">
        <f>'RAW DATA'!E872</f>
        <v>999</v>
      </c>
      <c r="F872" s="1">
        <f>'RAW DATA'!F872</f>
        <v>0.88</v>
      </c>
      <c r="G872" s="7">
        <f t="shared" si="65"/>
        <v>5686308</v>
      </c>
      <c r="H872">
        <f>'RAW DATA'!G872</f>
        <v>3.3</v>
      </c>
      <c r="I872">
        <f>'RAW DATA'!H872</f>
        <v>5692</v>
      </c>
      <c r="J872" s="11">
        <f>Table3[[#This Row],[Rating Count]]*Table3[[#This Row],[Rating]]</f>
        <v>18783.599999999999</v>
      </c>
      <c r="K872">
        <f t="shared" si="66"/>
        <v>3</v>
      </c>
      <c r="L872" t="str">
        <f>IF(Table3[[#This Row],[Price Bucket]]=1,"&lt;200",IF(Table3[[#This Row],[Price Bucket]]=2,"&lt;=500",IF(Table3[[#This Row],[Price Bucket]]=3,"&gt;500",0)))</f>
        <v>&gt;500</v>
      </c>
      <c r="M872">
        <f t="shared" si="67"/>
        <v>1</v>
      </c>
      <c r="N872" t="str">
        <f t="shared" si="68"/>
        <v>&gt;=50%</v>
      </c>
      <c r="O872">
        <f t="shared" si="69"/>
        <v>2</v>
      </c>
    </row>
    <row r="873" spans="1:15" x14ac:dyDescent="0.25">
      <c r="A873" t="str">
        <f>'RAW DATA'!A873</f>
        <v>B07H8W9PB6</v>
      </c>
      <c r="B873" t="str">
        <f>PROPER(LEFT('RAW DATA'!B873,FIND(" ",'RAW DATA'!B873,1)))</f>
        <v xml:space="preserve">Klam </v>
      </c>
      <c r="C873" t="str">
        <f>SUBSTITUTE(LEFT('RAW DATA'!C873,FIND("|",'RAW DATA'!C873,1)-1),"&amp;"," &amp; ")</f>
        <v>Computers &amp; Accessories</v>
      </c>
      <c r="D873" s="7">
        <f>'RAW DATA'!D873</f>
        <v>175</v>
      </c>
      <c r="E873" s="7">
        <f>'RAW DATA'!E873</f>
        <v>499</v>
      </c>
      <c r="F873" s="1">
        <f>'RAW DATA'!F873</f>
        <v>0.65</v>
      </c>
      <c r="G873" s="7">
        <f t="shared" si="65"/>
        <v>10479</v>
      </c>
      <c r="H873">
        <f>'RAW DATA'!G873</f>
        <v>4.0999999999999996</v>
      </c>
      <c r="I873">
        <f>'RAW DATA'!H873</f>
        <v>21</v>
      </c>
      <c r="J873" s="11">
        <f>Table3[[#This Row],[Rating Count]]*Table3[[#This Row],[Rating]]</f>
        <v>86.1</v>
      </c>
      <c r="K873">
        <f t="shared" si="66"/>
        <v>2</v>
      </c>
      <c r="L873" t="str">
        <f>IF(Table3[[#This Row],[Price Bucket]]=1,"&lt;200",IF(Table3[[#This Row],[Price Bucket]]=2,"&lt;=500",IF(Table3[[#This Row],[Price Bucket]]=3,"&gt;500",0)))</f>
        <v>&lt;=500</v>
      </c>
      <c r="M873">
        <f t="shared" si="67"/>
        <v>1</v>
      </c>
      <c r="N873" t="str">
        <f t="shared" si="68"/>
        <v>&gt;=50%</v>
      </c>
      <c r="O873">
        <f t="shared" si="69"/>
        <v>3</v>
      </c>
    </row>
    <row r="874" spans="1:15" x14ac:dyDescent="0.25">
      <c r="A874" t="str">
        <f>'RAW DATA'!A874</f>
        <v>B09NNHFSSF</v>
      </c>
      <c r="B874" t="str">
        <f>PROPER(LEFT('RAW DATA'!B874,FIND(" ",'RAW DATA'!B874,1)))</f>
        <v xml:space="preserve">Cp </v>
      </c>
      <c r="C874" t="str">
        <f>SUBSTITUTE(LEFT('RAW DATA'!C874,FIND("|",'RAW DATA'!C874,1)-1),"&amp;"," &amp; ")</f>
        <v>Electronics</v>
      </c>
      <c r="D874" s="7">
        <f>'RAW DATA'!D874</f>
        <v>1999</v>
      </c>
      <c r="E874" s="7">
        <f>'RAW DATA'!E874</f>
        <v>4700</v>
      </c>
      <c r="F874" s="1">
        <f>'RAW DATA'!F874</f>
        <v>0.56999999999999995</v>
      </c>
      <c r="G874" s="7">
        <f t="shared" si="65"/>
        <v>8836000</v>
      </c>
      <c r="H874">
        <f>'RAW DATA'!G874</f>
        <v>3.8</v>
      </c>
      <c r="I874">
        <f>'RAW DATA'!H874</f>
        <v>1880</v>
      </c>
      <c r="J874" s="11">
        <f>Table3[[#This Row],[Rating Count]]*Table3[[#This Row],[Rating]]</f>
        <v>7144</v>
      </c>
      <c r="K874">
        <f t="shared" si="66"/>
        <v>3</v>
      </c>
      <c r="L874" t="str">
        <f>IF(Table3[[#This Row],[Price Bucket]]=1,"&lt;200",IF(Table3[[#This Row],[Price Bucket]]=2,"&lt;=500",IF(Table3[[#This Row],[Price Bucket]]=3,"&gt;500",0)))</f>
        <v>&gt;500</v>
      </c>
      <c r="M874">
        <f t="shared" si="67"/>
        <v>1</v>
      </c>
      <c r="N874" t="str">
        <f t="shared" si="68"/>
        <v>&gt;=50%</v>
      </c>
      <c r="O874">
        <f t="shared" si="69"/>
        <v>2</v>
      </c>
    </row>
    <row r="875" spans="1:15" x14ac:dyDescent="0.25">
      <c r="A875" t="str">
        <f>'RAW DATA'!A875</f>
        <v>B08D9NDZ1Y</v>
      </c>
      <c r="B875" t="str">
        <f>PROPER(LEFT('RAW DATA'!B875,FIND(" ",'RAW DATA'!B875,1)))</f>
        <v xml:space="preserve">Hp </v>
      </c>
      <c r="C875" t="str">
        <f>SUBSTITUTE(LEFT('RAW DATA'!C875,FIND("|",'RAW DATA'!C875,1)-1),"&amp;"," &amp; ")</f>
        <v>Computers &amp; Accessories</v>
      </c>
      <c r="D875" s="7">
        <f>'RAW DATA'!D875</f>
        <v>3999</v>
      </c>
      <c r="E875" s="7">
        <f>'RAW DATA'!E875</f>
        <v>4332.96</v>
      </c>
      <c r="F875" s="1">
        <f>'RAW DATA'!F875</f>
        <v>0.08</v>
      </c>
      <c r="G875" s="7">
        <f t="shared" si="65"/>
        <v>94293875.519999996</v>
      </c>
      <c r="H875">
        <f>'RAW DATA'!G875</f>
        <v>3.5</v>
      </c>
      <c r="I875">
        <f>'RAW DATA'!H875</f>
        <v>21762</v>
      </c>
      <c r="J875" s="11">
        <f>Table3[[#This Row],[Rating Count]]*Table3[[#This Row],[Rating]]</f>
        <v>76167</v>
      </c>
      <c r="K875">
        <f t="shared" si="66"/>
        <v>3</v>
      </c>
      <c r="L875" t="str">
        <f>IF(Table3[[#This Row],[Price Bucket]]=1,"&lt;200",IF(Table3[[#This Row],[Price Bucket]]=2,"&lt;=500",IF(Table3[[#This Row],[Price Bucket]]=3,"&gt;500",0)))</f>
        <v>&gt;500</v>
      </c>
      <c r="M875">
        <f t="shared" si="67"/>
        <v>2</v>
      </c>
      <c r="N875" t="str">
        <f t="shared" si="68"/>
        <v>&lt;50%</v>
      </c>
      <c r="O875">
        <f t="shared" si="69"/>
        <v>2</v>
      </c>
    </row>
    <row r="876" spans="1:15" x14ac:dyDescent="0.25">
      <c r="A876" t="str">
        <f>'RAW DATA'!A876</f>
        <v>B0085IATT6</v>
      </c>
      <c r="B876" t="str">
        <f>PROPER(LEFT('RAW DATA'!B876,FIND(" ",'RAW DATA'!B876,1)))</f>
        <v xml:space="preserve">D-Link </v>
      </c>
      <c r="C876" t="str">
        <f>SUBSTITUTE(LEFT('RAW DATA'!C876,FIND("|",'RAW DATA'!C876,1)-1),"&amp;"," &amp; ")</f>
        <v>Computers &amp; Accessories</v>
      </c>
      <c r="D876" s="7">
        <f>'RAW DATA'!D876</f>
        <v>899</v>
      </c>
      <c r="E876" s="7">
        <f>'RAW DATA'!E876</f>
        <v>1800</v>
      </c>
      <c r="F876" s="1">
        <f>'RAW DATA'!F876</f>
        <v>0.5</v>
      </c>
      <c r="G876" s="7">
        <f t="shared" si="65"/>
        <v>40275000</v>
      </c>
      <c r="H876">
        <f>'RAW DATA'!G876</f>
        <v>4.0999999999999996</v>
      </c>
      <c r="I876">
        <f>'RAW DATA'!H876</f>
        <v>22375</v>
      </c>
      <c r="J876" s="11">
        <f>Table3[[#This Row],[Rating Count]]*Table3[[#This Row],[Rating]]</f>
        <v>91737.499999999985</v>
      </c>
      <c r="K876">
        <f t="shared" si="66"/>
        <v>3</v>
      </c>
      <c r="L876" t="str">
        <f>IF(Table3[[#This Row],[Price Bucket]]=1,"&lt;200",IF(Table3[[#This Row],[Price Bucket]]=2,"&lt;=500",IF(Table3[[#This Row],[Price Bucket]]=3,"&gt;500",0)))</f>
        <v>&gt;500</v>
      </c>
      <c r="M876">
        <f t="shared" si="67"/>
        <v>1</v>
      </c>
      <c r="N876" t="str">
        <f t="shared" si="68"/>
        <v>&gt;=50%</v>
      </c>
      <c r="O876">
        <f t="shared" si="69"/>
        <v>3</v>
      </c>
    </row>
    <row r="877" spans="1:15" x14ac:dyDescent="0.25">
      <c r="A877" t="str">
        <f>'RAW DATA'!A877</f>
        <v>B08WJ86PV2</v>
      </c>
      <c r="B877" t="str">
        <f>PROPER(LEFT('RAW DATA'!B877,FIND(" ",'RAW DATA'!B877,1)))</f>
        <v xml:space="preserve">Rpm </v>
      </c>
      <c r="C877" t="str">
        <f>SUBSTITUTE(LEFT('RAW DATA'!C877,FIND("|",'RAW DATA'!C877,1)-1),"&amp;"," &amp; ")</f>
        <v>Computers &amp; Accessories</v>
      </c>
      <c r="D877" s="7">
        <f>'RAW DATA'!D877</f>
        <v>299</v>
      </c>
      <c r="E877" s="7">
        <f>'RAW DATA'!E877</f>
        <v>990</v>
      </c>
      <c r="F877" s="1">
        <f>'RAW DATA'!F877</f>
        <v>0.7</v>
      </c>
      <c r="G877" s="7">
        <f t="shared" si="65"/>
        <v>2428470</v>
      </c>
      <c r="H877">
        <f>'RAW DATA'!G877</f>
        <v>4.5</v>
      </c>
      <c r="I877">
        <f>'RAW DATA'!H877</f>
        <v>2453</v>
      </c>
      <c r="J877" s="11">
        <f>Table3[[#This Row],[Rating Count]]*Table3[[#This Row],[Rating]]</f>
        <v>11038.5</v>
      </c>
      <c r="K877">
        <f t="shared" si="66"/>
        <v>3</v>
      </c>
      <c r="L877" t="str">
        <f>IF(Table3[[#This Row],[Price Bucket]]=1,"&lt;200",IF(Table3[[#This Row],[Price Bucket]]=2,"&lt;=500",IF(Table3[[#This Row],[Price Bucket]]=3,"&gt;500",0)))</f>
        <v>&gt;500</v>
      </c>
      <c r="M877">
        <f t="shared" si="67"/>
        <v>1</v>
      </c>
      <c r="N877" t="str">
        <f t="shared" si="68"/>
        <v>&gt;=50%</v>
      </c>
      <c r="O877">
        <f t="shared" si="69"/>
        <v>3</v>
      </c>
    </row>
    <row r="878" spans="1:15" x14ac:dyDescent="0.25">
      <c r="A878" t="str">
        <f>'RAW DATA'!A878</f>
        <v>B078HRR1XV</v>
      </c>
      <c r="B878" t="str">
        <f>PROPER(LEFT('RAW DATA'!B878,FIND(" ",'RAW DATA'!B878,1)))</f>
        <v xml:space="preserve">Wacom </v>
      </c>
      <c r="C878" t="str">
        <f>SUBSTITUTE(LEFT('RAW DATA'!C878,FIND("|",'RAW DATA'!C878,1)-1),"&amp;"," &amp; ")</f>
        <v>Computers &amp; Accessories</v>
      </c>
      <c r="D878" s="7">
        <f>'RAW DATA'!D878</f>
        <v>3303</v>
      </c>
      <c r="E878" s="7">
        <f>'RAW DATA'!E878</f>
        <v>4699</v>
      </c>
      <c r="F878" s="1">
        <f>'RAW DATA'!F878</f>
        <v>0.3</v>
      </c>
      <c r="G878" s="7">
        <f t="shared" si="65"/>
        <v>63643256</v>
      </c>
      <c r="H878">
        <f>'RAW DATA'!G878</f>
        <v>4.4000000000000004</v>
      </c>
      <c r="I878">
        <f>'RAW DATA'!H878</f>
        <v>13544</v>
      </c>
      <c r="J878" s="11">
        <f>Table3[[#This Row],[Rating Count]]*Table3[[#This Row],[Rating]]</f>
        <v>59593.600000000006</v>
      </c>
      <c r="K878">
        <f t="shared" si="66"/>
        <v>3</v>
      </c>
      <c r="L878" t="str">
        <f>IF(Table3[[#This Row],[Price Bucket]]=1,"&lt;200",IF(Table3[[#This Row],[Price Bucket]]=2,"&lt;=500",IF(Table3[[#This Row],[Price Bucket]]=3,"&gt;500",0)))</f>
        <v>&gt;500</v>
      </c>
      <c r="M878">
        <f t="shared" si="67"/>
        <v>2</v>
      </c>
      <c r="N878" t="str">
        <f t="shared" si="68"/>
        <v>&lt;50%</v>
      </c>
      <c r="O878">
        <f t="shared" si="69"/>
        <v>3</v>
      </c>
    </row>
    <row r="879" spans="1:15" x14ac:dyDescent="0.25">
      <c r="A879" t="str">
        <f>'RAW DATA'!A879</f>
        <v>B09P22HXH6</v>
      </c>
      <c r="B879" t="str">
        <f>PROPER(LEFT('RAW DATA'!B879,FIND(" ",'RAW DATA'!B879,1)))</f>
        <v xml:space="preserve">Lenovo </v>
      </c>
      <c r="C879" t="str">
        <f>SUBSTITUTE(LEFT('RAW DATA'!C879,FIND("|",'RAW DATA'!C879,1)-1),"&amp;"," &amp; ")</f>
        <v>Computers &amp; Accessories</v>
      </c>
      <c r="D879" s="7">
        <f>'RAW DATA'!D879</f>
        <v>1890</v>
      </c>
      <c r="E879" s="7">
        <f>'RAW DATA'!E879</f>
        <v>5490</v>
      </c>
      <c r="F879" s="1">
        <f>'RAW DATA'!F879</f>
        <v>0.66</v>
      </c>
      <c r="G879" s="7">
        <f t="shared" si="65"/>
        <v>60258240</v>
      </c>
      <c r="H879">
        <f>'RAW DATA'!G879</f>
        <v>4.0999999999999996</v>
      </c>
      <c r="I879">
        <f>'RAW DATA'!H879</f>
        <v>10976</v>
      </c>
      <c r="J879" s="11">
        <f>Table3[[#This Row],[Rating Count]]*Table3[[#This Row],[Rating]]</f>
        <v>45001.599999999999</v>
      </c>
      <c r="K879">
        <f t="shared" si="66"/>
        <v>3</v>
      </c>
      <c r="L879" t="str">
        <f>IF(Table3[[#This Row],[Price Bucket]]=1,"&lt;200",IF(Table3[[#This Row],[Price Bucket]]=2,"&lt;=500",IF(Table3[[#This Row],[Price Bucket]]=3,"&gt;500",0)))</f>
        <v>&gt;500</v>
      </c>
      <c r="M879">
        <f t="shared" si="67"/>
        <v>1</v>
      </c>
      <c r="N879" t="str">
        <f t="shared" si="68"/>
        <v>&gt;=50%</v>
      </c>
      <c r="O879">
        <f t="shared" si="69"/>
        <v>3</v>
      </c>
    </row>
    <row r="880" spans="1:15" x14ac:dyDescent="0.25">
      <c r="A880" t="str">
        <f>'RAW DATA'!A880</f>
        <v>B00LM4X3XE</v>
      </c>
      <c r="B880" t="str">
        <f>PROPER(LEFT('RAW DATA'!B880,FIND(" ",'RAW DATA'!B880,1)))</f>
        <v xml:space="preserve">Parker </v>
      </c>
      <c r="C880" t="str">
        <f>SUBSTITUTE(LEFT('RAW DATA'!C880,FIND("|",'RAW DATA'!C880,1)-1),"&amp;"," &amp; ")</f>
        <v>OfficeProducts</v>
      </c>
      <c r="D880" s="7">
        <f>'RAW DATA'!D880</f>
        <v>90</v>
      </c>
      <c r="E880" s="7">
        <f>'RAW DATA'!E880</f>
        <v>100</v>
      </c>
      <c r="F880" s="1">
        <f>'RAW DATA'!F880</f>
        <v>0.1</v>
      </c>
      <c r="G880" s="7">
        <f t="shared" si="65"/>
        <v>306100</v>
      </c>
      <c r="H880">
        <f>'RAW DATA'!G880</f>
        <v>4.3</v>
      </c>
      <c r="I880">
        <f>'RAW DATA'!H880</f>
        <v>3061</v>
      </c>
      <c r="J880" s="11">
        <f>Table3[[#This Row],[Rating Count]]*Table3[[#This Row],[Rating]]</f>
        <v>13162.3</v>
      </c>
      <c r="K880">
        <f t="shared" si="66"/>
        <v>1</v>
      </c>
      <c r="L880" t="str">
        <f>IF(Table3[[#This Row],[Price Bucket]]=1,"&lt;200",IF(Table3[[#This Row],[Price Bucket]]=2,"&lt;=500",IF(Table3[[#This Row],[Price Bucket]]=3,"&gt;500",0)))</f>
        <v>&lt;200</v>
      </c>
      <c r="M880">
        <f t="shared" si="67"/>
        <v>2</v>
      </c>
      <c r="N880" t="str">
        <f t="shared" si="68"/>
        <v>&lt;50%</v>
      </c>
      <c r="O880">
        <f t="shared" si="69"/>
        <v>3</v>
      </c>
    </row>
    <row r="881" spans="1:15" x14ac:dyDescent="0.25">
      <c r="A881" t="str">
        <f>'RAW DATA'!A881</f>
        <v>B09YLFHFDW</v>
      </c>
      <c r="B881" t="str">
        <f>PROPER(LEFT('RAW DATA'!B881,FIND(" ",'RAW DATA'!B881,1)))</f>
        <v xml:space="preserve">Sony </v>
      </c>
      <c r="C881" t="str">
        <f>SUBSTITUTE(LEFT('RAW DATA'!C881,FIND("|",'RAW DATA'!C881,1)-1),"&amp;"," &amp; ")</f>
        <v>Electronics</v>
      </c>
      <c r="D881" s="7">
        <f>'RAW DATA'!D881</f>
        <v>1599</v>
      </c>
      <c r="E881" s="7">
        <f>'RAW DATA'!E881</f>
        <v>2790</v>
      </c>
      <c r="F881" s="1">
        <f>'RAW DATA'!F881</f>
        <v>0.43</v>
      </c>
      <c r="G881" s="7">
        <f t="shared" si="65"/>
        <v>6338880</v>
      </c>
      <c r="H881">
        <f>'RAW DATA'!G881</f>
        <v>3.6</v>
      </c>
      <c r="I881">
        <f>'RAW DATA'!H881</f>
        <v>2272</v>
      </c>
      <c r="J881" s="11">
        <f>Table3[[#This Row],[Rating Count]]*Table3[[#This Row],[Rating]]</f>
        <v>8179.2</v>
      </c>
      <c r="K881">
        <f t="shared" si="66"/>
        <v>3</v>
      </c>
      <c r="L881" t="str">
        <f>IF(Table3[[#This Row],[Price Bucket]]=1,"&lt;200",IF(Table3[[#This Row],[Price Bucket]]=2,"&lt;=500",IF(Table3[[#This Row],[Price Bucket]]=3,"&gt;500",0)))</f>
        <v>&gt;500</v>
      </c>
      <c r="M881">
        <f t="shared" si="67"/>
        <v>2</v>
      </c>
      <c r="N881" t="str">
        <f t="shared" si="68"/>
        <v>&lt;50%</v>
      </c>
      <c r="O881">
        <f t="shared" si="69"/>
        <v>2</v>
      </c>
    </row>
    <row r="882" spans="1:15" x14ac:dyDescent="0.25">
      <c r="A882" t="str">
        <f>'RAW DATA'!A882</f>
        <v>B07YWS9SP9</v>
      </c>
      <c r="B882" t="str">
        <f>PROPER(LEFT('RAW DATA'!B882,FIND(" ",'RAW DATA'!B882,1)))</f>
        <v xml:space="preserve">Zebronics, </v>
      </c>
      <c r="C882" t="str">
        <f>SUBSTITUTE(LEFT('RAW DATA'!C882,FIND("|",'RAW DATA'!C882,1)-1),"&amp;"," &amp; ")</f>
        <v>Computers &amp; Accessories</v>
      </c>
      <c r="D882" s="7">
        <f>'RAW DATA'!D882</f>
        <v>599</v>
      </c>
      <c r="E882" s="7">
        <f>'RAW DATA'!E882</f>
        <v>999</v>
      </c>
      <c r="F882" s="1">
        <f>'RAW DATA'!F882</f>
        <v>0.4</v>
      </c>
      <c r="G882" s="7">
        <f t="shared" si="65"/>
        <v>7593399</v>
      </c>
      <c r="H882">
        <f>'RAW DATA'!G882</f>
        <v>4</v>
      </c>
      <c r="I882">
        <f>'RAW DATA'!H882</f>
        <v>7601</v>
      </c>
      <c r="J882" s="11">
        <f>Table3[[#This Row],[Rating Count]]*Table3[[#This Row],[Rating]]</f>
        <v>30404</v>
      </c>
      <c r="K882">
        <f t="shared" si="66"/>
        <v>3</v>
      </c>
      <c r="L882" t="str">
        <f>IF(Table3[[#This Row],[Price Bucket]]=1,"&lt;200",IF(Table3[[#This Row],[Price Bucket]]=2,"&lt;=500",IF(Table3[[#This Row],[Price Bucket]]=3,"&gt;500",0)))</f>
        <v>&gt;500</v>
      </c>
      <c r="M882">
        <f t="shared" si="67"/>
        <v>2</v>
      </c>
      <c r="N882" t="str">
        <f t="shared" si="68"/>
        <v>&lt;50%</v>
      </c>
      <c r="O882">
        <f t="shared" si="69"/>
        <v>3</v>
      </c>
    </row>
    <row r="883" spans="1:15" x14ac:dyDescent="0.25">
      <c r="A883" t="str">
        <f>'RAW DATA'!A883</f>
        <v>B002PD61Y4</v>
      </c>
      <c r="B883" t="str">
        <f>PROPER(LEFT('RAW DATA'!B883,FIND(" ",'RAW DATA'!B883,1)))</f>
        <v xml:space="preserve">D-Link </v>
      </c>
      <c r="C883" t="str">
        <f>SUBSTITUTE(LEFT('RAW DATA'!C883,FIND("|",'RAW DATA'!C883,1)-1),"&amp;"," &amp; ")</f>
        <v>Computers &amp; Accessories</v>
      </c>
      <c r="D883" s="7">
        <f>'RAW DATA'!D883</f>
        <v>507</v>
      </c>
      <c r="E883" s="7">
        <f>'RAW DATA'!E883</f>
        <v>1208</v>
      </c>
      <c r="F883" s="1">
        <f>'RAW DATA'!F883</f>
        <v>0.57999999999999996</v>
      </c>
      <c r="G883" s="7">
        <f t="shared" si="65"/>
        <v>9822248</v>
      </c>
      <c r="H883">
        <f>'RAW DATA'!G883</f>
        <v>4.0999999999999996</v>
      </c>
      <c r="I883">
        <f>'RAW DATA'!H883</f>
        <v>8131</v>
      </c>
      <c r="J883" s="11">
        <f>Table3[[#This Row],[Rating Count]]*Table3[[#This Row],[Rating]]</f>
        <v>33337.1</v>
      </c>
      <c r="K883">
        <f t="shared" si="66"/>
        <v>3</v>
      </c>
      <c r="L883" t="str">
        <f>IF(Table3[[#This Row],[Price Bucket]]=1,"&lt;200",IF(Table3[[#This Row],[Price Bucket]]=2,"&lt;=500",IF(Table3[[#This Row],[Price Bucket]]=3,"&gt;500",0)))</f>
        <v>&gt;500</v>
      </c>
      <c r="M883">
        <f t="shared" si="67"/>
        <v>1</v>
      </c>
      <c r="N883" t="str">
        <f t="shared" si="68"/>
        <v>&gt;=50%</v>
      </c>
      <c r="O883">
        <f t="shared" si="69"/>
        <v>3</v>
      </c>
    </row>
    <row r="884" spans="1:15" x14ac:dyDescent="0.25">
      <c r="A884" t="str">
        <f>'RAW DATA'!A884</f>
        <v>B08WLY8V9S</v>
      </c>
      <c r="B884" t="str">
        <f>PROPER(LEFT('RAW DATA'!B884,FIND(" ",'RAW DATA'!B884,1)))</f>
        <v xml:space="preserve">Tukzer </v>
      </c>
      <c r="C884" t="str">
        <f>SUBSTITUTE(LEFT('RAW DATA'!C884,FIND("|",'RAW DATA'!C884,1)-1),"&amp;"," &amp; ")</f>
        <v>Computers &amp; Accessories</v>
      </c>
      <c r="D884" s="7">
        <f>'RAW DATA'!D884</f>
        <v>425</v>
      </c>
      <c r="E884" s="7">
        <f>'RAW DATA'!E884</f>
        <v>899</v>
      </c>
      <c r="F884" s="1">
        <f>'RAW DATA'!F884</f>
        <v>0.53</v>
      </c>
      <c r="G884" s="7">
        <f t="shared" si="65"/>
        <v>3792881</v>
      </c>
      <c r="H884">
        <f>'RAW DATA'!G884</f>
        <v>4.5</v>
      </c>
      <c r="I884">
        <f>'RAW DATA'!H884</f>
        <v>4219</v>
      </c>
      <c r="J884" s="11">
        <f>Table3[[#This Row],[Rating Count]]*Table3[[#This Row],[Rating]]</f>
        <v>18985.5</v>
      </c>
      <c r="K884">
        <f t="shared" si="66"/>
        <v>3</v>
      </c>
      <c r="L884" t="str">
        <f>IF(Table3[[#This Row],[Price Bucket]]=1,"&lt;200",IF(Table3[[#This Row],[Price Bucket]]=2,"&lt;=500",IF(Table3[[#This Row],[Price Bucket]]=3,"&gt;500",0)))</f>
        <v>&gt;500</v>
      </c>
      <c r="M884">
        <f t="shared" si="67"/>
        <v>1</v>
      </c>
      <c r="N884" t="str">
        <f t="shared" si="68"/>
        <v>&gt;=50%</v>
      </c>
      <c r="O884">
        <f t="shared" si="69"/>
        <v>3</v>
      </c>
    </row>
    <row r="885" spans="1:15" x14ac:dyDescent="0.25">
      <c r="A885" t="str">
        <f>'RAW DATA'!A885</f>
        <v>B0873L7J6X</v>
      </c>
      <c r="B885" t="str">
        <f>PROPER(LEFT('RAW DATA'!B885,FIND(" ",'RAW DATA'!B885,1)))</f>
        <v xml:space="preserve">Infinity </v>
      </c>
      <c r="C885" t="str">
        <f>SUBSTITUTE(LEFT('RAW DATA'!C885,FIND("|",'RAW DATA'!C885,1)-1),"&amp;"," &amp; ")</f>
        <v>Electronics</v>
      </c>
      <c r="D885" s="7">
        <f>'RAW DATA'!D885</f>
        <v>1499</v>
      </c>
      <c r="E885" s="7">
        <f>'RAW DATA'!E885</f>
        <v>3999</v>
      </c>
      <c r="F885" s="1">
        <f>'RAW DATA'!F885</f>
        <v>0.63</v>
      </c>
      <c r="G885" s="7">
        <f t="shared" si="65"/>
        <v>171057225</v>
      </c>
      <c r="H885">
        <f>'RAW DATA'!G885</f>
        <v>4.2</v>
      </c>
      <c r="I885">
        <f>'RAW DATA'!H885</f>
        <v>42775</v>
      </c>
      <c r="J885" s="11">
        <f>Table3[[#This Row],[Rating Count]]*Table3[[#This Row],[Rating]]</f>
        <v>179655</v>
      </c>
      <c r="K885">
        <f t="shared" si="66"/>
        <v>3</v>
      </c>
      <c r="L885" t="str">
        <f>IF(Table3[[#This Row],[Price Bucket]]=1,"&lt;200",IF(Table3[[#This Row],[Price Bucket]]=2,"&lt;=500",IF(Table3[[#This Row],[Price Bucket]]=3,"&gt;500",0)))</f>
        <v>&gt;500</v>
      </c>
      <c r="M885">
        <f t="shared" si="67"/>
        <v>1</v>
      </c>
      <c r="N885" t="str">
        <f t="shared" si="68"/>
        <v>&gt;=50%</v>
      </c>
      <c r="O885">
        <f t="shared" si="69"/>
        <v>3</v>
      </c>
    </row>
    <row r="886" spans="1:15" x14ac:dyDescent="0.25">
      <c r="A886" t="str">
        <f>'RAW DATA'!A886</f>
        <v>B07YNHCW6N</v>
      </c>
      <c r="B886" t="str">
        <f>PROPER(LEFT('RAW DATA'!B886,FIND(" ",'RAW DATA'!B886,1)))</f>
        <v xml:space="preserve">Robustrion </v>
      </c>
      <c r="C886" t="str">
        <f>SUBSTITUTE(LEFT('RAW DATA'!C886,FIND("|",'RAW DATA'!C886,1)-1),"&amp;"," &amp; ")</f>
        <v>Computers &amp; Accessories</v>
      </c>
      <c r="D886" s="7">
        <f>'RAW DATA'!D886</f>
        <v>549</v>
      </c>
      <c r="E886" s="7">
        <f>'RAW DATA'!E886</f>
        <v>2499</v>
      </c>
      <c r="F886" s="1">
        <f>'RAW DATA'!F886</f>
        <v>0.78</v>
      </c>
      <c r="G886" s="7">
        <f t="shared" si="65"/>
        <v>13884444</v>
      </c>
      <c r="H886">
        <f>'RAW DATA'!G886</f>
        <v>4.3</v>
      </c>
      <c r="I886">
        <f>'RAW DATA'!H886</f>
        <v>5556</v>
      </c>
      <c r="J886" s="11">
        <f>Table3[[#This Row],[Rating Count]]*Table3[[#This Row],[Rating]]</f>
        <v>23890.799999999999</v>
      </c>
      <c r="K886">
        <f t="shared" si="66"/>
        <v>3</v>
      </c>
      <c r="L886" t="str">
        <f>IF(Table3[[#This Row],[Price Bucket]]=1,"&lt;200",IF(Table3[[#This Row],[Price Bucket]]=2,"&lt;=500",IF(Table3[[#This Row],[Price Bucket]]=3,"&gt;500",0)))</f>
        <v>&gt;500</v>
      </c>
      <c r="M886">
        <f t="shared" si="67"/>
        <v>1</v>
      </c>
      <c r="N886" t="str">
        <f t="shared" si="68"/>
        <v>&gt;=50%</v>
      </c>
      <c r="O886">
        <f t="shared" si="69"/>
        <v>3</v>
      </c>
    </row>
    <row r="887" spans="1:15" x14ac:dyDescent="0.25">
      <c r="A887" t="str">
        <f>'RAW DATA'!A887</f>
        <v>B07232M876</v>
      </c>
      <c r="B887" t="str">
        <f>PROPER(LEFT('RAW DATA'!B887,FIND(" ",'RAW DATA'!B887,1)))</f>
        <v xml:space="preserve">Amazonbasics </v>
      </c>
      <c r="C887" t="str">
        <f>SUBSTITUTE(LEFT('RAW DATA'!C887,FIND("|",'RAW DATA'!C887,1)-1),"&amp;"," &amp; ")</f>
        <v>Computers &amp; Accessories</v>
      </c>
      <c r="D887" s="7">
        <f>'RAW DATA'!D887</f>
        <v>199</v>
      </c>
      <c r="E887" s="7">
        <f>'RAW DATA'!E887</f>
        <v>395</v>
      </c>
      <c r="F887" s="1">
        <f>'RAW DATA'!F887</f>
        <v>0.5</v>
      </c>
      <c r="G887" s="7">
        <f t="shared" si="65"/>
        <v>36575025</v>
      </c>
      <c r="H887">
        <f>'RAW DATA'!G887</f>
        <v>4.2</v>
      </c>
      <c r="I887">
        <f>'RAW DATA'!H887</f>
        <v>92595</v>
      </c>
      <c r="J887" s="11">
        <f>Table3[[#This Row],[Rating Count]]*Table3[[#This Row],[Rating]]</f>
        <v>388899</v>
      </c>
      <c r="K887">
        <f t="shared" si="66"/>
        <v>2</v>
      </c>
      <c r="L887" t="str">
        <f>IF(Table3[[#This Row],[Price Bucket]]=1,"&lt;200",IF(Table3[[#This Row],[Price Bucket]]=2,"&lt;=500",IF(Table3[[#This Row],[Price Bucket]]=3,"&gt;500",0)))</f>
        <v>&lt;=500</v>
      </c>
      <c r="M887">
        <f t="shared" si="67"/>
        <v>1</v>
      </c>
      <c r="N887" t="str">
        <f t="shared" si="68"/>
        <v>&gt;=50%</v>
      </c>
      <c r="O887">
        <f t="shared" si="69"/>
        <v>3</v>
      </c>
    </row>
    <row r="888" spans="1:15" x14ac:dyDescent="0.25">
      <c r="A888" t="str">
        <f>'RAW DATA'!A888</f>
        <v>B01MQ2A86A</v>
      </c>
      <c r="B888" t="str">
        <f>PROPER(LEFT('RAW DATA'!B888,FIND(" ",'RAW DATA'!B888,1)))</f>
        <v xml:space="preserve">Logitech </v>
      </c>
      <c r="C888" t="str">
        <f>SUBSTITUTE(LEFT('RAW DATA'!C888,FIND("|",'RAW DATA'!C888,1)-1),"&amp;"," &amp; ")</f>
        <v>Computers &amp; Accessories</v>
      </c>
      <c r="D888" s="7">
        <f>'RAW DATA'!D888</f>
        <v>1295</v>
      </c>
      <c r="E888" s="7">
        <f>'RAW DATA'!E888</f>
        <v>1645</v>
      </c>
      <c r="F888" s="1">
        <f>'RAW DATA'!F888</f>
        <v>0.21</v>
      </c>
      <c r="G888" s="7">
        <f t="shared" si="65"/>
        <v>20356875</v>
      </c>
      <c r="H888">
        <f>'RAW DATA'!G888</f>
        <v>4.5999999999999996</v>
      </c>
      <c r="I888">
        <f>'RAW DATA'!H888</f>
        <v>12375</v>
      </c>
      <c r="J888" s="11">
        <f>Table3[[#This Row],[Rating Count]]*Table3[[#This Row],[Rating]]</f>
        <v>56924.999999999993</v>
      </c>
      <c r="K888">
        <f t="shared" si="66"/>
        <v>3</v>
      </c>
      <c r="L888" t="str">
        <f>IF(Table3[[#This Row],[Price Bucket]]=1,"&lt;200",IF(Table3[[#This Row],[Price Bucket]]=2,"&lt;=500",IF(Table3[[#This Row],[Price Bucket]]=3,"&gt;500",0)))</f>
        <v>&gt;500</v>
      </c>
      <c r="M888">
        <f t="shared" si="67"/>
        <v>2</v>
      </c>
      <c r="N888" t="str">
        <f t="shared" si="68"/>
        <v>&lt;50%</v>
      </c>
      <c r="O888">
        <f t="shared" si="69"/>
        <v>3</v>
      </c>
    </row>
    <row r="889" spans="1:15" x14ac:dyDescent="0.25">
      <c r="A889" t="str">
        <f>'RAW DATA'!A889</f>
        <v>B00KIE28X0</v>
      </c>
      <c r="B889" t="str">
        <f>PROPER(LEFT('RAW DATA'!B889,FIND(" ",'RAW DATA'!B889,1)))</f>
        <v xml:space="preserve">Camel </v>
      </c>
      <c r="C889" t="str">
        <f>SUBSTITUTE(LEFT('RAW DATA'!C889,FIND("|",'RAW DATA'!C889,1)-1),"&amp;"," &amp; ")</f>
        <v>Home &amp; Kitchen</v>
      </c>
      <c r="D889" s="7">
        <f>'RAW DATA'!D889</f>
        <v>310</v>
      </c>
      <c r="E889" s="7">
        <f>'RAW DATA'!E889</f>
        <v>310</v>
      </c>
      <c r="F889" s="1">
        <f>'RAW DATA'!F889</f>
        <v>0</v>
      </c>
      <c r="G889" s="7">
        <f t="shared" si="65"/>
        <v>1823420</v>
      </c>
      <c r="H889">
        <f>'RAW DATA'!G889</f>
        <v>4.5</v>
      </c>
      <c r="I889">
        <f>'RAW DATA'!H889</f>
        <v>5882</v>
      </c>
      <c r="J889" s="11">
        <f>Table3[[#This Row],[Rating Count]]*Table3[[#This Row],[Rating]]</f>
        <v>26469</v>
      </c>
      <c r="K889">
        <f t="shared" si="66"/>
        <v>2</v>
      </c>
      <c r="L889" t="str">
        <f>IF(Table3[[#This Row],[Price Bucket]]=1,"&lt;200",IF(Table3[[#This Row],[Price Bucket]]=2,"&lt;=500",IF(Table3[[#This Row],[Price Bucket]]=3,"&gt;500",0)))</f>
        <v>&lt;=500</v>
      </c>
      <c r="M889">
        <f t="shared" si="67"/>
        <v>2</v>
      </c>
      <c r="N889" t="str">
        <f t="shared" si="68"/>
        <v>&lt;50%</v>
      </c>
      <c r="O889">
        <f t="shared" si="69"/>
        <v>3</v>
      </c>
    </row>
    <row r="890" spans="1:15" x14ac:dyDescent="0.25">
      <c r="A890" t="str">
        <f>'RAW DATA'!A890</f>
        <v>B08BQ947H3</v>
      </c>
      <c r="B890" t="str">
        <f>PROPER(LEFT('RAW DATA'!B890,FIND(" ",'RAW DATA'!B890,1)))</f>
        <v xml:space="preserve">Liramark </v>
      </c>
      <c r="C890" t="str">
        <f>SUBSTITUTE(LEFT('RAW DATA'!C890,FIND("|",'RAW DATA'!C890,1)-1),"&amp;"," &amp; ")</f>
        <v>Computers &amp; Accessories</v>
      </c>
      <c r="D890" s="7">
        <f>'RAW DATA'!D890</f>
        <v>149</v>
      </c>
      <c r="E890" s="7">
        <f>'RAW DATA'!E890</f>
        <v>149</v>
      </c>
      <c r="F890" s="1">
        <f>'RAW DATA'!F890</f>
        <v>0</v>
      </c>
      <c r="G890" s="7">
        <f t="shared" si="65"/>
        <v>1614117</v>
      </c>
      <c r="H890">
        <f>'RAW DATA'!G890</f>
        <v>4.3</v>
      </c>
      <c r="I890">
        <f>'RAW DATA'!H890</f>
        <v>10833</v>
      </c>
      <c r="J890" s="11">
        <f>Table3[[#This Row],[Rating Count]]*Table3[[#This Row],[Rating]]</f>
        <v>46581.9</v>
      </c>
      <c r="K890">
        <f t="shared" si="66"/>
        <v>1</v>
      </c>
      <c r="L890" t="str">
        <f>IF(Table3[[#This Row],[Price Bucket]]=1,"&lt;200",IF(Table3[[#This Row],[Price Bucket]]=2,"&lt;=500",IF(Table3[[#This Row],[Price Bucket]]=3,"&gt;500",0)))</f>
        <v>&lt;200</v>
      </c>
      <c r="M890">
        <f t="shared" si="67"/>
        <v>2</v>
      </c>
      <c r="N890" t="str">
        <f t="shared" si="68"/>
        <v>&lt;50%</v>
      </c>
      <c r="O890">
        <f t="shared" si="69"/>
        <v>3</v>
      </c>
    </row>
    <row r="891" spans="1:15" x14ac:dyDescent="0.25">
      <c r="A891" t="str">
        <f>'RAW DATA'!A891</f>
        <v>B0BHYJ8CVF</v>
      </c>
      <c r="B891" t="str">
        <f>PROPER(LEFT('RAW DATA'!B891,FIND(" ",'RAW DATA'!B891,1)))</f>
        <v xml:space="preserve">Portronics </v>
      </c>
      <c r="C891" t="str">
        <f>SUBSTITUTE(LEFT('RAW DATA'!C891,FIND("|",'RAW DATA'!C891,1)-1),"&amp;"," &amp; ")</f>
        <v>Computers &amp; Accessories</v>
      </c>
      <c r="D891" s="7">
        <f>'RAW DATA'!D891</f>
        <v>1149</v>
      </c>
      <c r="E891" s="7">
        <f>'RAW DATA'!E891</f>
        <v>1499</v>
      </c>
      <c r="F891" s="1">
        <f>'RAW DATA'!F891</f>
        <v>0.23</v>
      </c>
      <c r="G891" s="7">
        <f t="shared" si="65"/>
        <v>15654057</v>
      </c>
      <c r="H891">
        <f>'RAW DATA'!G891</f>
        <v>4.0999999999999996</v>
      </c>
      <c r="I891">
        <f>'RAW DATA'!H891</f>
        <v>10443</v>
      </c>
      <c r="J891" s="11">
        <f>Table3[[#This Row],[Rating Count]]*Table3[[#This Row],[Rating]]</f>
        <v>42816.299999999996</v>
      </c>
      <c r="K891">
        <f t="shared" si="66"/>
        <v>3</v>
      </c>
      <c r="L891" t="str">
        <f>IF(Table3[[#This Row],[Price Bucket]]=1,"&lt;200",IF(Table3[[#This Row],[Price Bucket]]=2,"&lt;=500",IF(Table3[[#This Row],[Price Bucket]]=3,"&gt;500",0)))</f>
        <v>&gt;500</v>
      </c>
      <c r="M891">
        <f t="shared" si="67"/>
        <v>2</v>
      </c>
      <c r="N891" t="str">
        <f t="shared" si="68"/>
        <v>&lt;50%</v>
      </c>
      <c r="O891">
        <f t="shared" si="69"/>
        <v>3</v>
      </c>
    </row>
    <row r="892" spans="1:15" x14ac:dyDescent="0.25">
      <c r="A892" t="str">
        <f>'RAW DATA'!A892</f>
        <v>B0BCVJ3PVP</v>
      </c>
      <c r="B892" t="str">
        <f>PROPER(LEFT('RAW DATA'!B892,FIND(" ",'RAW DATA'!B892,1)))</f>
        <v xml:space="preserve">Supcares </v>
      </c>
      <c r="C892" t="str">
        <f>SUBSTITUTE(LEFT('RAW DATA'!C892,FIND("|",'RAW DATA'!C892,1)-1),"&amp;"," &amp; ")</f>
        <v>Computers &amp; Accessories</v>
      </c>
      <c r="D892" s="7">
        <f>'RAW DATA'!D892</f>
        <v>499</v>
      </c>
      <c r="E892" s="7">
        <f>'RAW DATA'!E892</f>
        <v>1299</v>
      </c>
      <c r="F892" s="1">
        <f>'RAW DATA'!F892</f>
        <v>0.62</v>
      </c>
      <c r="G892" s="7">
        <f t="shared" si="65"/>
        <v>563766</v>
      </c>
      <c r="H892">
        <f>'RAW DATA'!G892</f>
        <v>4.5</v>
      </c>
      <c r="I892">
        <f>'RAW DATA'!H892</f>
        <v>434</v>
      </c>
      <c r="J892" s="11">
        <f>Table3[[#This Row],[Rating Count]]*Table3[[#This Row],[Rating]]</f>
        <v>1953</v>
      </c>
      <c r="K892">
        <f t="shared" si="66"/>
        <v>3</v>
      </c>
      <c r="L892" t="str">
        <f>IF(Table3[[#This Row],[Price Bucket]]=1,"&lt;200",IF(Table3[[#This Row],[Price Bucket]]=2,"&lt;=500",IF(Table3[[#This Row],[Price Bucket]]=3,"&gt;500",0)))</f>
        <v>&gt;500</v>
      </c>
      <c r="M892">
        <f t="shared" si="67"/>
        <v>1</v>
      </c>
      <c r="N892" t="str">
        <f t="shared" si="68"/>
        <v>&gt;=50%</v>
      </c>
      <c r="O892">
        <f t="shared" si="69"/>
        <v>3</v>
      </c>
    </row>
    <row r="893" spans="1:15" x14ac:dyDescent="0.25">
      <c r="A893" t="str">
        <f>'RAW DATA'!A893</f>
        <v>B0B2931FCV</v>
      </c>
      <c r="B893" t="str">
        <f>PROPER(LEFT('RAW DATA'!B893,FIND(" ",'RAW DATA'!B893,1)))</f>
        <v xml:space="preserve">Zebronics </v>
      </c>
      <c r="C893" t="str">
        <f>SUBSTITUTE(LEFT('RAW DATA'!C893,FIND("|",'RAW DATA'!C893,1)-1),"&amp;"," &amp; ")</f>
        <v>Electronics</v>
      </c>
      <c r="D893" s="7">
        <f>'RAW DATA'!D893</f>
        <v>999</v>
      </c>
      <c r="E893" s="7">
        <f>'RAW DATA'!E893</f>
        <v>4199</v>
      </c>
      <c r="F893" s="1">
        <f>'RAW DATA'!F893</f>
        <v>0.76</v>
      </c>
      <c r="G893" s="7">
        <f t="shared" si="65"/>
        <v>8032687</v>
      </c>
      <c r="H893">
        <f>'RAW DATA'!G893</f>
        <v>3.5</v>
      </c>
      <c r="I893">
        <f>'RAW DATA'!H893</f>
        <v>1913</v>
      </c>
      <c r="J893" s="11">
        <f>Table3[[#This Row],[Rating Count]]*Table3[[#This Row],[Rating]]</f>
        <v>6695.5</v>
      </c>
      <c r="K893">
        <f t="shared" si="66"/>
        <v>3</v>
      </c>
      <c r="L893" t="str">
        <f>IF(Table3[[#This Row],[Price Bucket]]=1,"&lt;200",IF(Table3[[#This Row],[Price Bucket]]=2,"&lt;=500",IF(Table3[[#This Row],[Price Bucket]]=3,"&gt;500",0)))</f>
        <v>&gt;500</v>
      </c>
      <c r="M893">
        <f t="shared" si="67"/>
        <v>1</v>
      </c>
      <c r="N893" t="str">
        <f t="shared" si="68"/>
        <v>&gt;=50%</v>
      </c>
      <c r="O893">
        <f t="shared" si="69"/>
        <v>2</v>
      </c>
    </row>
    <row r="894" spans="1:15" x14ac:dyDescent="0.25">
      <c r="A894" t="str">
        <f>'RAW DATA'!A894</f>
        <v>B09TMZ1MF8</v>
      </c>
      <c r="B894" t="str">
        <f>PROPER(LEFT('RAW DATA'!B894,FIND(" ",'RAW DATA'!B894,1)))</f>
        <v xml:space="preserve">Western </v>
      </c>
      <c r="C894" t="str">
        <f>SUBSTITUTE(LEFT('RAW DATA'!C894,FIND("|",'RAW DATA'!C894,1)-1),"&amp;"," &amp; ")</f>
        <v>Computers &amp; Accessories</v>
      </c>
      <c r="D894" s="7">
        <f>'RAW DATA'!D894</f>
        <v>1709</v>
      </c>
      <c r="E894" s="7">
        <f>'RAW DATA'!E894</f>
        <v>4000</v>
      </c>
      <c r="F894" s="1">
        <f>'RAW DATA'!F894</f>
        <v>0.56999999999999995</v>
      </c>
      <c r="G894" s="7">
        <f t="shared" si="65"/>
        <v>12116000</v>
      </c>
      <c r="H894">
        <f>'RAW DATA'!G894</f>
        <v>4.4000000000000004</v>
      </c>
      <c r="I894">
        <f>'RAW DATA'!H894</f>
        <v>3029</v>
      </c>
      <c r="J894" s="11">
        <f>Table3[[#This Row],[Rating Count]]*Table3[[#This Row],[Rating]]</f>
        <v>13327.6</v>
      </c>
      <c r="K894">
        <f t="shared" si="66"/>
        <v>3</v>
      </c>
      <c r="L894" t="str">
        <f>IF(Table3[[#This Row],[Price Bucket]]=1,"&lt;200",IF(Table3[[#This Row],[Price Bucket]]=2,"&lt;=500",IF(Table3[[#This Row],[Price Bucket]]=3,"&gt;500",0)))</f>
        <v>&gt;500</v>
      </c>
      <c r="M894">
        <f t="shared" si="67"/>
        <v>1</v>
      </c>
      <c r="N894" t="str">
        <f t="shared" si="68"/>
        <v>&gt;=50%</v>
      </c>
      <c r="O894">
        <f t="shared" si="69"/>
        <v>3</v>
      </c>
    </row>
    <row r="895" spans="1:15" x14ac:dyDescent="0.25">
      <c r="A895" t="str">
        <f>'RAW DATA'!A895</f>
        <v>B07VV37FT4</v>
      </c>
      <c r="B895" t="str">
        <f>PROPER(LEFT('RAW DATA'!B895,FIND(" ",'RAW DATA'!B895,1)))</f>
        <v xml:space="preserve">Classmate </v>
      </c>
      <c r="C895" t="str">
        <f>SUBSTITUTE(LEFT('RAW DATA'!C895,FIND("|",'RAW DATA'!C895,1)-1),"&amp;"," &amp; ")</f>
        <v>OfficeProducts</v>
      </c>
      <c r="D895" s="7">
        <f>'RAW DATA'!D895</f>
        <v>250</v>
      </c>
      <c r="E895" s="7">
        <f>'RAW DATA'!E895</f>
        <v>250</v>
      </c>
      <c r="F895" s="1">
        <f>'RAW DATA'!F895</f>
        <v>0</v>
      </c>
      <c r="G895" s="7">
        <f t="shared" si="65"/>
        <v>657000</v>
      </c>
      <c r="H895">
        <f>'RAW DATA'!G895</f>
        <v>4.2</v>
      </c>
      <c r="I895">
        <f>'RAW DATA'!H895</f>
        <v>2628</v>
      </c>
      <c r="J895" s="11">
        <f>Table3[[#This Row],[Rating Count]]*Table3[[#This Row],[Rating]]</f>
        <v>11037.6</v>
      </c>
      <c r="K895">
        <f t="shared" si="66"/>
        <v>2</v>
      </c>
      <c r="L895" t="str">
        <f>IF(Table3[[#This Row],[Price Bucket]]=1,"&lt;200",IF(Table3[[#This Row],[Price Bucket]]=2,"&lt;=500",IF(Table3[[#This Row],[Price Bucket]]=3,"&gt;500",0)))</f>
        <v>&lt;=500</v>
      </c>
      <c r="M895">
        <f t="shared" si="67"/>
        <v>2</v>
      </c>
      <c r="N895" t="str">
        <f t="shared" si="68"/>
        <v>&lt;50%</v>
      </c>
      <c r="O895">
        <f t="shared" si="69"/>
        <v>3</v>
      </c>
    </row>
    <row r="896" spans="1:15" x14ac:dyDescent="0.25">
      <c r="A896" t="str">
        <f>'RAW DATA'!A896</f>
        <v>B07P681N66</v>
      </c>
      <c r="B896" t="str">
        <f>PROPER(LEFT('RAW DATA'!B896,FIND(" ",'RAW DATA'!B896,1)))</f>
        <v xml:space="preserve">Tp-Link </v>
      </c>
      <c r="C896" t="str">
        <f>SUBSTITUTE(LEFT('RAW DATA'!C896,FIND("|",'RAW DATA'!C896,1)-1),"&amp;"," &amp; ")</f>
        <v>Computers &amp; Accessories</v>
      </c>
      <c r="D896" s="7">
        <f>'RAW DATA'!D896</f>
        <v>1199</v>
      </c>
      <c r="E896" s="7">
        <f>'RAW DATA'!E896</f>
        <v>2199</v>
      </c>
      <c r="F896" s="1">
        <f>'RAW DATA'!F896</f>
        <v>0.45</v>
      </c>
      <c r="G896" s="7">
        <f t="shared" si="65"/>
        <v>54491220</v>
      </c>
      <c r="H896">
        <f>'RAW DATA'!G896</f>
        <v>4.4000000000000004</v>
      </c>
      <c r="I896">
        <f>'RAW DATA'!H896</f>
        <v>24780</v>
      </c>
      <c r="J896" s="11">
        <f>Table3[[#This Row],[Rating Count]]*Table3[[#This Row],[Rating]]</f>
        <v>109032.00000000001</v>
      </c>
      <c r="K896">
        <f t="shared" si="66"/>
        <v>3</v>
      </c>
      <c r="L896" t="str">
        <f>IF(Table3[[#This Row],[Price Bucket]]=1,"&lt;200",IF(Table3[[#This Row],[Price Bucket]]=2,"&lt;=500",IF(Table3[[#This Row],[Price Bucket]]=3,"&gt;500",0)))</f>
        <v>&gt;500</v>
      </c>
      <c r="M896">
        <f t="shared" si="67"/>
        <v>2</v>
      </c>
      <c r="N896" t="str">
        <f t="shared" si="68"/>
        <v>&lt;50%</v>
      </c>
      <c r="O896">
        <f t="shared" si="69"/>
        <v>3</v>
      </c>
    </row>
    <row r="897" spans="1:15" x14ac:dyDescent="0.25">
      <c r="A897" t="str">
        <f>'RAW DATA'!A897</f>
        <v>B07JB2Y4SR</v>
      </c>
      <c r="B897" t="str">
        <f>PROPER(LEFT('RAW DATA'!B897,FIND(" ",'RAW DATA'!B897,1)))</f>
        <v xml:space="preserve">Classmate </v>
      </c>
      <c r="C897" t="str">
        <f>SUBSTITUTE(LEFT('RAW DATA'!C897,FIND("|",'RAW DATA'!C897,1)-1),"&amp;"," &amp; ")</f>
        <v>Home &amp; Kitchen</v>
      </c>
      <c r="D897" s="7">
        <f>'RAW DATA'!D897</f>
        <v>90</v>
      </c>
      <c r="E897" s="7">
        <f>'RAW DATA'!E897</f>
        <v>100</v>
      </c>
      <c r="F897" s="1">
        <f>'RAW DATA'!F897</f>
        <v>0.1</v>
      </c>
      <c r="G897" s="7">
        <f t="shared" si="65"/>
        <v>1071800</v>
      </c>
      <c r="H897">
        <f>'RAW DATA'!G897</f>
        <v>4.4000000000000004</v>
      </c>
      <c r="I897">
        <f>'RAW DATA'!H897</f>
        <v>10718</v>
      </c>
      <c r="J897" s="11">
        <f>Table3[[#This Row],[Rating Count]]*Table3[[#This Row],[Rating]]</f>
        <v>47159.200000000004</v>
      </c>
      <c r="K897">
        <f t="shared" si="66"/>
        <v>1</v>
      </c>
      <c r="L897" t="str">
        <f>IF(Table3[[#This Row],[Price Bucket]]=1,"&lt;200",IF(Table3[[#This Row],[Price Bucket]]=2,"&lt;=500",IF(Table3[[#This Row],[Price Bucket]]=3,"&gt;500",0)))</f>
        <v>&lt;200</v>
      </c>
      <c r="M897">
        <f t="shared" si="67"/>
        <v>2</v>
      </c>
      <c r="N897" t="str">
        <f t="shared" si="68"/>
        <v>&lt;50%</v>
      </c>
      <c r="O897">
        <f t="shared" si="69"/>
        <v>3</v>
      </c>
    </row>
    <row r="898" spans="1:15" x14ac:dyDescent="0.25">
      <c r="A898" t="str">
        <f>'RAW DATA'!A898</f>
        <v>B08KRMK9LZ</v>
      </c>
      <c r="B898" t="str">
        <f>PROPER(LEFT('RAW DATA'!B898,FIND(" ",'RAW DATA'!B898,1)))</f>
        <v xml:space="preserve">Tukzer </v>
      </c>
      <c r="C898" t="str">
        <f>SUBSTITUTE(LEFT('RAW DATA'!C898,FIND("|",'RAW DATA'!C898,1)-1),"&amp;"," &amp; ")</f>
        <v>Electronics</v>
      </c>
      <c r="D898" s="7">
        <f>'RAW DATA'!D898</f>
        <v>2025</v>
      </c>
      <c r="E898" s="7">
        <f>'RAW DATA'!E898</f>
        <v>5999</v>
      </c>
      <c r="F898" s="1">
        <f>'RAW DATA'!F898</f>
        <v>0.66</v>
      </c>
      <c r="G898" s="7">
        <f t="shared" ref="G898:G961" si="70">E898*I898</f>
        <v>37391767</v>
      </c>
      <c r="H898">
        <f>'RAW DATA'!G898</f>
        <v>4.2</v>
      </c>
      <c r="I898">
        <f>'RAW DATA'!H898</f>
        <v>6233</v>
      </c>
      <c r="J898" s="11">
        <f>Table3[[#This Row],[Rating Count]]*Table3[[#This Row],[Rating]]</f>
        <v>26178.600000000002</v>
      </c>
      <c r="K898">
        <f t="shared" ref="K898:K961" si="71">IF(E898&lt;=200,1,IF(E898&lt;=500,2,IF(E898&gt;500,3," ")))</f>
        <v>3</v>
      </c>
      <c r="L898" t="str">
        <f>IF(Table3[[#This Row],[Price Bucket]]=1,"&lt;200",IF(Table3[[#This Row],[Price Bucket]]=2,"&lt;=500",IF(Table3[[#This Row],[Price Bucket]]=3,"&gt;500",0)))</f>
        <v>&gt;500</v>
      </c>
      <c r="M898">
        <f t="shared" si="67"/>
        <v>1</v>
      </c>
      <c r="N898" t="str">
        <f t="shared" si="68"/>
        <v>&gt;=50%</v>
      </c>
      <c r="O898">
        <f t="shared" si="69"/>
        <v>3</v>
      </c>
    </row>
    <row r="899" spans="1:15" x14ac:dyDescent="0.25">
      <c r="A899" t="str">
        <f>'RAW DATA'!A899</f>
        <v>B08LT9BMPP</v>
      </c>
      <c r="B899" t="str">
        <f>PROPER(LEFT('RAW DATA'!B899,FIND(" ",'RAW DATA'!B899,1)))</f>
        <v xml:space="preserve">Logitech </v>
      </c>
      <c r="C899" t="str">
        <f>SUBSTITUTE(LEFT('RAW DATA'!C899,FIND("|",'RAW DATA'!C899,1)-1),"&amp;"," &amp; ")</f>
        <v>Computers &amp; Accessories</v>
      </c>
      <c r="D899" s="7">
        <f>'RAW DATA'!D899</f>
        <v>1495</v>
      </c>
      <c r="E899" s="7">
        <f>'RAW DATA'!E899</f>
        <v>1995</v>
      </c>
      <c r="F899" s="1">
        <f>'RAW DATA'!F899</f>
        <v>0.25</v>
      </c>
      <c r="G899" s="7">
        <f t="shared" si="70"/>
        <v>21029295</v>
      </c>
      <c r="H899">
        <f>'RAW DATA'!G899</f>
        <v>4.5</v>
      </c>
      <c r="I899">
        <f>'RAW DATA'!H899</f>
        <v>10541</v>
      </c>
      <c r="J899" s="11">
        <f>Table3[[#This Row],[Rating Count]]*Table3[[#This Row],[Rating]]</f>
        <v>47434.5</v>
      </c>
      <c r="K899">
        <f t="shared" si="71"/>
        <v>3</v>
      </c>
      <c r="L899" t="str">
        <f>IF(Table3[[#This Row],[Price Bucket]]=1,"&lt;200",IF(Table3[[#This Row],[Price Bucket]]=2,"&lt;=500",IF(Table3[[#This Row],[Price Bucket]]=3,"&gt;500",0)))</f>
        <v>&gt;500</v>
      </c>
      <c r="M899">
        <f t="shared" ref="M899:M962" si="72">IF(F899&gt;=50%,1,IF(F899&lt;50%,2,0))</f>
        <v>2</v>
      </c>
      <c r="N899" t="str">
        <f t="shared" ref="N899:N962" si="73">IF(M899=1,"&gt;=50%","&lt;50%")</f>
        <v>&lt;50%</v>
      </c>
      <c r="O899">
        <f t="shared" ref="O899:O962" si="74">IF(H899&lt;=2.9,1,IF(H899&lt;=3.9,2,IF(H899&lt;=4.9,3,IF(H899=5,4," "))))</f>
        <v>3</v>
      </c>
    </row>
    <row r="900" spans="1:15" x14ac:dyDescent="0.25">
      <c r="A900" t="str">
        <f>'RAW DATA'!A900</f>
        <v>B082T6V3DT</v>
      </c>
      <c r="B900" t="str">
        <f>PROPER(LEFT('RAW DATA'!B900,FIND(" ",'RAW DATA'!B900,1)))</f>
        <v xml:space="preserve">Amazonbasics </v>
      </c>
      <c r="C900" t="str">
        <f>SUBSTITUTE(LEFT('RAW DATA'!C900,FIND("|",'RAW DATA'!C900,1)-1),"&amp;"," &amp; ")</f>
        <v>Computers &amp; Accessories</v>
      </c>
      <c r="D900" s="7">
        <f>'RAW DATA'!D900</f>
        <v>799</v>
      </c>
      <c r="E900" s="7">
        <f>'RAW DATA'!E900</f>
        <v>2100</v>
      </c>
      <c r="F900" s="1">
        <f>'RAW DATA'!F900</f>
        <v>0.62</v>
      </c>
      <c r="G900" s="7">
        <f t="shared" si="70"/>
        <v>17194800</v>
      </c>
      <c r="H900">
        <f>'RAW DATA'!G900</f>
        <v>4.3</v>
      </c>
      <c r="I900">
        <f>'RAW DATA'!H900</f>
        <v>8188</v>
      </c>
      <c r="J900" s="11">
        <f>Table3[[#This Row],[Rating Count]]*Table3[[#This Row],[Rating]]</f>
        <v>35208.400000000001</v>
      </c>
      <c r="K900">
        <f t="shared" si="71"/>
        <v>3</v>
      </c>
      <c r="L900" t="str">
        <f>IF(Table3[[#This Row],[Price Bucket]]=1,"&lt;200",IF(Table3[[#This Row],[Price Bucket]]=2,"&lt;=500",IF(Table3[[#This Row],[Price Bucket]]=3,"&gt;500",0)))</f>
        <v>&gt;500</v>
      </c>
      <c r="M900">
        <f t="shared" si="72"/>
        <v>1</v>
      </c>
      <c r="N900" t="str">
        <f t="shared" si="73"/>
        <v>&gt;=50%</v>
      </c>
      <c r="O900">
        <f t="shared" si="74"/>
        <v>3</v>
      </c>
    </row>
    <row r="901" spans="1:15" x14ac:dyDescent="0.25">
      <c r="A901" t="str">
        <f>'RAW DATA'!A901</f>
        <v>B0814ZY6FP</v>
      </c>
      <c r="B901" t="str">
        <f>PROPER(LEFT('RAW DATA'!B901,FIND(" ",'RAW DATA'!B901,1)))</f>
        <v xml:space="preserve">Zebronics </v>
      </c>
      <c r="C901" t="str">
        <f>SUBSTITUTE(LEFT('RAW DATA'!C901,FIND("|",'RAW DATA'!C901,1)-1),"&amp;"," &amp; ")</f>
        <v>Electronics</v>
      </c>
      <c r="D901" s="7">
        <f>'RAW DATA'!D901</f>
        <v>899</v>
      </c>
      <c r="E901" s="7">
        <f>'RAW DATA'!E901</f>
        <v>1199</v>
      </c>
      <c r="F901" s="1">
        <f>'RAW DATA'!F901</f>
        <v>0.25</v>
      </c>
      <c r="G901" s="7">
        <f t="shared" si="70"/>
        <v>12890449</v>
      </c>
      <c r="H901">
        <f>'RAW DATA'!G901</f>
        <v>3.8</v>
      </c>
      <c r="I901">
        <f>'RAW DATA'!H901</f>
        <v>10751</v>
      </c>
      <c r="J901" s="11">
        <f>Table3[[#This Row],[Rating Count]]*Table3[[#This Row],[Rating]]</f>
        <v>40853.799999999996</v>
      </c>
      <c r="K901">
        <f t="shared" si="71"/>
        <v>3</v>
      </c>
      <c r="L901" t="str">
        <f>IF(Table3[[#This Row],[Price Bucket]]=1,"&lt;200",IF(Table3[[#This Row],[Price Bucket]]=2,"&lt;=500",IF(Table3[[#This Row],[Price Bucket]]=3,"&gt;500",0)))</f>
        <v>&gt;500</v>
      </c>
      <c r="M901">
        <f t="shared" si="72"/>
        <v>2</v>
      </c>
      <c r="N901" t="str">
        <f t="shared" si="73"/>
        <v>&lt;50%</v>
      </c>
      <c r="O901">
        <f t="shared" si="74"/>
        <v>2</v>
      </c>
    </row>
    <row r="902" spans="1:15" x14ac:dyDescent="0.25">
      <c r="A902" t="str">
        <f>'RAW DATA'!A902</f>
        <v>B09F3PDDRF</v>
      </c>
      <c r="B902" t="str">
        <f>PROPER(LEFT('RAW DATA'!B902,FIND(" ",'RAW DATA'!B902,1)))</f>
        <v xml:space="preserve">Lapster </v>
      </c>
      <c r="C902" t="str">
        <f>SUBSTITUTE(LEFT('RAW DATA'!C902,FIND("|",'RAW DATA'!C902,1)-1),"&amp;"," &amp; ")</f>
        <v>Computers &amp; Accessories</v>
      </c>
      <c r="D902" s="7">
        <f>'RAW DATA'!D902</f>
        <v>349</v>
      </c>
      <c r="E902" s="7">
        <f>'RAW DATA'!E902</f>
        <v>999</v>
      </c>
      <c r="F902" s="1">
        <f>'RAW DATA'!F902</f>
        <v>0.65</v>
      </c>
      <c r="G902" s="7">
        <f t="shared" si="70"/>
        <v>816183</v>
      </c>
      <c r="H902">
        <f>'RAW DATA'!G902</f>
        <v>3.9</v>
      </c>
      <c r="I902">
        <f>'RAW DATA'!H902</f>
        <v>817</v>
      </c>
      <c r="J902" s="11">
        <f>Table3[[#This Row],[Rating Count]]*Table3[[#This Row],[Rating]]</f>
        <v>3186.2999999999997</v>
      </c>
      <c r="K902">
        <f t="shared" si="71"/>
        <v>3</v>
      </c>
      <c r="L902" t="str">
        <f>IF(Table3[[#This Row],[Price Bucket]]=1,"&lt;200",IF(Table3[[#This Row],[Price Bucket]]=2,"&lt;=500",IF(Table3[[#This Row],[Price Bucket]]=3,"&gt;500",0)))</f>
        <v>&gt;500</v>
      </c>
      <c r="M902">
        <f t="shared" si="72"/>
        <v>1</v>
      </c>
      <c r="N902" t="str">
        <f t="shared" si="73"/>
        <v>&gt;=50%</v>
      </c>
      <c r="O902">
        <f t="shared" si="74"/>
        <v>2</v>
      </c>
    </row>
    <row r="903" spans="1:15" x14ac:dyDescent="0.25">
      <c r="A903" t="str">
        <f>'RAW DATA'!A903</f>
        <v>B07X963JNS</v>
      </c>
      <c r="B903" t="str">
        <f>PROPER(LEFT('RAW DATA'!B903,FIND(" ",'RAW DATA'!B903,1)))</f>
        <v xml:space="preserve">Urbn </v>
      </c>
      <c r="C903" t="str">
        <f>SUBSTITUTE(LEFT('RAW DATA'!C903,FIND("|",'RAW DATA'!C903,1)-1),"&amp;"," &amp; ")</f>
        <v>Electronics</v>
      </c>
      <c r="D903" s="7">
        <f>'RAW DATA'!D903</f>
        <v>900</v>
      </c>
      <c r="E903" s="7">
        <f>'RAW DATA'!E903</f>
        <v>2499</v>
      </c>
      <c r="F903" s="1">
        <f>'RAW DATA'!F903</f>
        <v>0.64</v>
      </c>
      <c r="G903" s="7">
        <f t="shared" si="70"/>
        <v>90923616</v>
      </c>
      <c r="H903">
        <f>'RAW DATA'!G903</f>
        <v>4</v>
      </c>
      <c r="I903">
        <f>'RAW DATA'!H903</f>
        <v>36384</v>
      </c>
      <c r="J903" s="11">
        <f>Table3[[#This Row],[Rating Count]]*Table3[[#This Row],[Rating]]</f>
        <v>145536</v>
      </c>
      <c r="K903">
        <f t="shared" si="71"/>
        <v>3</v>
      </c>
      <c r="L903" t="str">
        <f>IF(Table3[[#This Row],[Price Bucket]]=1,"&lt;200",IF(Table3[[#This Row],[Price Bucket]]=2,"&lt;=500",IF(Table3[[#This Row],[Price Bucket]]=3,"&gt;500",0)))</f>
        <v>&gt;500</v>
      </c>
      <c r="M903">
        <f t="shared" si="72"/>
        <v>1</v>
      </c>
      <c r="N903" t="str">
        <f t="shared" si="73"/>
        <v>&gt;=50%</v>
      </c>
      <c r="O903">
        <f t="shared" si="74"/>
        <v>3</v>
      </c>
    </row>
    <row r="904" spans="1:15" x14ac:dyDescent="0.25">
      <c r="A904" t="str">
        <f>'RAW DATA'!A904</f>
        <v>B09LD3116F</v>
      </c>
      <c r="B904" t="str">
        <f>PROPER(LEFT('RAW DATA'!B904,FIND(" ",'RAW DATA'!B904,1)))</f>
        <v xml:space="preserve">Qubo </v>
      </c>
      <c r="C904" t="str">
        <f>SUBSTITUTE(LEFT('RAW DATA'!C904,FIND("|",'RAW DATA'!C904,1)-1),"&amp;"," &amp; ")</f>
        <v>Electronics</v>
      </c>
      <c r="D904" s="7">
        <f>'RAW DATA'!D904</f>
        <v>2490</v>
      </c>
      <c r="E904" s="7">
        <f>'RAW DATA'!E904</f>
        <v>3990</v>
      </c>
      <c r="F904" s="1">
        <f>'RAW DATA'!F904</f>
        <v>0.38</v>
      </c>
      <c r="G904" s="7">
        <f t="shared" si="70"/>
        <v>14387940</v>
      </c>
      <c r="H904">
        <f>'RAW DATA'!G904</f>
        <v>4.0999999999999996</v>
      </c>
      <c r="I904">
        <f>'RAW DATA'!H904</f>
        <v>3606</v>
      </c>
      <c r="J904" s="11">
        <f>Table3[[#This Row],[Rating Count]]*Table3[[#This Row],[Rating]]</f>
        <v>14784.599999999999</v>
      </c>
      <c r="K904">
        <f t="shared" si="71"/>
        <v>3</v>
      </c>
      <c r="L904" t="str">
        <f>IF(Table3[[#This Row],[Price Bucket]]=1,"&lt;200",IF(Table3[[#This Row],[Price Bucket]]=2,"&lt;=500",IF(Table3[[#This Row],[Price Bucket]]=3,"&gt;500",0)))</f>
        <v>&gt;500</v>
      </c>
      <c r="M904">
        <f t="shared" si="72"/>
        <v>2</v>
      </c>
      <c r="N904" t="str">
        <f t="shared" si="73"/>
        <v>&lt;50%</v>
      </c>
      <c r="O904">
        <f t="shared" si="74"/>
        <v>3</v>
      </c>
    </row>
    <row r="905" spans="1:15" x14ac:dyDescent="0.25">
      <c r="A905" t="str">
        <f>'RAW DATA'!A905</f>
        <v>B08Y5QJTVK</v>
      </c>
      <c r="B905" t="str">
        <f>PROPER(LEFT('RAW DATA'!B905,FIND(" ",'RAW DATA'!B905,1)))</f>
        <v xml:space="preserve">Duracell </v>
      </c>
      <c r="C905" t="str">
        <f>SUBSTITUTE(LEFT('RAW DATA'!C905,FIND("|",'RAW DATA'!C905,1)-1),"&amp;"," &amp; ")</f>
        <v>Electronics</v>
      </c>
      <c r="D905" s="7">
        <f>'RAW DATA'!D905</f>
        <v>116</v>
      </c>
      <c r="E905" s="7">
        <f>'RAW DATA'!E905</f>
        <v>200</v>
      </c>
      <c r="F905" s="1">
        <f>'RAW DATA'!F905</f>
        <v>0.42</v>
      </c>
      <c r="G905" s="7">
        <f t="shared" si="70"/>
        <v>71400</v>
      </c>
      <c r="H905">
        <f>'RAW DATA'!G905</f>
        <v>4.4000000000000004</v>
      </c>
      <c r="I905">
        <f>'RAW DATA'!H905</f>
        <v>357</v>
      </c>
      <c r="J905" s="11">
        <f>Table3[[#This Row],[Rating Count]]*Table3[[#This Row],[Rating]]</f>
        <v>1570.8000000000002</v>
      </c>
      <c r="K905">
        <f t="shared" si="71"/>
        <v>1</v>
      </c>
      <c r="L905" t="str">
        <f>IF(Table3[[#This Row],[Price Bucket]]=1,"&lt;200",IF(Table3[[#This Row],[Price Bucket]]=2,"&lt;=500",IF(Table3[[#This Row],[Price Bucket]]=3,"&gt;500",0)))</f>
        <v>&lt;200</v>
      </c>
      <c r="M905">
        <f t="shared" si="72"/>
        <v>2</v>
      </c>
      <c r="N905" t="str">
        <f t="shared" si="73"/>
        <v>&lt;50%</v>
      </c>
      <c r="O905">
        <f t="shared" si="74"/>
        <v>3</v>
      </c>
    </row>
    <row r="906" spans="1:15" x14ac:dyDescent="0.25">
      <c r="A906" t="str">
        <f>'RAW DATA'!A906</f>
        <v>B00LY1FN1K</v>
      </c>
      <c r="B906" t="str">
        <f>PROPER(LEFT('RAW DATA'!B906,FIND(" ",'RAW DATA'!B906,1)))</f>
        <v xml:space="preserve">Camel </v>
      </c>
      <c r="C906" t="str">
        <f>SUBSTITUTE(LEFT('RAW DATA'!C906,FIND("|",'RAW DATA'!C906,1)-1),"&amp;"," &amp; ")</f>
        <v>Home &amp; Kitchen</v>
      </c>
      <c r="D906" s="7">
        <f>'RAW DATA'!D906</f>
        <v>200</v>
      </c>
      <c r="E906" s="7">
        <f>'RAW DATA'!E906</f>
        <v>230</v>
      </c>
      <c r="F906" s="1">
        <f>'RAW DATA'!F906</f>
        <v>0.13</v>
      </c>
      <c r="G906" s="7">
        <f t="shared" si="70"/>
        <v>2339100</v>
      </c>
      <c r="H906">
        <f>'RAW DATA'!G906</f>
        <v>4.4000000000000004</v>
      </c>
      <c r="I906">
        <f>'RAW DATA'!H906</f>
        <v>10170</v>
      </c>
      <c r="J906" s="11">
        <f>Table3[[#This Row],[Rating Count]]*Table3[[#This Row],[Rating]]</f>
        <v>44748</v>
      </c>
      <c r="K906">
        <f t="shared" si="71"/>
        <v>2</v>
      </c>
      <c r="L906" t="str">
        <f>IF(Table3[[#This Row],[Price Bucket]]=1,"&lt;200",IF(Table3[[#This Row],[Price Bucket]]=2,"&lt;=500",IF(Table3[[#This Row],[Price Bucket]]=3,"&gt;500",0)))</f>
        <v>&lt;=500</v>
      </c>
      <c r="M906">
        <f t="shared" si="72"/>
        <v>2</v>
      </c>
      <c r="N906" t="str">
        <f t="shared" si="73"/>
        <v>&lt;50%</v>
      </c>
      <c r="O906">
        <f t="shared" si="74"/>
        <v>3</v>
      </c>
    </row>
    <row r="907" spans="1:15" x14ac:dyDescent="0.25">
      <c r="A907" t="str">
        <f>'RAW DATA'!A907</f>
        <v>B07DJ5KYDZ</v>
      </c>
      <c r="B907" t="str">
        <f>PROPER(LEFT('RAW DATA'!B907,FIND(" ",'RAW DATA'!B907,1)))</f>
        <v xml:space="preserve">Lenovo </v>
      </c>
      <c r="C907" t="str">
        <f>SUBSTITUTE(LEFT('RAW DATA'!C907,FIND("|",'RAW DATA'!C907,1)-1),"&amp;"," &amp; ")</f>
        <v>Computers &amp; Accessories</v>
      </c>
      <c r="D907" s="7">
        <f>'RAW DATA'!D907</f>
        <v>1249</v>
      </c>
      <c r="E907" s="7">
        <f>'RAW DATA'!E907</f>
        <v>2796</v>
      </c>
      <c r="F907" s="1">
        <f>'RAW DATA'!F907</f>
        <v>0.55000000000000004</v>
      </c>
      <c r="G907" s="7">
        <f t="shared" si="70"/>
        <v>12856008</v>
      </c>
      <c r="H907">
        <f>'RAW DATA'!G907</f>
        <v>4.4000000000000004</v>
      </c>
      <c r="I907">
        <f>'RAW DATA'!H907</f>
        <v>4598</v>
      </c>
      <c r="J907" s="11">
        <f>Table3[[#This Row],[Rating Count]]*Table3[[#This Row],[Rating]]</f>
        <v>20231.2</v>
      </c>
      <c r="K907">
        <f t="shared" si="71"/>
        <v>3</v>
      </c>
      <c r="L907" t="str">
        <f>IF(Table3[[#This Row],[Price Bucket]]=1,"&lt;200",IF(Table3[[#This Row],[Price Bucket]]=2,"&lt;=500",IF(Table3[[#This Row],[Price Bucket]]=3,"&gt;500",0)))</f>
        <v>&gt;500</v>
      </c>
      <c r="M907">
        <f t="shared" si="72"/>
        <v>1</v>
      </c>
      <c r="N907" t="str">
        <f t="shared" si="73"/>
        <v>&gt;=50%</v>
      </c>
      <c r="O907">
        <f t="shared" si="74"/>
        <v>3</v>
      </c>
    </row>
    <row r="908" spans="1:15" x14ac:dyDescent="0.25">
      <c r="A908" t="str">
        <f>'RAW DATA'!A908</f>
        <v>B009LJ2BXA</v>
      </c>
      <c r="B908" t="str">
        <f>PROPER(LEFT('RAW DATA'!B908,FIND(" ",'RAW DATA'!B908,1)))</f>
        <v xml:space="preserve">Hp </v>
      </c>
      <c r="C908" t="str">
        <f>SUBSTITUTE(LEFT('RAW DATA'!C908,FIND("|",'RAW DATA'!C908,1)-1),"&amp;"," &amp; ")</f>
        <v>Computers &amp; Accessories</v>
      </c>
      <c r="D908" s="7">
        <f>'RAW DATA'!D908</f>
        <v>649</v>
      </c>
      <c r="E908" s="7">
        <f>'RAW DATA'!E908</f>
        <v>999</v>
      </c>
      <c r="F908" s="1">
        <f>'RAW DATA'!F908</f>
        <v>0.35</v>
      </c>
      <c r="G908" s="7">
        <f t="shared" si="70"/>
        <v>7214778</v>
      </c>
      <c r="H908">
        <f>'RAW DATA'!G908</f>
        <v>3.5</v>
      </c>
      <c r="I908">
        <f>'RAW DATA'!H908</f>
        <v>7222</v>
      </c>
      <c r="J908" s="11">
        <f>Table3[[#This Row],[Rating Count]]*Table3[[#This Row],[Rating]]</f>
        <v>25277</v>
      </c>
      <c r="K908">
        <f t="shared" si="71"/>
        <v>3</v>
      </c>
      <c r="L908" t="str">
        <f>IF(Table3[[#This Row],[Price Bucket]]=1,"&lt;200",IF(Table3[[#This Row],[Price Bucket]]=2,"&lt;=500",IF(Table3[[#This Row],[Price Bucket]]=3,"&gt;500",0)))</f>
        <v>&gt;500</v>
      </c>
      <c r="M908">
        <f t="shared" si="72"/>
        <v>2</v>
      </c>
      <c r="N908" t="str">
        <f t="shared" si="73"/>
        <v>&lt;50%</v>
      </c>
      <c r="O908">
        <f t="shared" si="74"/>
        <v>2</v>
      </c>
    </row>
    <row r="909" spans="1:15" x14ac:dyDescent="0.25">
      <c r="A909" t="str">
        <f>'RAW DATA'!A909</f>
        <v>B09BVCVTBC</v>
      </c>
      <c r="B909" t="str">
        <f>PROPER(LEFT('RAW DATA'!B909,FIND(" ",'RAW DATA'!B909,1)))</f>
        <v xml:space="preserve">Redragon </v>
      </c>
      <c r="C909" t="str">
        <f>SUBSTITUTE(LEFT('RAW DATA'!C909,FIND("|",'RAW DATA'!C909,1)-1),"&amp;"," &amp; ")</f>
        <v>Computers &amp; Accessories</v>
      </c>
      <c r="D909" s="7">
        <f>'RAW DATA'!D909</f>
        <v>2649</v>
      </c>
      <c r="E909" s="7">
        <f>'RAW DATA'!E909</f>
        <v>3499</v>
      </c>
      <c r="F909" s="1">
        <f>'RAW DATA'!F909</f>
        <v>0.24</v>
      </c>
      <c r="G909" s="7">
        <f t="shared" si="70"/>
        <v>4447229</v>
      </c>
      <c r="H909">
        <f>'RAW DATA'!G909</f>
        <v>4.5</v>
      </c>
      <c r="I909">
        <f>'RAW DATA'!H909</f>
        <v>1271</v>
      </c>
      <c r="J909" s="11">
        <f>Table3[[#This Row],[Rating Count]]*Table3[[#This Row],[Rating]]</f>
        <v>5719.5</v>
      </c>
      <c r="K909">
        <f t="shared" si="71"/>
        <v>3</v>
      </c>
      <c r="L909" t="str">
        <f>IF(Table3[[#This Row],[Price Bucket]]=1,"&lt;200",IF(Table3[[#This Row],[Price Bucket]]=2,"&lt;=500",IF(Table3[[#This Row],[Price Bucket]]=3,"&gt;500",0)))</f>
        <v>&gt;500</v>
      </c>
      <c r="M909">
        <f t="shared" si="72"/>
        <v>2</v>
      </c>
      <c r="N909" t="str">
        <f t="shared" si="73"/>
        <v>&lt;50%</v>
      </c>
      <c r="O909">
        <f t="shared" si="74"/>
        <v>3</v>
      </c>
    </row>
    <row r="910" spans="1:15" x14ac:dyDescent="0.25">
      <c r="A910" t="str">
        <f>'RAW DATA'!A910</f>
        <v>B0BFWGBX61</v>
      </c>
      <c r="B910" t="str">
        <f>PROPER(LEFT('RAW DATA'!B910,FIND(" ",'RAW DATA'!B910,1)))</f>
        <v xml:space="preserve">Ambrane </v>
      </c>
      <c r="C910" t="str">
        <f>SUBSTITUTE(LEFT('RAW DATA'!C910,FIND("|",'RAW DATA'!C910,1)-1),"&amp;"," &amp; ")</f>
        <v>Computers &amp; Accessories</v>
      </c>
      <c r="D910" s="7">
        <f>'RAW DATA'!D910</f>
        <v>199</v>
      </c>
      <c r="E910" s="7">
        <f>'RAW DATA'!E910</f>
        <v>349</v>
      </c>
      <c r="F910" s="1">
        <f>'RAW DATA'!F910</f>
        <v>0.43</v>
      </c>
      <c r="G910" s="7">
        <f t="shared" si="70"/>
        <v>109586</v>
      </c>
      <c r="H910">
        <f>'RAW DATA'!G910</f>
        <v>4.0999999999999996</v>
      </c>
      <c r="I910">
        <f>'RAW DATA'!H910</f>
        <v>314</v>
      </c>
      <c r="J910" s="11">
        <f>Table3[[#This Row],[Rating Count]]*Table3[[#This Row],[Rating]]</f>
        <v>1287.3999999999999</v>
      </c>
      <c r="K910">
        <f t="shared" si="71"/>
        <v>2</v>
      </c>
      <c r="L910" t="str">
        <f>IF(Table3[[#This Row],[Price Bucket]]=1,"&lt;200",IF(Table3[[#This Row],[Price Bucket]]=2,"&lt;=500",IF(Table3[[#This Row],[Price Bucket]]=3,"&gt;500",0)))</f>
        <v>&lt;=500</v>
      </c>
      <c r="M910">
        <f t="shared" si="72"/>
        <v>2</v>
      </c>
      <c r="N910" t="str">
        <f t="shared" si="73"/>
        <v>&lt;50%</v>
      </c>
      <c r="O910">
        <f t="shared" si="74"/>
        <v>3</v>
      </c>
    </row>
    <row r="911" spans="1:15" x14ac:dyDescent="0.25">
      <c r="A911" t="str">
        <f>'RAW DATA'!A911</f>
        <v>B07SY4C3TD</v>
      </c>
      <c r="B911" t="str">
        <f>PROPER(LEFT('RAW DATA'!B911,FIND(" ",'RAW DATA'!B911,1)))</f>
        <v xml:space="preserve">Hp </v>
      </c>
      <c r="C911" t="str">
        <f>SUBSTITUTE(LEFT('RAW DATA'!C911,FIND("|",'RAW DATA'!C911,1)-1),"&amp;"," &amp; ")</f>
        <v>Computers &amp; Accessories</v>
      </c>
      <c r="D911" s="7">
        <f>'RAW DATA'!D911</f>
        <v>596</v>
      </c>
      <c r="E911" s="7">
        <f>'RAW DATA'!E911</f>
        <v>723</v>
      </c>
      <c r="F911" s="1">
        <f>'RAW DATA'!F911</f>
        <v>0.18</v>
      </c>
      <c r="G911" s="7">
        <f t="shared" si="70"/>
        <v>2327337</v>
      </c>
      <c r="H911">
        <f>'RAW DATA'!G911</f>
        <v>4.4000000000000004</v>
      </c>
      <c r="I911">
        <f>'RAW DATA'!H911</f>
        <v>3219</v>
      </c>
      <c r="J911" s="11">
        <f>Table3[[#This Row],[Rating Count]]*Table3[[#This Row],[Rating]]</f>
        <v>14163.6</v>
      </c>
      <c r="K911">
        <f t="shared" si="71"/>
        <v>3</v>
      </c>
      <c r="L911" t="str">
        <f>IF(Table3[[#This Row],[Price Bucket]]=1,"&lt;200",IF(Table3[[#This Row],[Price Bucket]]=2,"&lt;=500",IF(Table3[[#This Row],[Price Bucket]]=3,"&gt;500",0)))</f>
        <v>&gt;500</v>
      </c>
      <c r="M911">
        <f t="shared" si="72"/>
        <v>2</v>
      </c>
      <c r="N911" t="str">
        <f t="shared" si="73"/>
        <v>&lt;50%</v>
      </c>
      <c r="O911">
        <f t="shared" si="74"/>
        <v>3</v>
      </c>
    </row>
    <row r="912" spans="1:15" x14ac:dyDescent="0.25">
      <c r="A912" t="str">
        <f>'RAW DATA'!A912</f>
        <v>B094JB13XL</v>
      </c>
      <c r="B912" t="str">
        <f>PROPER(LEFT('RAW DATA'!B912,FIND(" ",'RAW DATA'!B912,1)))</f>
        <v xml:space="preserve">Noise </v>
      </c>
      <c r="C912" t="str">
        <f>SUBSTITUTE(LEFT('RAW DATA'!C912,FIND("|",'RAW DATA'!C912,1)-1),"&amp;"," &amp; ")</f>
        <v>Electronics</v>
      </c>
      <c r="D912" s="7">
        <f>'RAW DATA'!D912</f>
        <v>2499</v>
      </c>
      <c r="E912" s="7">
        <f>'RAW DATA'!E912</f>
        <v>5999</v>
      </c>
      <c r="F912" s="1">
        <f>'RAW DATA'!F912</f>
        <v>0.57999999999999996</v>
      </c>
      <c r="G912" s="7">
        <f t="shared" si="70"/>
        <v>233235121</v>
      </c>
      <c r="H912">
        <f>'RAW DATA'!G912</f>
        <v>4.0999999999999996</v>
      </c>
      <c r="I912">
        <f>'RAW DATA'!H912</f>
        <v>38879</v>
      </c>
      <c r="J912" s="11">
        <f>Table3[[#This Row],[Rating Count]]*Table3[[#This Row],[Rating]]</f>
        <v>159403.9</v>
      </c>
      <c r="K912">
        <f t="shared" si="71"/>
        <v>3</v>
      </c>
      <c r="L912" t="str">
        <f>IF(Table3[[#This Row],[Price Bucket]]=1,"&lt;200",IF(Table3[[#This Row],[Price Bucket]]=2,"&lt;=500",IF(Table3[[#This Row],[Price Bucket]]=3,"&gt;500",0)))</f>
        <v>&gt;500</v>
      </c>
      <c r="M912">
        <f t="shared" si="72"/>
        <v>1</v>
      </c>
      <c r="N912" t="str">
        <f t="shared" si="73"/>
        <v>&gt;=50%</v>
      </c>
      <c r="O912">
        <f t="shared" si="74"/>
        <v>3</v>
      </c>
    </row>
    <row r="913" spans="1:15" x14ac:dyDescent="0.25">
      <c r="A913" t="str">
        <f>'RAW DATA'!A913</f>
        <v>B08CRRQK6Z</v>
      </c>
      <c r="B913" t="str">
        <f>PROPER(LEFT('RAW DATA'!B913,FIND(" ",'RAW DATA'!B913,1)))</f>
        <v xml:space="preserve">Zebronics </v>
      </c>
      <c r="C913" t="str">
        <f>SUBSTITUTE(LEFT('RAW DATA'!C913,FIND("|",'RAW DATA'!C913,1)-1),"&amp;"," &amp; ")</f>
        <v>Electronics</v>
      </c>
      <c r="D913" s="7">
        <f>'RAW DATA'!D913</f>
        <v>4999</v>
      </c>
      <c r="E913" s="7">
        <f>'RAW DATA'!E913</f>
        <v>12499</v>
      </c>
      <c r="F913" s="1">
        <f>'RAW DATA'!F913</f>
        <v>0.6</v>
      </c>
      <c r="G913" s="7">
        <f t="shared" si="70"/>
        <v>56757959</v>
      </c>
      <c r="H913">
        <f>'RAW DATA'!G913</f>
        <v>4.2</v>
      </c>
      <c r="I913">
        <f>'RAW DATA'!H913</f>
        <v>4541</v>
      </c>
      <c r="J913" s="11">
        <f>Table3[[#This Row],[Rating Count]]*Table3[[#This Row],[Rating]]</f>
        <v>19072.2</v>
      </c>
      <c r="K913">
        <f t="shared" si="71"/>
        <v>3</v>
      </c>
      <c r="L913" t="str">
        <f>IF(Table3[[#This Row],[Price Bucket]]=1,"&lt;200",IF(Table3[[#This Row],[Price Bucket]]=2,"&lt;=500",IF(Table3[[#This Row],[Price Bucket]]=3,"&gt;500",0)))</f>
        <v>&gt;500</v>
      </c>
      <c r="M913">
        <f t="shared" si="72"/>
        <v>1</v>
      </c>
      <c r="N913" t="str">
        <f t="shared" si="73"/>
        <v>&gt;=50%</v>
      </c>
      <c r="O913">
        <f t="shared" si="74"/>
        <v>3</v>
      </c>
    </row>
    <row r="914" spans="1:15" x14ac:dyDescent="0.25">
      <c r="A914" t="str">
        <f>'RAW DATA'!A914</f>
        <v>B08MTLLSL8</v>
      </c>
      <c r="B914" t="str">
        <f>PROPER(LEFT('RAW DATA'!B914,FIND(" ",'RAW DATA'!B914,1)))</f>
        <v xml:space="preserve">Boat </v>
      </c>
      <c r="C914" t="str">
        <f>SUBSTITUTE(LEFT('RAW DATA'!C914,FIND("|",'RAW DATA'!C914,1)-1),"&amp;"," &amp; ")</f>
        <v>Electronics</v>
      </c>
      <c r="D914" s="7">
        <f>'RAW DATA'!D914</f>
        <v>399</v>
      </c>
      <c r="E914" s="7">
        <f>'RAW DATA'!E914</f>
        <v>1290</v>
      </c>
      <c r="F914" s="1">
        <f>'RAW DATA'!F914</f>
        <v>0.69</v>
      </c>
      <c r="G914" s="7">
        <f t="shared" si="70"/>
        <v>98094180</v>
      </c>
      <c r="H914">
        <f>'RAW DATA'!G914</f>
        <v>4.2</v>
      </c>
      <c r="I914">
        <f>'RAW DATA'!H914</f>
        <v>76042</v>
      </c>
      <c r="J914" s="11">
        <f>Table3[[#This Row],[Rating Count]]*Table3[[#This Row],[Rating]]</f>
        <v>319376.40000000002</v>
      </c>
      <c r="K914">
        <f t="shared" si="71"/>
        <v>3</v>
      </c>
      <c r="L914" t="str">
        <f>IF(Table3[[#This Row],[Price Bucket]]=1,"&lt;200",IF(Table3[[#This Row],[Price Bucket]]=2,"&lt;=500",IF(Table3[[#This Row],[Price Bucket]]=3,"&gt;500",0)))</f>
        <v>&gt;500</v>
      </c>
      <c r="M914">
        <f t="shared" si="72"/>
        <v>1</v>
      </c>
      <c r="N914" t="str">
        <f t="shared" si="73"/>
        <v>&gt;=50%</v>
      </c>
      <c r="O914">
        <f t="shared" si="74"/>
        <v>3</v>
      </c>
    </row>
    <row r="915" spans="1:15" x14ac:dyDescent="0.25">
      <c r="A915" t="str">
        <f>'RAW DATA'!A915</f>
        <v>B08Y57TPDM</v>
      </c>
      <c r="B915" t="str">
        <f>PROPER(LEFT('RAW DATA'!B915,FIND(" ",'RAW DATA'!B915,1)))</f>
        <v xml:space="preserve">Duracell </v>
      </c>
      <c r="C915" t="str">
        <f>SUBSTITUTE(LEFT('RAW DATA'!C915,FIND("|",'RAW DATA'!C915,1)-1),"&amp;"," &amp; ")</f>
        <v>Electronics</v>
      </c>
      <c r="D915" s="7">
        <f>'RAW DATA'!D915</f>
        <v>116</v>
      </c>
      <c r="E915" s="7">
        <f>'RAW DATA'!E915</f>
        <v>200</v>
      </c>
      <c r="F915" s="1">
        <f>'RAW DATA'!F915</f>
        <v>0.42</v>
      </c>
      <c r="G915" s="7">
        <f t="shared" si="70"/>
        <v>97000</v>
      </c>
      <c r="H915">
        <f>'RAW DATA'!G915</f>
        <v>4.3</v>
      </c>
      <c r="I915">
        <f>'RAW DATA'!H915</f>
        <v>485</v>
      </c>
      <c r="J915" s="11">
        <f>Table3[[#This Row],[Rating Count]]*Table3[[#This Row],[Rating]]</f>
        <v>2085.5</v>
      </c>
      <c r="K915">
        <f t="shared" si="71"/>
        <v>1</v>
      </c>
      <c r="L915" t="str">
        <f>IF(Table3[[#This Row],[Price Bucket]]=1,"&lt;200",IF(Table3[[#This Row],[Price Bucket]]=2,"&lt;=500",IF(Table3[[#This Row],[Price Bucket]]=3,"&gt;500",0)))</f>
        <v>&lt;200</v>
      </c>
      <c r="M915">
        <f t="shared" si="72"/>
        <v>2</v>
      </c>
      <c r="N915" t="str">
        <f t="shared" si="73"/>
        <v>&lt;50%</v>
      </c>
      <c r="O915">
        <f t="shared" si="74"/>
        <v>3</v>
      </c>
    </row>
    <row r="916" spans="1:15" x14ac:dyDescent="0.25">
      <c r="A916" t="str">
        <f>'RAW DATA'!A916</f>
        <v>B09CYTJV3N</v>
      </c>
      <c r="B916" t="str">
        <f>PROPER(LEFT('RAW DATA'!B916,FIND(" ",'RAW DATA'!B916,1)))</f>
        <v xml:space="preserve">Mi </v>
      </c>
      <c r="C916" t="str">
        <f>SUBSTITUTE(LEFT('RAW DATA'!C916,FIND("|",'RAW DATA'!C916,1)-1),"&amp;"," &amp; ")</f>
        <v>Electronics</v>
      </c>
      <c r="D916" s="7">
        <f>'RAW DATA'!D916</f>
        <v>4499</v>
      </c>
      <c r="E916" s="7">
        <f>'RAW DATA'!E916</f>
        <v>5999</v>
      </c>
      <c r="F916" s="1">
        <f>'RAW DATA'!F916</f>
        <v>0.25</v>
      </c>
      <c r="G916" s="7">
        <f t="shared" si="70"/>
        <v>268131304</v>
      </c>
      <c r="H916">
        <f>'RAW DATA'!G916</f>
        <v>4.3</v>
      </c>
      <c r="I916">
        <f>'RAW DATA'!H916</f>
        <v>44696</v>
      </c>
      <c r="J916" s="11">
        <f>Table3[[#This Row],[Rating Count]]*Table3[[#This Row],[Rating]]</f>
        <v>192192.8</v>
      </c>
      <c r="K916">
        <f t="shared" si="71"/>
        <v>3</v>
      </c>
      <c r="L916" t="str">
        <f>IF(Table3[[#This Row],[Price Bucket]]=1,"&lt;200",IF(Table3[[#This Row],[Price Bucket]]=2,"&lt;=500",IF(Table3[[#This Row],[Price Bucket]]=3,"&gt;500",0)))</f>
        <v>&gt;500</v>
      </c>
      <c r="M916">
        <f t="shared" si="72"/>
        <v>2</v>
      </c>
      <c r="N916" t="str">
        <f t="shared" si="73"/>
        <v>&lt;50%</v>
      </c>
      <c r="O916">
        <f t="shared" si="74"/>
        <v>3</v>
      </c>
    </row>
    <row r="917" spans="1:15" x14ac:dyDescent="0.25">
      <c r="A917" t="str">
        <f>'RAW DATA'!A917</f>
        <v>B07GLNJC25</v>
      </c>
      <c r="B917" t="str">
        <f>PROPER(LEFT('RAW DATA'!B917,FIND(" ",'RAW DATA'!B917,1)))</f>
        <v xml:space="preserve">Zebronics </v>
      </c>
      <c r="C917" t="str">
        <f>SUBSTITUTE(LEFT('RAW DATA'!C917,FIND("|",'RAW DATA'!C917,1)-1),"&amp;"," &amp; ")</f>
        <v>Computers &amp; Accessories</v>
      </c>
      <c r="D917" s="7">
        <f>'RAW DATA'!D917</f>
        <v>330</v>
      </c>
      <c r="E917" s="7">
        <f>'RAW DATA'!E917</f>
        <v>499</v>
      </c>
      <c r="F917" s="1">
        <f>'RAW DATA'!F917</f>
        <v>0.34</v>
      </c>
      <c r="G917" s="7">
        <f t="shared" si="70"/>
        <v>4274434</v>
      </c>
      <c r="H917">
        <f>'RAW DATA'!G917</f>
        <v>3.7</v>
      </c>
      <c r="I917">
        <f>'RAW DATA'!H917</f>
        <v>8566</v>
      </c>
      <c r="J917" s="11">
        <f>Table3[[#This Row],[Rating Count]]*Table3[[#This Row],[Rating]]</f>
        <v>31694.2</v>
      </c>
      <c r="K917">
        <f t="shared" si="71"/>
        <v>2</v>
      </c>
      <c r="L917" t="str">
        <f>IF(Table3[[#This Row],[Price Bucket]]=1,"&lt;200",IF(Table3[[#This Row],[Price Bucket]]=2,"&lt;=500",IF(Table3[[#This Row],[Price Bucket]]=3,"&gt;500",0)))</f>
        <v>&lt;=500</v>
      </c>
      <c r="M917">
        <f t="shared" si="72"/>
        <v>2</v>
      </c>
      <c r="N917" t="str">
        <f t="shared" si="73"/>
        <v>&lt;50%</v>
      </c>
      <c r="O917">
        <f t="shared" si="74"/>
        <v>2</v>
      </c>
    </row>
    <row r="918" spans="1:15" x14ac:dyDescent="0.25">
      <c r="A918" t="str">
        <f>'RAW DATA'!A918</f>
        <v>B08FY4FG5X</v>
      </c>
      <c r="B918" t="str">
        <f>PROPER(LEFT('RAW DATA'!B918,FIND(" ",'RAW DATA'!B918,1)))</f>
        <v xml:space="preserve">Boult </v>
      </c>
      <c r="C918" t="str">
        <f>SUBSTITUTE(LEFT('RAW DATA'!C918,FIND("|",'RAW DATA'!C918,1)-1),"&amp;"," &amp; ")</f>
        <v>Electronics</v>
      </c>
      <c r="D918" s="7">
        <f>'RAW DATA'!D918</f>
        <v>649</v>
      </c>
      <c r="E918" s="7">
        <f>'RAW DATA'!E918</f>
        <v>2499</v>
      </c>
      <c r="F918" s="1">
        <f>'RAW DATA'!F918</f>
        <v>0.74</v>
      </c>
      <c r="G918" s="7">
        <f t="shared" si="70"/>
        <v>32609451</v>
      </c>
      <c r="H918">
        <f>'RAW DATA'!G918</f>
        <v>3.9</v>
      </c>
      <c r="I918">
        <f>'RAW DATA'!H918</f>
        <v>13049</v>
      </c>
      <c r="J918" s="11">
        <f>Table3[[#This Row],[Rating Count]]*Table3[[#This Row],[Rating]]</f>
        <v>50891.1</v>
      </c>
      <c r="K918">
        <f t="shared" si="71"/>
        <v>3</v>
      </c>
      <c r="L918" t="str">
        <f>IF(Table3[[#This Row],[Price Bucket]]=1,"&lt;200",IF(Table3[[#This Row],[Price Bucket]]=2,"&lt;=500",IF(Table3[[#This Row],[Price Bucket]]=3,"&gt;500",0)))</f>
        <v>&gt;500</v>
      </c>
      <c r="M918">
        <f t="shared" si="72"/>
        <v>1</v>
      </c>
      <c r="N918" t="str">
        <f t="shared" si="73"/>
        <v>&gt;=50%</v>
      </c>
      <c r="O918">
        <f t="shared" si="74"/>
        <v>2</v>
      </c>
    </row>
    <row r="919" spans="1:15" x14ac:dyDescent="0.25">
      <c r="A919" t="str">
        <f>'RAW DATA'!A919</f>
        <v>B07TMCXRFV</v>
      </c>
      <c r="B919" t="str">
        <f>PROPER(LEFT('RAW DATA'!B919,FIND(" ",'RAW DATA'!B919,1)))</f>
        <v xml:space="preserve">Esr </v>
      </c>
      <c r="C919" t="str">
        <f>SUBSTITUTE(LEFT('RAW DATA'!C919,FIND("|",'RAW DATA'!C919,1)-1),"&amp;"," &amp; ")</f>
        <v>Computers &amp; Accessories</v>
      </c>
      <c r="D919" s="7">
        <f>'RAW DATA'!D919</f>
        <v>1234</v>
      </c>
      <c r="E919" s="7">
        <f>'RAW DATA'!E919</f>
        <v>1599</v>
      </c>
      <c r="F919" s="1">
        <f>'RAW DATA'!F919</f>
        <v>0.23</v>
      </c>
      <c r="G919" s="7">
        <f t="shared" si="70"/>
        <v>26671320</v>
      </c>
      <c r="H919">
        <f>'RAW DATA'!G919</f>
        <v>4.5</v>
      </c>
      <c r="I919">
        <f>'RAW DATA'!H919</f>
        <v>16680</v>
      </c>
      <c r="J919" s="11">
        <f>Table3[[#This Row],[Rating Count]]*Table3[[#This Row],[Rating]]</f>
        <v>75060</v>
      </c>
      <c r="K919">
        <f t="shared" si="71"/>
        <v>3</v>
      </c>
      <c r="L919" t="str">
        <f>IF(Table3[[#This Row],[Price Bucket]]=1,"&lt;200",IF(Table3[[#This Row],[Price Bucket]]=2,"&lt;=500",IF(Table3[[#This Row],[Price Bucket]]=3,"&gt;500",0)))</f>
        <v>&gt;500</v>
      </c>
      <c r="M919">
        <f t="shared" si="72"/>
        <v>2</v>
      </c>
      <c r="N919" t="str">
        <f t="shared" si="73"/>
        <v>&lt;50%</v>
      </c>
      <c r="O919">
        <f t="shared" si="74"/>
        <v>3</v>
      </c>
    </row>
    <row r="920" spans="1:15" x14ac:dyDescent="0.25">
      <c r="A920" t="str">
        <f>'RAW DATA'!A920</f>
        <v>B01FSYQ2A4</v>
      </c>
      <c r="B920" t="str">
        <f>PROPER(LEFT('RAW DATA'!B920,FIND(" ",'RAW DATA'!B920,1)))</f>
        <v xml:space="preserve">Boat </v>
      </c>
      <c r="C920" t="str">
        <f>SUBSTITUTE(LEFT('RAW DATA'!C920,FIND("|",'RAW DATA'!C920,1)-1),"&amp;"," &amp; ")</f>
        <v>Electronics</v>
      </c>
      <c r="D920" s="7">
        <f>'RAW DATA'!D920</f>
        <v>1399</v>
      </c>
      <c r="E920" s="7">
        <f>'RAW DATA'!E920</f>
        <v>2990</v>
      </c>
      <c r="F920" s="1">
        <f>'RAW DATA'!F920</f>
        <v>0.53</v>
      </c>
      <c r="G920" s="7">
        <f t="shared" si="70"/>
        <v>290550260</v>
      </c>
      <c r="H920">
        <f>'RAW DATA'!G920</f>
        <v>4.0999999999999996</v>
      </c>
      <c r="I920">
        <f>'RAW DATA'!H920</f>
        <v>97174</v>
      </c>
      <c r="J920" s="11">
        <f>Table3[[#This Row],[Rating Count]]*Table3[[#This Row],[Rating]]</f>
        <v>398413.39999999997</v>
      </c>
      <c r="K920">
        <f t="shared" si="71"/>
        <v>3</v>
      </c>
      <c r="L920" t="str">
        <f>IF(Table3[[#This Row],[Price Bucket]]=1,"&lt;200",IF(Table3[[#This Row],[Price Bucket]]=2,"&lt;=500",IF(Table3[[#This Row],[Price Bucket]]=3,"&gt;500",0)))</f>
        <v>&gt;500</v>
      </c>
      <c r="M920">
        <f t="shared" si="72"/>
        <v>1</v>
      </c>
      <c r="N920" t="str">
        <f t="shared" si="73"/>
        <v>&gt;=50%</v>
      </c>
      <c r="O920">
        <f t="shared" si="74"/>
        <v>3</v>
      </c>
    </row>
    <row r="921" spans="1:15" x14ac:dyDescent="0.25">
      <c r="A921" t="str">
        <f>'RAW DATA'!A921</f>
        <v>B00LZPQVMK</v>
      </c>
      <c r="B921" t="str">
        <f>PROPER(LEFT('RAW DATA'!B921,FIND(" ",'RAW DATA'!B921,1)))</f>
        <v xml:space="preserve">Parker </v>
      </c>
      <c r="C921" t="str">
        <f>SUBSTITUTE(LEFT('RAW DATA'!C921,FIND("|",'RAW DATA'!C921,1)-1),"&amp;"," &amp; ")</f>
        <v>OfficeProducts</v>
      </c>
      <c r="D921" s="7">
        <f>'RAW DATA'!D921</f>
        <v>272</v>
      </c>
      <c r="E921" s="7">
        <f>'RAW DATA'!E921</f>
        <v>320</v>
      </c>
      <c r="F921" s="1">
        <f>'RAW DATA'!F921</f>
        <v>0.15</v>
      </c>
      <c r="G921" s="7">
        <f t="shared" si="70"/>
        <v>1179520</v>
      </c>
      <c r="H921">
        <f>'RAW DATA'!G921</f>
        <v>4</v>
      </c>
      <c r="I921">
        <f>'RAW DATA'!H921</f>
        <v>3686</v>
      </c>
      <c r="J921" s="11">
        <f>Table3[[#This Row],[Rating Count]]*Table3[[#This Row],[Rating]]</f>
        <v>14744</v>
      </c>
      <c r="K921">
        <f t="shared" si="71"/>
        <v>2</v>
      </c>
      <c r="L921" t="str">
        <f>IF(Table3[[#This Row],[Price Bucket]]=1,"&lt;200",IF(Table3[[#This Row],[Price Bucket]]=2,"&lt;=500",IF(Table3[[#This Row],[Price Bucket]]=3,"&gt;500",0)))</f>
        <v>&lt;=500</v>
      </c>
      <c r="M921">
        <f t="shared" si="72"/>
        <v>2</v>
      </c>
      <c r="N921" t="str">
        <f t="shared" si="73"/>
        <v>&lt;50%</v>
      </c>
      <c r="O921">
        <f t="shared" si="74"/>
        <v>3</v>
      </c>
    </row>
    <row r="922" spans="1:15" x14ac:dyDescent="0.25">
      <c r="A922" t="str">
        <f>'RAW DATA'!A922</f>
        <v>B08X77LM8C</v>
      </c>
      <c r="B922" t="str">
        <f>PROPER(LEFT('RAW DATA'!B922,FIND(" ",'RAW DATA'!B922,1)))</f>
        <v xml:space="preserve">Silicone </v>
      </c>
      <c r="C922" t="str">
        <f>SUBSTITUTE(LEFT('RAW DATA'!C922,FIND("|",'RAW DATA'!C922,1)-1),"&amp;"," &amp; ")</f>
        <v>Electronics</v>
      </c>
      <c r="D922" s="7">
        <f>'RAW DATA'!D922</f>
        <v>99</v>
      </c>
      <c r="E922" s="7">
        <f>'RAW DATA'!E922</f>
        <v>999</v>
      </c>
      <c r="F922" s="1">
        <f>'RAW DATA'!F922</f>
        <v>0.9</v>
      </c>
      <c r="G922" s="7">
        <f t="shared" si="70"/>
        <v>593406</v>
      </c>
      <c r="H922">
        <f>'RAW DATA'!G922</f>
        <v>3.8</v>
      </c>
      <c r="I922">
        <f>'RAW DATA'!H922</f>
        <v>594</v>
      </c>
      <c r="J922" s="11">
        <f>Table3[[#This Row],[Rating Count]]*Table3[[#This Row],[Rating]]</f>
        <v>2257.1999999999998</v>
      </c>
      <c r="K922">
        <f t="shared" si="71"/>
        <v>3</v>
      </c>
      <c r="L922" t="str">
        <f>IF(Table3[[#This Row],[Price Bucket]]=1,"&lt;200",IF(Table3[[#This Row],[Price Bucket]]=2,"&lt;=500",IF(Table3[[#This Row],[Price Bucket]]=3,"&gt;500",0)))</f>
        <v>&gt;500</v>
      </c>
      <c r="M922">
        <f t="shared" si="72"/>
        <v>1</v>
      </c>
      <c r="N922" t="str">
        <f t="shared" si="73"/>
        <v>&gt;=50%</v>
      </c>
      <c r="O922">
        <f t="shared" si="74"/>
        <v>2</v>
      </c>
    </row>
    <row r="923" spans="1:15" x14ac:dyDescent="0.25">
      <c r="A923" t="str">
        <f>'RAW DATA'!A923</f>
        <v>B01EJ5MM5M</v>
      </c>
      <c r="B923" t="str">
        <f>PROPER(LEFT('RAW DATA'!B923,FIND(" ",'RAW DATA'!B923,1)))</f>
        <v xml:space="preserve">Canon </v>
      </c>
      <c r="C923" t="str">
        <f>SUBSTITUTE(LEFT('RAW DATA'!C923,FIND("|",'RAW DATA'!C923,1)-1),"&amp;"," &amp; ")</f>
        <v>Computers &amp; Accessories</v>
      </c>
      <c r="D923" s="7">
        <f>'RAW DATA'!D923</f>
        <v>3498</v>
      </c>
      <c r="E923" s="7">
        <f>'RAW DATA'!E923</f>
        <v>3875</v>
      </c>
      <c r="F923" s="1">
        <f>'RAW DATA'!F923</f>
        <v>0.1</v>
      </c>
      <c r="G923" s="7">
        <f t="shared" si="70"/>
        <v>47216875</v>
      </c>
      <c r="H923">
        <f>'RAW DATA'!G923</f>
        <v>3.4</v>
      </c>
      <c r="I923">
        <f>'RAW DATA'!H923</f>
        <v>12185</v>
      </c>
      <c r="J923" s="11">
        <f>Table3[[#This Row],[Rating Count]]*Table3[[#This Row],[Rating]]</f>
        <v>41429</v>
      </c>
      <c r="K923">
        <f t="shared" si="71"/>
        <v>3</v>
      </c>
      <c r="L923" t="str">
        <f>IF(Table3[[#This Row],[Price Bucket]]=1,"&lt;200",IF(Table3[[#This Row],[Price Bucket]]=2,"&lt;=500",IF(Table3[[#This Row],[Price Bucket]]=3,"&gt;500",0)))</f>
        <v>&gt;500</v>
      </c>
      <c r="M923">
        <f t="shared" si="72"/>
        <v>2</v>
      </c>
      <c r="N923" t="str">
        <f t="shared" si="73"/>
        <v>&lt;50%</v>
      </c>
      <c r="O923">
        <f t="shared" si="74"/>
        <v>2</v>
      </c>
    </row>
    <row r="924" spans="1:15" x14ac:dyDescent="0.25">
      <c r="A924" t="str">
        <f>'RAW DATA'!A924</f>
        <v>B08J82K4GX</v>
      </c>
      <c r="B924" t="str">
        <f>PROPER(LEFT('RAW DATA'!B924,FIND(" ",'RAW DATA'!B924,1)))</f>
        <v xml:space="preserve">Samsung </v>
      </c>
      <c r="C924" t="str">
        <f>SUBSTITUTE(LEFT('RAW DATA'!C924,FIND("|",'RAW DATA'!C924,1)-1),"&amp;"," &amp; ")</f>
        <v>Computers &amp; Accessories</v>
      </c>
      <c r="D924" s="7">
        <f>'RAW DATA'!D924</f>
        <v>10099</v>
      </c>
      <c r="E924" s="7">
        <f>'RAW DATA'!E924</f>
        <v>19110</v>
      </c>
      <c r="F924" s="1">
        <f>'RAW DATA'!F924</f>
        <v>0.47</v>
      </c>
      <c r="G924" s="7">
        <f t="shared" si="70"/>
        <v>50125530</v>
      </c>
      <c r="H924">
        <f>'RAW DATA'!G924</f>
        <v>4.3</v>
      </c>
      <c r="I924">
        <f>'RAW DATA'!H924</f>
        <v>2623</v>
      </c>
      <c r="J924" s="11">
        <f>Table3[[#This Row],[Rating Count]]*Table3[[#This Row],[Rating]]</f>
        <v>11278.9</v>
      </c>
      <c r="K924">
        <f t="shared" si="71"/>
        <v>3</v>
      </c>
      <c r="L924" t="str">
        <f>IF(Table3[[#This Row],[Price Bucket]]=1,"&lt;200",IF(Table3[[#This Row],[Price Bucket]]=2,"&lt;=500",IF(Table3[[#This Row],[Price Bucket]]=3,"&gt;500",0)))</f>
        <v>&gt;500</v>
      </c>
      <c r="M924">
        <f t="shared" si="72"/>
        <v>2</v>
      </c>
      <c r="N924" t="str">
        <f t="shared" si="73"/>
        <v>&lt;50%</v>
      </c>
      <c r="O924">
        <f t="shared" si="74"/>
        <v>3</v>
      </c>
    </row>
    <row r="925" spans="1:15" x14ac:dyDescent="0.25">
      <c r="A925" t="str">
        <f>'RAW DATA'!A925</f>
        <v>B07Z1Z77ZZ</v>
      </c>
      <c r="B925" t="str">
        <f>PROPER(LEFT('RAW DATA'!B925,FIND(" ",'RAW DATA'!B925,1)))</f>
        <v xml:space="preserve">Aircase </v>
      </c>
      <c r="C925" t="str">
        <f>SUBSTITUTE(LEFT('RAW DATA'!C925,FIND("|",'RAW DATA'!C925,1)-1),"&amp;"," &amp; ")</f>
        <v>Computers &amp; Accessories</v>
      </c>
      <c r="D925" s="7">
        <f>'RAW DATA'!D925</f>
        <v>449</v>
      </c>
      <c r="E925" s="7">
        <f>'RAW DATA'!E925</f>
        <v>999</v>
      </c>
      <c r="F925" s="1">
        <f>'RAW DATA'!F925</f>
        <v>0.55000000000000004</v>
      </c>
      <c r="G925" s="7">
        <f t="shared" si="70"/>
        <v>9691299</v>
      </c>
      <c r="H925">
        <f>'RAW DATA'!G925</f>
        <v>4.3</v>
      </c>
      <c r="I925">
        <f>'RAW DATA'!H925</f>
        <v>9701</v>
      </c>
      <c r="J925" s="11">
        <f>Table3[[#This Row],[Rating Count]]*Table3[[#This Row],[Rating]]</f>
        <v>41714.299999999996</v>
      </c>
      <c r="K925">
        <f t="shared" si="71"/>
        <v>3</v>
      </c>
      <c r="L925" t="str">
        <f>IF(Table3[[#This Row],[Price Bucket]]=1,"&lt;200",IF(Table3[[#This Row],[Price Bucket]]=2,"&lt;=500",IF(Table3[[#This Row],[Price Bucket]]=3,"&gt;500",0)))</f>
        <v>&gt;500</v>
      </c>
      <c r="M925">
        <f t="shared" si="72"/>
        <v>1</v>
      </c>
      <c r="N925" t="str">
        <f t="shared" si="73"/>
        <v>&gt;=50%</v>
      </c>
      <c r="O925">
        <f t="shared" si="74"/>
        <v>3</v>
      </c>
    </row>
    <row r="926" spans="1:15" x14ac:dyDescent="0.25">
      <c r="A926" t="str">
        <f>'RAW DATA'!A926</f>
        <v>B00DJ5N9VK</v>
      </c>
      <c r="B926" t="str">
        <f>PROPER(LEFT('RAW DATA'!B926,FIND(" ",'RAW DATA'!B926,1)))</f>
        <v xml:space="preserve">Faber-Castell </v>
      </c>
      <c r="C926" t="str">
        <f>SUBSTITUTE(LEFT('RAW DATA'!C926,FIND("|",'RAW DATA'!C926,1)-1),"&amp;"," &amp; ")</f>
        <v>Toys &amp; Games</v>
      </c>
      <c r="D926" s="7">
        <f>'RAW DATA'!D926</f>
        <v>150</v>
      </c>
      <c r="E926" s="7">
        <f>'RAW DATA'!E926</f>
        <v>150</v>
      </c>
      <c r="F926" s="1">
        <f>'RAW DATA'!F926</f>
        <v>0</v>
      </c>
      <c r="G926" s="7">
        <f t="shared" si="70"/>
        <v>2380050</v>
      </c>
      <c r="H926">
        <f>'RAW DATA'!G926</f>
        <v>4.3</v>
      </c>
      <c r="I926">
        <f>'RAW DATA'!H926</f>
        <v>15867</v>
      </c>
      <c r="J926" s="11">
        <f>Table3[[#This Row],[Rating Count]]*Table3[[#This Row],[Rating]]</f>
        <v>68228.099999999991</v>
      </c>
      <c r="K926">
        <f t="shared" si="71"/>
        <v>1</v>
      </c>
      <c r="L926" t="str">
        <f>IF(Table3[[#This Row],[Price Bucket]]=1,"&lt;200",IF(Table3[[#This Row],[Price Bucket]]=2,"&lt;=500",IF(Table3[[#This Row],[Price Bucket]]=3,"&gt;500",0)))</f>
        <v>&lt;200</v>
      </c>
      <c r="M926">
        <f t="shared" si="72"/>
        <v>2</v>
      </c>
      <c r="N926" t="str">
        <f t="shared" si="73"/>
        <v>&lt;50%</v>
      </c>
      <c r="O926">
        <f t="shared" si="74"/>
        <v>3</v>
      </c>
    </row>
    <row r="927" spans="1:15" x14ac:dyDescent="0.25">
      <c r="A927" t="str">
        <f>'RAW DATA'!A927</f>
        <v>B0B4DT8MKT</v>
      </c>
      <c r="B927" t="str">
        <f>PROPER(LEFT('RAW DATA'!B927,FIND(" ",'RAW DATA'!B927,1)))</f>
        <v xml:space="preserve">Wecool </v>
      </c>
      <c r="C927" t="str">
        <f>SUBSTITUTE(LEFT('RAW DATA'!C927,FIND("|",'RAW DATA'!C927,1)-1),"&amp;"," &amp; ")</f>
        <v>Computers &amp; Accessories</v>
      </c>
      <c r="D927" s="7">
        <f>'RAW DATA'!D927</f>
        <v>348</v>
      </c>
      <c r="E927" s="7">
        <f>'RAW DATA'!E927</f>
        <v>1499</v>
      </c>
      <c r="F927" s="1">
        <f>'RAW DATA'!F927</f>
        <v>0.77</v>
      </c>
      <c r="G927" s="7">
        <f t="shared" si="70"/>
        <v>983344</v>
      </c>
      <c r="H927">
        <f>'RAW DATA'!G927</f>
        <v>4.2</v>
      </c>
      <c r="I927">
        <f>'RAW DATA'!H927</f>
        <v>656</v>
      </c>
      <c r="J927" s="11">
        <f>Table3[[#This Row],[Rating Count]]*Table3[[#This Row],[Rating]]</f>
        <v>2755.2000000000003</v>
      </c>
      <c r="K927">
        <f t="shared" si="71"/>
        <v>3</v>
      </c>
      <c r="L927" t="str">
        <f>IF(Table3[[#This Row],[Price Bucket]]=1,"&lt;200",IF(Table3[[#This Row],[Price Bucket]]=2,"&lt;=500",IF(Table3[[#This Row],[Price Bucket]]=3,"&gt;500",0)))</f>
        <v>&gt;500</v>
      </c>
      <c r="M927">
        <f t="shared" si="72"/>
        <v>1</v>
      </c>
      <c r="N927" t="str">
        <f t="shared" si="73"/>
        <v>&gt;=50%</v>
      </c>
      <c r="O927">
        <f t="shared" si="74"/>
        <v>3</v>
      </c>
    </row>
    <row r="928" spans="1:15" x14ac:dyDescent="0.25">
      <c r="A928" t="str">
        <f>'RAW DATA'!A928</f>
        <v>B08FGNPQ9X</v>
      </c>
      <c r="B928" t="str">
        <f>PROPER(LEFT('RAW DATA'!B928,FIND(" ",'RAW DATA'!B928,1)))</f>
        <v xml:space="preserve">Zinq </v>
      </c>
      <c r="C928" t="str">
        <f>SUBSTITUTE(LEFT('RAW DATA'!C928,FIND("|",'RAW DATA'!C928,1)-1),"&amp;"," &amp; ")</f>
        <v>Computers &amp; Accessories</v>
      </c>
      <c r="D928" s="7">
        <f>'RAW DATA'!D928</f>
        <v>1199</v>
      </c>
      <c r="E928" s="7">
        <f>'RAW DATA'!E928</f>
        <v>2999</v>
      </c>
      <c r="F928" s="1">
        <f>'RAW DATA'!F928</f>
        <v>0.6</v>
      </c>
      <c r="G928" s="7">
        <f t="shared" si="70"/>
        <v>32164275</v>
      </c>
      <c r="H928">
        <f>'RAW DATA'!G928</f>
        <v>4.0999999999999996</v>
      </c>
      <c r="I928">
        <f>'RAW DATA'!H928</f>
        <v>10725</v>
      </c>
      <c r="J928" s="11">
        <f>Table3[[#This Row],[Rating Count]]*Table3[[#This Row],[Rating]]</f>
        <v>43972.499999999993</v>
      </c>
      <c r="K928">
        <f t="shared" si="71"/>
        <v>3</v>
      </c>
      <c r="L928" t="str">
        <f>IF(Table3[[#This Row],[Price Bucket]]=1,"&lt;200",IF(Table3[[#This Row],[Price Bucket]]=2,"&lt;=500",IF(Table3[[#This Row],[Price Bucket]]=3,"&gt;500",0)))</f>
        <v>&gt;500</v>
      </c>
      <c r="M928">
        <f t="shared" si="72"/>
        <v>1</v>
      </c>
      <c r="N928" t="str">
        <f t="shared" si="73"/>
        <v>&gt;=50%</v>
      </c>
      <c r="O928">
        <f t="shared" si="74"/>
        <v>3</v>
      </c>
    </row>
    <row r="929" spans="1:15" x14ac:dyDescent="0.25">
      <c r="A929" t="str">
        <f>'RAW DATA'!A929</f>
        <v>B07NTKGW45</v>
      </c>
      <c r="B929" t="str">
        <f>PROPER(LEFT('RAW DATA'!B929,FIND(" ",'RAW DATA'!B929,1)))</f>
        <v xml:space="preserve">Saleon‚Ñ¢ </v>
      </c>
      <c r="C929" t="str">
        <f>SUBSTITUTE(LEFT('RAW DATA'!C929,FIND("|",'RAW DATA'!C929,1)-1),"&amp;"," &amp; ")</f>
        <v>Computers &amp; Accessories</v>
      </c>
      <c r="D929" s="7">
        <f>'RAW DATA'!D929</f>
        <v>397</v>
      </c>
      <c r="E929" s="7">
        <f>'RAW DATA'!E929</f>
        <v>899</v>
      </c>
      <c r="F929" s="1">
        <f>'RAW DATA'!F929</f>
        <v>0.56000000000000005</v>
      </c>
      <c r="G929" s="7">
        <f t="shared" si="70"/>
        <v>2719475</v>
      </c>
      <c r="H929">
        <f>'RAW DATA'!G929</f>
        <v>4</v>
      </c>
      <c r="I929">
        <f>'RAW DATA'!H929</f>
        <v>3025</v>
      </c>
      <c r="J929" s="11">
        <f>Table3[[#This Row],[Rating Count]]*Table3[[#This Row],[Rating]]</f>
        <v>12100</v>
      </c>
      <c r="K929">
        <f t="shared" si="71"/>
        <v>3</v>
      </c>
      <c r="L929" t="str">
        <f>IF(Table3[[#This Row],[Price Bucket]]=1,"&lt;200",IF(Table3[[#This Row],[Price Bucket]]=2,"&lt;=500",IF(Table3[[#This Row],[Price Bucket]]=3,"&gt;500",0)))</f>
        <v>&gt;500</v>
      </c>
      <c r="M929">
        <f t="shared" si="72"/>
        <v>1</v>
      </c>
      <c r="N929" t="str">
        <f t="shared" si="73"/>
        <v>&gt;=50%</v>
      </c>
      <c r="O929">
        <f t="shared" si="74"/>
        <v>3</v>
      </c>
    </row>
    <row r="930" spans="1:15" x14ac:dyDescent="0.25">
      <c r="A930" t="str">
        <f>'RAW DATA'!A930</f>
        <v>B08CDKQ8T6</v>
      </c>
      <c r="B930" t="str">
        <f>PROPER(LEFT('RAW DATA'!B930,FIND(" ",'RAW DATA'!B930,1)))</f>
        <v xml:space="preserve">Portronics </v>
      </c>
      <c r="C930" t="str">
        <f>SUBSTITUTE(LEFT('RAW DATA'!C930,FIND("|",'RAW DATA'!C930,1)-1),"&amp;"," &amp; ")</f>
        <v>Computers &amp; Accessories</v>
      </c>
      <c r="D930" s="7">
        <f>'RAW DATA'!D930</f>
        <v>154</v>
      </c>
      <c r="E930" s="7">
        <f>'RAW DATA'!E930</f>
        <v>349</v>
      </c>
      <c r="F930" s="1">
        <f>'RAW DATA'!F930</f>
        <v>0.56000000000000005</v>
      </c>
      <c r="G930" s="7">
        <f t="shared" si="70"/>
        <v>2465336</v>
      </c>
      <c r="H930">
        <f>'RAW DATA'!G930</f>
        <v>4.3</v>
      </c>
      <c r="I930">
        <f>'RAW DATA'!H930</f>
        <v>7064</v>
      </c>
      <c r="J930" s="11">
        <f>Table3[[#This Row],[Rating Count]]*Table3[[#This Row],[Rating]]</f>
        <v>30375.199999999997</v>
      </c>
      <c r="K930">
        <f t="shared" si="71"/>
        <v>2</v>
      </c>
      <c r="L930" t="str">
        <f>IF(Table3[[#This Row],[Price Bucket]]=1,"&lt;200",IF(Table3[[#This Row],[Price Bucket]]=2,"&lt;=500",IF(Table3[[#This Row],[Price Bucket]]=3,"&gt;500",0)))</f>
        <v>&lt;=500</v>
      </c>
      <c r="M930">
        <f t="shared" si="72"/>
        <v>1</v>
      </c>
      <c r="N930" t="str">
        <f t="shared" si="73"/>
        <v>&gt;=50%</v>
      </c>
      <c r="O930">
        <f t="shared" si="74"/>
        <v>3</v>
      </c>
    </row>
    <row r="931" spans="1:15" x14ac:dyDescent="0.25">
      <c r="A931" t="str">
        <f>'RAW DATA'!A931</f>
        <v>B08J4PL1Z3</v>
      </c>
      <c r="B931" t="str">
        <f>PROPER(LEFT('RAW DATA'!B931,FIND(" ",'RAW DATA'!B931,1)))</f>
        <v xml:space="preserve">Rpm </v>
      </c>
      <c r="C931" t="str">
        <f>SUBSTITUTE(LEFT('RAW DATA'!C931,FIND("|",'RAW DATA'!C931,1)-1),"&amp;"," &amp; ")</f>
        <v>Computers &amp; Accessories</v>
      </c>
      <c r="D931" s="7">
        <f>'RAW DATA'!D931</f>
        <v>699</v>
      </c>
      <c r="E931" s="7">
        <f>'RAW DATA'!E931</f>
        <v>1490</v>
      </c>
      <c r="F931" s="1">
        <f>'RAW DATA'!F931</f>
        <v>0.53</v>
      </c>
      <c r="G931" s="7">
        <f t="shared" si="70"/>
        <v>8546640</v>
      </c>
      <c r="H931">
        <f>'RAW DATA'!G931</f>
        <v>4</v>
      </c>
      <c r="I931">
        <f>'RAW DATA'!H931</f>
        <v>5736</v>
      </c>
      <c r="J931" s="11">
        <f>Table3[[#This Row],[Rating Count]]*Table3[[#This Row],[Rating]]</f>
        <v>22944</v>
      </c>
      <c r="K931">
        <f t="shared" si="71"/>
        <v>3</v>
      </c>
      <c r="L931" t="str">
        <f>IF(Table3[[#This Row],[Price Bucket]]=1,"&lt;200",IF(Table3[[#This Row],[Price Bucket]]=2,"&lt;=500",IF(Table3[[#This Row],[Price Bucket]]=3,"&gt;500",0)))</f>
        <v>&gt;500</v>
      </c>
      <c r="M931">
        <f t="shared" si="72"/>
        <v>1</v>
      </c>
      <c r="N931" t="str">
        <f t="shared" si="73"/>
        <v>&gt;=50%</v>
      </c>
      <c r="O931">
        <f t="shared" si="74"/>
        <v>3</v>
      </c>
    </row>
    <row r="932" spans="1:15" x14ac:dyDescent="0.25">
      <c r="A932" t="str">
        <f>'RAW DATA'!A932</f>
        <v>B07XJWTYM2</v>
      </c>
      <c r="B932" t="str">
        <f>PROPER(LEFT('RAW DATA'!B932,FIND(" ",'RAW DATA'!B932,1)))</f>
        <v xml:space="preserve">Realme </v>
      </c>
      <c r="C932" t="str">
        <f>SUBSTITUTE(LEFT('RAW DATA'!C932,FIND("|",'RAW DATA'!C932,1)-1),"&amp;"," &amp; ")</f>
        <v>Electronics</v>
      </c>
      <c r="D932" s="7">
        <f>'RAW DATA'!D932</f>
        <v>1679</v>
      </c>
      <c r="E932" s="7">
        <f>'RAW DATA'!E932</f>
        <v>1999</v>
      </c>
      <c r="F932" s="1">
        <f>'RAW DATA'!F932</f>
        <v>0.16</v>
      </c>
      <c r="G932" s="7">
        <f t="shared" si="70"/>
        <v>145053437</v>
      </c>
      <c r="H932">
        <f>'RAW DATA'!G932</f>
        <v>4.0999999999999996</v>
      </c>
      <c r="I932">
        <f>'RAW DATA'!H932</f>
        <v>72563</v>
      </c>
      <c r="J932" s="11">
        <f>Table3[[#This Row],[Rating Count]]*Table3[[#This Row],[Rating]]</f>
        <v>297508.3</v>
      </c>
      <c r="K932">
        <f t="shared" si="71"/>
        <v>3</v>
      </c>
      <c r="L932" t="str">
        <f>IF(Table3[[#This Row],[Price Bucket]]=1,"&lt;200",IF(Table3[[#This Row],[Price Bucket]]=2,"&lt;=500",IF(Table3[[#This Row],[Price Bucket]]=3,"&gt;500",0)))</f>
        <v>&gt;500</v>
      </c>
      <c r="M932">
        <f t="shared" si="72"/>
        <v>2</v>
      </c>
      <c r="N932" t="str">
        <f t="shared" si="73"/>
        <v>&lt;50%</v>
      </c>
      <c r="O932">
        <f t="shared" si="74"/>
        <v>3</v>
      </c>
    </row>
    <row r="933" spans="1:15" x14ac:dyDescent="0.25">
      <c r="A933" t="str">
        <f>'RAW DATA'!A933</f>
        <v>B09939XJX8</v>
      </c>
      <c r="B933" t="str">
        <f>PROPER(LEFT('RAW DATA'!B933,FIND(" ",'RAW DATA'!B933,1)))</f>
        <v xml:space="preserve">Tvara </v>
      </c>
      <c r="C933" t="str">
        <f>SUBSTITUTE(LEFT('RAW DATA'!C933,FIND("|",'RAW DATA'!C933,1)-1),"&amp;"," &amp; ")</f>
        <v>Computers &amp; Accessories</v>
      </c>
      <c r="D933" s="7">
        <f>'RAW DATA'!D933</f>
        <v>354</v>
      </c>
      <c r="E933" s="7">
        <f>'RAW DATA'!E933</f>
        <v>1500</v>
      </c>
      <c r="F933" s="1">
        <f>'RAW DATA'!F933</f>
        <v>0.76</v>
      </c>
      <c r="G933" s="7">
        <f t="shared" si="70"/>
        <v>1539000</v>
      </c>
      <c r="H933">
        <f>'RAW DATA'!G933</f>
        <v>4</v>
      </c>
      <c r="I933">
        <f>'RAW DATA'!H933</f>
        <v>1026</v>
      </c>
      <c r="J933" s="11">
        <f>Table3[[#This Row],[Rating Count]]*Table3[[#This Row],[Rating]]</f>
        <v>4104</v>
      </c>
      <c r="K933">
        <f t="shared" si="71"/>
        <v>3</v>
      </c>
      <c r="L933" t="str">
        <f>IF(Table3[[#This Row],[Price Bucket]]=1,"&lt;200",IF(Table3[[#This Row],[Price Bucket]]=2,"&lt;=500",IF(Table3[[#This Row],[Price Bucket]]=3,"&gt;500",0)))</f>
        <v>&gt;500</v>
      </c>
      <c r="M933">
        <f t="shared" si="72"/>
        <v>1</v>
      </c>
      <c r="N933" t="str">
        <f t="shared" si="73"/>
        <v>&gt;=50%</v>
      </c>
      <c r="O933">
        <f t="shared" si="74"/>
        <v>3</v>
      </c>
    </row>
    <row r="934" spans="1:15" x14ac:dyDescent="0.25">
      <c r="A934" t="str">
        <f>'RAW DATA'!A934</f>
        <v>B09MDCZJXS</v>
      </c>
      <c r="B934" t="str">
        <f>PROPER(LEFT('RAW DATA'!B934,FIND(" ",'RAW DATA'!B934,1)))</f>
        <v xml:space="preserve">Wings </v>
      </c>
      <c r="C934" t="str">
        <f>SUBSTITUTE(LEFT('RAW DATA'!C934,FIND("|",'RAW DATA'!C934,1)-1),"&amp;"," &amp; ")</f>
        <v>Computers &amp; Accessories</v>
      </c>
      <c r="D934" s="7">
        <f>'RAW DATA'!D934</f>
        <v>1199</v>
      </c>
      <c r="E934" s="7">
        <f>'RAW DATA'!E934</f>
        <v>5499</v>
      </c>
      <c r="F934" s="1">
        <f>'RAW DATA'!F934</f>
        <v>0.78</v>
      </c>
      <c r="G934" s="7">
        <f t="shared" si="70"/>
        <v>11234457</v>
      </c>
      <c r="H934">
        <f>'RAW DATA'!G934</f>
        <v>3.8</v>
      </c>
      <c r="I934">
        <f>'RAW DATA'!H934</f>
        <v>2043</v>
      </c>
      <c r="J934" s="11">
        <f>Table3[[#This Row],[Rating Count]]*Table3[[#This Row],[Rating]]</f>
        <v>7763.4</v>
      </c>
      <c r="K934">
        <f t="shared" si="71"/>
        <v>3</v>
      </c>
      <c r="L934" t="str">
        <f>IF(Table3[[#This Row],[Price Bucket]]=1,"&lt;200",IF(Table3[[#This Row],[Price Bucket]]=2,"&lt;=500",IF(Table3[[#This Row],[Price Bucket]]=3,"&gt;500",0)))</f>
        <v>&gt;500</v>
      </c>
      <c r="M934">
        <f t="shared" si="72"/>
        <v>1</v>
      </c>
      <c r="N934" t="str">
        <f t="shared" si="73"/>
        <v>&gt;=50%</v>
      </c>
      <c r="O934">
        <f t="shared" si="74"/>
        <v>2</v>
      </c>
    </row>
    <row r="935" spans="1:15" x14ac:dyDescent="0.25">
      <c r="A935" t="str">
        <f>'RAW DATA'!A935</f>
        <v>B08CTQP51L</v>
      </c>
      <c r="B935" t="str">
        <f>PROPER(LEFT('RAW DATA'!B935,FIND(" ",'RAW DATA'!B935,1)))</f>
        <v xml:space="preserve">Robustrion </v>
      </c>
      <c r="C935" t="str">
        <f>SUBSTITUTE(LEFT('RAW DATA'!C935,FIND("|",'RAW DATA'!C935,1)-1),"&amp;"," &amp; ")</f>
        <v>Computers &amp; Accessories</v>
      </c>
      <c r="D935" s="7">
        <f>'RAW DATA'!D935</f>
        <v>379</v>
      </c>
      <c r="E935" s="7">
        <f>'RAW DATA'!E935</f>
        <v>1499</v>
      </c>
      <c r="F935" s="1">
        <f>'RAW DATA'!F935</f>
        <v>0.75</v>
      </c>
      <c r="G935" s="7">
        <f t="shared" si="70"/>
        <v>6219351</v>
      </c>
      <c r="H935">
        <f>'RAW DATA'!G935</f>
        <v>4.2</v>
      </c>
      <c r="I935">
        <f>'RAW DATA'!H935</f>
        <v>4149</v>
      </c>
      <c r="J935" s="11">
        <f>Table3[[#This Row],[Rating Count]]*Table3[[#This Row],[Rating]]</f>
        <v>17425.8</v>
      </c>
      <c r="K935">
        <f t="shared" si="71"/>
        <v>3</v>
      </c>
      <c r="L935" t="str">
        <f>IF(Table3[[#This Row],[Price Bucket]]=1,"&lt;200",IF(Table3[[#This Row],[Price Bucket]]=2,"&lt;=500",IF(Table3[[#This Row],[Price Bucket]]=3,"&gt;500",0)))</f>
        <v>&gt;500</v>
      </c>
      <c r="M935">
        <f t="shared" si="72"/>
        <v>1</v>
      </c>
      <c r="N935" t="str">
        <f t="shared" si="73"/>
        <v>&gt;=50%</v>
      </c>
      <c r="O935">
        <f t="shared" si="74"/>
        <v>3</v>
      </c>
    </row>
    <row r="936" spans="1:15" x14ac:dyDescent="0.25">
      <c r="A936" t="str">
        <f>'RAW DATA'!A936</f>
        <v>B0BG62HMDJ</v>
      </c>
      <c r="B936" t="str">
        <f>PROPER(LEFT('RAW DATA'!B936,FIND(" ",'RAW DATA'!B936,1)))</f>
        <v xml:space="preserve">Cablet </v>
      </c>
      <c r="C936" t="str">
        <f>SUBSTITUTE(LEFT('RAW DATA'!C936,FIND("|",'RAW DATA'!C936,1)-1),"&amp;"," &amp; ")</f>
        <v>Computers &amp; Accessories</v>
      </c>
      <c r="D936" s="7">
        <f>'RAW DATA'!D936</f>
        <v>499</v>
      </c>
      <c r="E936" s="7">
        <f>'RAW DATA'!E936</f>
        <v>775</v>
      </c>
      <c r="F936" s="1">
        <f>'RAW DATA'!F936</f>
        <v>0.36</v>
      </c>
      <c r="G936" s="7">
        <f t="shared" si="70"/>
        <v>57350</v>
      </c>
      <c r="H936">
        <f>'RAW DATA'!G936</f>
        <v>4.3</v>
      </c>
      <c r="I936">
        <f>'RAW DATA'!H936</f>
        <v>74</v>
      </c>
      <c r="J936" s="11">
        <f>Table3[[#This Row],[Rating Count]]*Table3[[#This Row],[Rating]]</f>
        <v>318.2</v>
      </c>
      <c r="K936">
        <f t="shared" si="71"/>
        <v>3</v>
      </c>
      <c r="L936" t="str">
        <f>IF(Table3[[#This Row],[Price Bucket]]=1,"&lt;200",IF(Table3[[#This Row],[Price Bucket]]=2,"&lt;=500",IF(Table3[[#This Row],[Price Bucket]]=3,"&gt;500",0)))</f>
        <v>&gt;500</v>
      </c>
      <c r="M936">
        <f t="shared" si="72"/>
        <v>2</v>
      </c>
      <c r="N936" t="str">
        <f t="shared" si="73"/>
        <v>&lt;50%</v>
      </c>
      <c r="O936">
        <f t="shared" si="74"/>
        <v>3</v>
      </c>
    </row>
    <row r="937" spans="1:15" x14ac:dyDescent="0.25">
      <c r="A937" t="str">
        <f>'RAW DATA'!A937</f>
        <v>B08GTYFC37</v>
      </c>
      <c r="B937" t="str">
        <f>PROPER(LEFT('RAW DATA'!B937,FIND(" ",'RAW DATA'!B937,1)))</f>
        <v xml:space="preserve">Sandisk </v>
      </c>
      <c r="C937" t="str">
        <f>SUBSTITUTE(LEFT('RAW DATA'!C937,FIND("|",'RAW DATA'!C937,1)-1),"&amp;"," &amp; ")</f>
        <v>Computers &amp; Accessories</v>
      </c>
      <c r="D937" s="7">
        <f>'RAW DATA'!D937</f>
        <v>10389</v>
      </c>
      <c r="E937" s="7">
        <f>'RAW DATA'!E937</f>
        <v>32000</v>
      </c>
      <c r="F937" s="1">
        <f>'RAW DATA'!F937</f>
        <v>0.68</v>
      </c>
      <c r="G937" s="7">
        <f t="shared" si="70"/>
        <v>1324736000</v>
      </c>
      <c r="H937">
        <f>'RAW DATA'!G937</f>
        <v>4.4000000000000004</v>
      </c>
      <c r="I937">
        <f>'RAW DATA'!H937</f>
        <v>41398</v>
      </c>
      <c r="J937" s="11">
        <f>Table3[[#This Row],[Rating Count]]*Table3[[#This Row],[Rating]]</f>
        <v>182151.2</v>
      </c>
      <c r="K937">
        <f t="shared" si="71"/>
        <v>3</v>
      </c>
      <c r="L937" t="str">
        <f>IF(Table3[[#This Row],[Price Bucket]]=1,"&lt;200",IF(Table3[[#This Row],[Price Bucket]]=2,"&lt;=500",IF(Table3[[#This Row],[Price Bucket]]=3,"&gt;500",0)))</f>
        <v>&gt;500</v>
      </c>
      <c r="M937">
        <f t="shared" si="72"/>
        <v>1</v>
      </c>
      <c r="N937" t="str">
        <f t="shared" si="73"/>
        <v>&gt;=50%</v>
      </c>
      <c r="O937">
        <f t="shared" si="74"/>
        <v>3</v>
      </c>
    </row>
    <row r="938" spans="1:15" x14ac:dyDescent="0.25">
      <c r="A938" t="str">
        <f>'RAW DATA'!A938</f>
        <v>B08SBH499M</v>
      </c>
      <c r="B938" t="str">
        <f>PROPER(LEFT('RAW DATA'!B938,FIND(" ",'RAW DATA'!B938,1)))</f>
        <v xml:space="preserve">Zebronics </v>
      </c>
      <c r="C938" t="str">
        <f>SUBSTITUTE(LEFT('RAW DATA'!C938,FIND("|",'RAW DATA'!C938,1)-1),"&amp;"," &amp; ")</f>
        <v>Computers &amp; Accessories</v>
      </c>
      <c r="D938" s="7">
        <f>'RAW DATA'!D938</f>
        <v>649</v>
      </c>
      <c r="E938" s="7">
        <f>'RAW DATA'!E938</f>
        <v>1300</v>
      </c>
      <c r="F938" s="1">
        <f>'RAW DATA'!F938</f>
        <v>0.5</v>
      </c>
      <c r="G938" s="7">
        <f t="shared" si="70"/>
        <v>6753500</v>
      </c>
      <c r="H938">
        <f>'RAW DATA'!G938</f>
        <v>4.0999999999999996</v>
      </c>
      <c r="I938">
        <f>'RAW DATA'!H938</f>
        <v>5195</v>
      </c>
      <c r="J938" s="11">
        <f>Table3[[#This Row],[Rating Count]]*Table3[[#This Row],[Rating]]</f>
        <v>21299.499999999996</v>
      </c>
      <c r="K938">
        <f t="shared" si="71"/>
        <v>3</v>
      </c>
      <c r="L938" t="str">
        <f>IF(Table3[[#This Row],[Price Bucket]]=1,"&lt;200",IF(Table3[[#This Row],[Price Bucket]]=2,"&lt;=500",IF(Table3[[#This Row],[Price Bucket]]=3,"&gt;500",0)))</f>
        <v>&gt;500</v>
      </c>
      <c r="M938">
        <f t="shared" si="72"/>
        <v>1</v>
      </c>
      <c r="N938" t="str">
        <f t="shared" si="73"/>
        <v>&gt;=50%</v>
      </c>
      <c r="O938">
        <f t="shared" si="74"/>
        <v>3</v>
      </c>
    </row>
    <row r="939" spans="1:15" x14ac:dyDescent="0.25">
      <c r="A939" t="str">
        <f>'RAW DATA'!A939</f>
        <v>B08FYB5HHK</v>
      </c>
      <c r="B939" t="str">
        <f>PROPER(LEFT('RAW DATA'!B939,FIND(" ",'RAW DATA'!B939,1)))</f>
        <v xml:space="preserve">Tp-Link </v>
      </c>
      <c r="C939" t="str">
        <f>SUBSTITUTE(LEFT('RAW DATA'!C939,FIND("|",'RAW DATA'!C939,1)-1),"&amp;"," &amp; ")</f>
        <v>Computers &amp; Accessories</v>
      </c>
      <c r="D939" s="7">
        <f>'RAW DATA'!D939</f>
        <v>1199</v>
      </c>
      <c r="E939" s="7">
        <f>'RAW DATA'!E939</f>
        <v>1999</v>
      </c>
      <c r="F939" s="1">
        <f>'RAW DATA'!F939</f>
        <v>0.4</v>
      </c>
      <c r="G939" s="7">
        <f t="shared" si="70"/>
        <v>44817580</v>
      </c>
      <c r="H939">
        <f>'RAW DATA'!G939</f>
        <v>4.5</v>
      </c>
      <c r="I939">
        <f>'RAW DATA'!H939</f>
        <v>22420</v>
      </c>
      <c r="J939" s="11">
        <f>Table3[[#This Row],[Rating Count]]*Table3[[#This Row],[Rating]]</f>
        <v>100890</v>
      </c>
      <c r="K939">
        <f t="shared" si="71"/>
        <v>3</v>
      </c>
      <c r="L939" t="str">
        <f>IF(Table3[[#This Row],[Price Bucket]]=1,"&lt;200",IF(Table3[[#This Row],[Price Bucket]]=2,"&lt;=500",IF(Table3[[#This Row],[Price Bucket]]=3,"&gt;500",0)))</f>
        <v>&gt;500</v>
      </c>
      <c r="M939">
        <f t="shared" si="72"/>
        <v>2</v>
      </c>
      <c r="N939" t="str">
        <f t="shared" si="73"/>
        <v>&lt;50%</v>
      </c>
      <c r="O939">
        <f t="shared" si="74"/>
        <v>3</v>
      </c>
    </row>
    <row r="940" spans="1:15" x14ac:dyDescent="0.25">
      <c r="A940" t="str">
        <f>'RAW DATA'!A940</f>
        <v>B0994GFWBH</v>
      </c>
      <c r="B940" t="str">
        <f>PROPER(LEFT('RAW DATA'!B940,FIND(" ",'RAW DATA'!B940,1)))</f>
        <v xml:space="preserve">Lapster </v>
      </c>
      <c r="C940" t="str">
        <f>SUBSTITUTE(LEFT('RAW DATA'!C940,FIND("|",'RAW DATA'!C940,1)-1),"&amp;"," &amp; ")</f>
        <v>Computers &amp; Accessories</v>
      </c>
      <c r="D940" s="7">
        <f>'RAW DATA'!D940</f>
        <v>139</v>
      </c>
      <c r="E940" s="7">
        <f>'RAW DATA'!E940</f>
        <v>999</v>
      </c>
      <c r="F940" s="1">
        <f>'RAW DATA'!F940</f>
        <v>0.86</v>
      </c>
      <c r="G940" s="7">
        <f t="shared" si="70"/>
        <v>1311687</v>
      </c>
      <c r="H940">
        <f>'RAW DATA'!G940</f>
        <v>4</v>
      </c>
      <c r="I940">
        <f>'RAW DATA'!H940</f>
        <v>1313</v>
      </c>
      <c r="J940" s="11">
        <f>Table3[[#This Row],[Rating Count]]*Table3[[#This Row],[Rating]]</f>
        <v>5252</v>
      </c>
      <c r="K940">
        <f t="shared" si="71"/>
        <v>3</v>
      </c>
      <c r="L940" t="str">
        <f>IF(Table3[[#This Row],[Price Bucket]]=1,"&lt;200",IF(Table3[[#This Row],[Price Bucket]]=2,"&lt;=500",IF(Table3[[#This Row],[Price Bucket]]=3,"&gt;500",0)))</f>
        <v>&gt;500</v>
      </c>
      <c r="M940">
        <f t="shared" si="72"/>
        <v>1</v>
      </c>
      <c r="N940" t="str">
        <f t="shared" si="73"/>
        <v>&gt;=50%</v>
      </c>
      <c r="O940">
        <f t="shared" si="74"/>
        <v>3</v>
      </c>
    </row>
    <row r="941" spans="1:15" x14ac:dyDescent="0.25">
      <c r="A941" t="str">
        <f>'RAW DATA'!A941</f>
        <v>B0B5GJRTHB</v>
      </c>
      <c r="B941" t="str">
        <f>PROPER(LEFT('RAW DATA'!B941,FIND(" ",'RAW DATA'!B941,1)))</f>
        <v xml:space="preserve">Wecool </v>
      </c>
      <c r="C941" t="str">
        <f>SUBSTITUTE(LEFT('RAW DATA'!C941,FIND("|",'RAW DATA'!C941,1)-1),"&amp;"," &amp; ")</f>
        <v>Electronics</v>
      </c>
      <c r="D941" s="7">
        <f>'RAW DATA'!D941</f>
        <v>889</v>
      </c>
      <c r="E941" s="7">
        <f>'RAW DATA'!E941</f>
        <v>1999</v>
      </c>
      <c r="F941" s="1">
        <f>'RAW DATA'!F941</f>
        <v>0.56000000000000005</v>
      </c>
      <c r="G941" s="7">
        <f t="shared" si="70"/>
        <v>4565716</v>
      </c>
      <c r="H941">
        <f>'RAW DATA'!G941</f>
        <v>4.2</v>
      </c>
      <c r="I941">
        <f>'RAW DATA'!H941</f>
        <v>2284</v>
      </c>
      <c r="J941" s="11">
        <f>Table3[[#This Row],[Rating Count]]*Table3[[#This Row],[Rating]]</f>
        <v>9592.8000000000011</v>
      </c>
      <c r="K941">
        <f t="shared" si="71"/>
        <v>3</v>
      </c>
      <c r="L941" t="str">
        <f>IF(Table3[[#This Row],[Price Bucket]]=1,"&lt;200",IF(Table3[[#This Row],[Price Bucket]]=2,"&lt;=500",IF(Table3[[#This Row],[Price Bucket]]=3,"&gt;500",0)))</f>
        <v>&gt;500</v>
      </c>
      <c r="M941">
        <f t="shared" si="72"/>
        <v>1</v>
      </c>
      <c r="N941" t="str">
        <f t="shared" si="73"/>
        <v>&gt;=50%</v>
      </c>
      <c r="O941">
        <f t="shared" si="74"/>
        <v>3</v>
      </c>
    </row>
    <row r="942" spans="1:15" x14ac:dyDescent="0.25">
      <c r="A942" t="str">
        <f>'RAW DATA'!A942</f>
        <v>B09GBBJV72</v>
      </c>
      <c r="B942" t="str">
        <f>PROPER(LEFT('RAW DATA'!B942,FIND(" ",'RAW DATA'!B942,1)))</f>
        <v xml:space="preserve">Hp </v>
      </c>
      <c r="C942" t="str">
        <f>SUBSTITUTE(LEFT('RAW DATA'!C942,FIND("|",'RAW DATA'!C942,1)-1),"&amp;"," &amp; ")</f>
        <v>Computers &amp; Accessories</v>
      </c>
      <c r="D942" s="7">
        <f>'RAW DATA'!D942</f>
        <v>1409</v>
      </c>
      <c r="E942" s="7">
        <f>'RAW DATA'!E942</f>
        <v>2199</v>
      </c>
      <c r="F942" s="1">
        <f>'RAW DATA'!F942</f>
        <v>0.36</v>
      </c>
      <c r="G942" s="7">
        <f t="shared" si="70"/>
        <v>938973</v>
      </c>
      <c r="H942">
        <f>'RAW DATA'!G942</f>
        <v>3.9</v>
      </c>
      <c r="I942">
        <f>'RAW DATA'!H942</f>
        <v>427</v>
      </c>
      <c r="J942" s="11">
        <f>Table3[[#This Row],[Rating Count]]*Table3[[#This Row],[Rating]]</f>
        <v>1665.3</v>
      </c>
      <c r="K942">
        <f t="shared" si="71"/>
        <v>3</v>
      </c>
      <c r="L942" t="str">
        <f>IF(Table3[[#This Row],[Price Bucket]]=1,"&lt;200",IF(Table3[[#This Row],[Price Bucket]]=2,"&lt;=500",IF(Table3[[#This Row],[Price Bucket]]=3,"&gt;500",0)))</f>
        <v>&gt;500</v>
      </c>
      <c r="M942">
        <f t="shared" si="72"/>
        <v>2</v>
      </c>
      <c r="N942" t="str">
        <f t="shared" si="73"/>
        <v>&lt;50%</v>
      </c>
      <c r="O942">
        <f t="shared" si="74"/>
        <v>2</v>
      </c>
    </row>
    <row r="943" spans="1:15" x14ac:dyDescent="0.25">
      <c r="A943" t="str">
        <f>'RAW DATA'!A943</f>
        <v>B07P434WJY</v>
      </c>
      <c r="B943" t="str">
        <f>PROPER(LEFT('RAW DATA'!B943,FIND(" ",'RAW DATA'!B943,1)))</f>
        <v xml:space="preserve">Rc </v>
      </c>
      <c r="C943" t="str">
        <f>SUBSTITUTE(LEFT('RAW DATA'!C943,FIND("|",'RAW DATA'!C943,1)-1),"&amp;"," &amp; ")</f>
        <v>Computers &amp; Accessories</v>
      </c>
      <c r="D943" s="7">
        <f>'RAW DATA'!D943</f>
        <v>549</v>
      </c>
      <c r="E943" s="7">
        <f>'RAW DATA'!E943</f>
        <v>1999</v>
      </c>
      <c r="F943" s="1">
        <f>'RAW DATA'!F943</f>
        <v>0.73</v>
      </c>
      <c r="G943" s="7">
        <f t="shared" si="70"/>
        <v>2732633</v>
      </c>
      <c r="H943">
        <f>'RAW DATA'!G943</f>
        <v>4.3</v>
      </c>
      <c r="I943">
        <f>'RAW DATA'!H943</f>
        <v>1367</v>
      </c>
      <c r="J943" s="11">
        <f>Table3[[#This Row],[Rating Count]]*Table3[[#This Row],[Rating]]</f>
        <v>5878.0999999999995</v>
      </c>
      <c r="K943">
        <f t="shared" si="71"/>
        <v>3</v>
      </c>
      <c r="L943" t="str">
        <f>IF(Table3[[#This Row],[Price Bucket]]=1,"&lt;200",IF(Table3[[#This Row],[Price Bucket]]=2,"&lt;=500",IF(Table3[[#This Row],[Price Bucket]]=3,"&gt;500",0)))</f>
        <v>&gt;500</v>
      </c>
      <c r="M943">
        <f t="shared" si="72"/>
        <v>1</v>
      </c>
      <c r="N943" t="str">
        <f t="shared" si="73"/>
        <v>&gt;=50%</v>
      </c>
      <c r="O943">
        <f t="shared" si="74"/>
        <v>3</v>
      </c>
    </row>
    <row r="944" spans="1:15" x14ac:dyDescent="0.25">
      <c r="A944" t="str">
        <f>'RAW DATA'!A944</f>
        <v>B07T9FV9YP</v>
      </c>
      <c r="B944" t="str">
        <f>PROPER(LEFT('RAW DATA'!B944,FIND(" ",'RAW DATA'!B944,1)))</f>
        <v xml:space="preserve">Redgear </v>
      </c>
      <c r="C944" t="str">
        <f>SUBSTITUTE(LEFT('RAW DATA'!C944,FIND("|",'RAW DATA'!C944,1)-1),"&amp;"," &amp; ")</f>
        <v>Computers &amp; Accessories</v>
      </c>
      <c r="D944" s="7">
        <f>'RAW DATA'!D944</f>
        <v>749</v>
      </c>
      <c r="E944" s="7">
        <f>'RAW DATA'!E944</f>
        <v>1799</v>
      </c>
      <c r="F944" s="1">
        <f>'RAW DATA'!F944</f>
        <v>0.57999999999999996</v>
      </c>
      <c r="G944" s="7">
        <f t="shared" si="70"/>
        <v>23745001</v>
      </c>
      <c r="H944">
        <f>'RAW DATA'!G944</f>
        <v>4</v>
      </c>
      <c r="I944">
        <f>'RAW DATA'!H944</f>
        <v>13199</v>
      </c>
      <c r="J944" s="11">
        <f>Table3[[#This Row],[Rating Count]]*Table3[[#This Row],[Rating]]</f>
        <v>52796</v>
      </c>
      <c r="K944">
        <f t="shared" si="71"/>
        <v>3</v>
      </c>
      <c r="L944" t="str">
        <f>IF(Table3[[#This Row],[Price Bucket]]=1,"&lt;200",IF(Table3[[#This Row],[Price Bucket]]=2,"&lt;=500",IF(Table3[[#This Row],[Price Bucket]]=3,"&gt;500",0)))</f>
        <v>&gt;500</v>
      </c>
      <c r="M944">
        <f t="shared" si="72"/>
        <v>1</v>
      </c>
      <c r="N944" t="str">
        <f t="shared" si="73"/>
        <v>&gt;=50%</v>
      </c>
      <c r="O944">
        <f t="shared" si="74"/>
        <v>3</v>
      </c>
    </row>
    <row r="945" spans="1:15" x14ac:dyDescent="0.25">
      <c r="A945" t="str">
        <f>'RAW DATA'!A945</f>
        <v>B01GGKZ0V6</v>
      </c>
      <c r="B945" t="str">
        <f>PROPER(LEFT('RAW DATA'!B945,FIND(" ",'RAW DATA'!B945,1)))</f>
        <v xml:space="preserve">Amazonbasics </v>
      </c>
      <c r="C945" t="str">
        <f>SUBSTITUTE(LEFT('RAW DATA'!C945,FIND("|",'RAW DATA'!C945,1)-1),"&amp;"," &amp; ")</f>
        <v>Computers &amp; Accessories</v>
      </c>
      <c r="D945" s="7">
        <f>'RAW DATA'!D945</f>
        <v>329</v>
      </c>
      <c r="E945" s="7">
        <f>'RAW DATA'!E945</f>
        <v>845</v>
      </c>
      <c r="F945" s="1">
        <f>'RAW DATA'!F945</f>
        <v>0.61</v>
      </c>
      <c r="G945" s="7">
        <f t="shared" si="70"/>
        <v>25135370</v>
      </c>
      <c r="H945">
        <f>'RAW DATA'!G945</f>
        <v>4.2</v>
      </c>
      <c r="I945">
        <f>'RAW DATA'!H945</f>
        <v>29746</v>
      </c>
      <c r="J945" s="11">
        <f>Table3[[#This Row],[Rating Count]]*Table3[[#This Row],[Rating]]</f>
        <v>124933.20000000001</v>
      </c>
      <c r="K945">
        <f t="shared" si="71"/>
        <v>3</v>
      </c>
      <c r="L945" t="str">
        <f>IF(Table3[[#This Row],[Price Bucket]]=1,"&lt;200",IF(Table3[[#This Row],[Price Bucket]]=2,"&lt;=500",IF(Table3[[#This Row],[Price Bucket]]=3,"&gt;500",0)))</f>
        <v>&gt;500</v>
      </c>
      <c r="M945">
        <f t="shared" si="72"/>
        <v>1</v>
      </c>
      <c r="N945" t="str">
        <f t="shared" si="73"/>
        <v>&gt;=50%</v>
      </c>
      <c r="O945">
        <f t="shared" si="74"/>
        <v>3</v>
      </c>
    </row>
    <row r="946" spans="1:15" x14ac:dyDescent="0.25">
      <c r="A946" t="str">
        <f>'RAW DATA'!A946</f>
        <v>B08WKFSN84</v>
      </c>
      <c r="B946" t="str">
        <f>PROPER(LEFT('RAW DATA'!B946,FIND(" ",'RAW DATA'!B946,1)))</f>
        <v xml:space="preserve">Wayona </v>
      </c>
      <c r="C946" t="str">
        <f>SUBSTITUTE(LEFT('RAW DATA'!C946,FIND("|",'RAW DATA'!C946,1)-1),"&amp;"," &amp; ")</f>
        <v>Computers &amp; Accessories</v>
      </c>
      <c r="D946" s="7">
        <f>'RAW DATA'!D946</f>
        <v>379</v>
      </c>
      <c r="E946" s="7">
        <f>'RAW DATA'!E946</f>
        <v>1099</v>
      </c>
      <c r="F946" s="1">
        <f>'RAW DATA'!F946</f>
        <v>0.66</v>
      </c>
      <c r="G946" s="7">
        <f t="shared" si="70"/>
        <v>3083794</v>
      </c>
      <c r="H946">
        <f>'RAW DATA'!G946</f>
        <v>4.3</v>
      </c>
      <c r="I946">
        <f>'RAW DATA'!H946</f>
        <v>2806</v>
      </c>
      <c r="J946" s="11">
        <f>Table3[[#This Row],[Rating Count]]*Table3[[#This Row],[Rating]]</f>
        <v>12065.8</v>
      </c>
      <c r="K946">
        <f t="shared" si="71"/>
        <v>3</v>
      </c>
      <c r="L946" t="str">
        <f>IF(Table3[[#This Row],[Price Bucket]]=1,"&lt;200",IF(Table3[[#This Row],[Price Bucket]]=2,"&lt;=500",IF(Table3[[#This Row],[Price Bucket]]=3,"&gt;500",0)))</f>
        <v>&gt;500</v>
      </c>
      <c r="M946">
        <f t="shared" si="72"/>
        <v>1</v>
      </c>
      <c r="N946" t="str">
        <f t="shared" si="73"/>
        <v>&gt;=50%</v>
      </c>
      <c r="O946">
        <f t="shared" si="74"/>
        <v>3</v>
      </c>
    </row>
    <row r="947" spans="1:15" x14ac:dyDescent="0.25">
      <c r="A947" t="str">
        <f>'RAW DATA'!A947</f>
        <v>B09TBCVJS3</v>
      </c>
      <c r="B947" t="str">
        <f>PROPER(LEFT('RAW DATA'!B947,FIND(" ",'RAW DATA'!B947,1)))</f>
        <v xml:space="preserve">Amazfit </v>
      </c>
      <c r="C947" t="str">
        <f>SUBSTITUTE(LEFT('RAW DATA'!C947,FIND("|",'RAW DATA'!C947,1)-1),"&amp;"," &amp; ")</f>
        <v>Electronics</v>
      </c>
      <c r="D947" s="7">
        <f>'RAW DATA'!D947</f>
        <v>5998</v>
      </c>
      <c r="E947" s="7">
        <f>'RAW DATA'!E947</f>
        <v>7999</v>
      </c>
      <c r="F947" s="1">
        <f>'RAW DATA'!F947</f>
        <v>0.25</v>
      </c>
      <c r="G947" s="7">
        <f t="shared" si="70"/>
        <v>242809645</v>
      </c>
      <c r="H947">
        <f>'RAW DATA'!G947</f>
        <v>4.2</v>
      </c>
      <c r="I947">
        <f>'RAW DATA'!H947</f>
        <v>30355</v>
      </c>
      <c r="J947" s="11">
        <f>Table3[[#This Row],[Rating Count]]*Table3[[#This Row],[Rating]]</f>
        <v>127491</v>
      </c>
      <c r="K947">
        <f t="shared" si="71"/>
        <v>3</v>
      </c>
      <c r="L947" t="str">
        <f>IF(Table3[[#This Row],[Price Bucket]]=1,"&lt;200",IF(Table3[[#This Row],[Price Bucket]]=2,"&lt;=500",IF(Table3[[#This Row],[Price Bucket]]=3,"&gt;500",0)))</f>
        <v>&gt;500</v>
      </c>
      <c r="M947">
        <f t="shared" si="72"/>
        <v>2</v>
      </c>
      <c r="N947" t="str">
        <f t="shared" si="73"/>
        <v>&lt;50%</v>
      </c>
      <c r="O947">
        <f t="shared" si="74"/>
        <v>3</v>
      </c>
    </row>
    <row r="948" spans="1:15" x14ac:dyDescent="0.25">
      <c r="A948" t="str">
        <f>'RAW DATA'!A948</f>
        <v>B08TR61BVK</v>
      </c>
      <c r="B948" t="str">
        <f>PROPER(LEFT('RAW DATA'!B948,FIND(" ",'RAW DATA'!B948,1)))</f>
        <v xml:space="preserve">Tabelito¬Æ </v>
      </c>
      <c r="C948" t="str">
        <f>SUBSTITUTE(LEFT('RAW DATA'!C948,FIND("|",'RAW DATA'!C948,1)-1),"&amp;"," &amp; ")</f>
        <v>Computers &amp; Accessories</v>
      </c>
      <c r="D948" s="7">
        <f>'RAW DATA'!D948</f>
        <v>299</v>
      </c>
      <c r="E948" s="7">
        <f>'RAW DATA'!E948</f>
        <v>1499</v>
      </c>
      <c r="F948" s="1">
        <f>'RAW DATA'!F948</f>
        <v>0.8</v>
      </c>
      <c r="G948" s="7">
        <f t="shared" si="70"/>
        <v>4299132</v>
      </c>
      <c r="H948">
        <f>'RAW DATA'!G948</f>
        <v>4.2</v>
      </c>
      <c r="I948">
        <f>'RAW DATA'!H948</f>
        <v>2868</v>
      </c>
      <c r="J948" s="11">
        <f>Table3[[#This Row],[Rating Count]]*Table3[[#This Row],[Rating]]</f>
        <v>12045.6</v>
      </c>
      <c r="K948">
        <f t="shared" si="71"/>
        <v>3</v>
      </c>
      <c r="L948" t="str">
        <f>IF(Table3[[#This Row],[Price Bucket]]=1,"&lt;200",IF(Table3[[#This Row],[Price Bucket]]=2,"&lt;=500",IF(Table3[[#This Row],[Price Bucket]]=3,"&gt;500",0)))</f>
        <v>&gt;500</v>
      </c>
      <c r="M948">
        <f t="shared" si="72"/>
        <v>1</v>
      </c>
      <c r="N948" t="str">
        <f t="shared" si="73"/>
        <v>&gt;=50%</v>
      </c>
      <c r="O948">
        <f t="shared" si="74"/>
        <v>3</v>
      </c>
    </row>
    <row r="949" spans="1:15" x14ac:dyDescent="0.25">
      <c r="A949" t="str">
        <f>'RAW DATA'!A949</f>
        <v>B0B2CPVXHX</v>
      </c>
      <c r="B949" t="str">
        <f>PROPER(LEFT('RAW DATA'!B949,FIND(" ",'RAW DATA'!B949,1)))</f>
        <v xml:space="preserve">Robustrion </v>
      </c>
      <c r="C949" t="str">
        <f>SUBSTITUTE(LEFT('RAW DATA'!C949,FIND("|",'RAW DATA'!C949,1)-1),"&amp;"," &amp; ")</f>
        <v>Computers &amp; Accessories</v>
      </c>
      <c r="D949" s="7">
        <f>'RAW DATA'!D949</f>
        <v>379</v>
      </c>
      <c r="E949" s="7">
        <f>'RAW DATA'!E949</f>
        <v>1499</v>
      </c>
      <c r="F949" s="1">
        <f>'RAW DATA'!F949</f>
        <v>0.75</v>
      </c>
      <c r="G949" s="7">
        <f t="shared" si="70"/>
        <v>1004330</v>
      </c>
      <c r="H949">
        <f>'RAW DATA'!G949</f>
        <v>4.0999999999999996</v>
      </c>
      <c r="I949">
        <f>'RAW DATA'!H949</f>
        <v>670</v>
      </c>
      <c r="J949" s="11">
        <f>Table3[[#This Row],[Rating Count]]*Table3[[#This Row],[Rating]]</f>
        <v>2746.9999999999995</v>
      </c>
      <c r="K949">
        <f t="shared" si="71"/>
        <v>3</v>
      </c>
      <c r="L949" t="str">
        <f>IF(Table3[[#This Row],[Price Bucket]]=1,"&lt;200",IF(Table3[[#This Row],[Price Bucket]]=2,"&lt;=500",IF(Table3[[#This Row],[Price Bucket]]=3,"&gt;500",0)))</f>
        <v>&gt;500</v>
      </c>
      <c r="M949">
        <f t="shared" si="72"/>
        <v>1</v>
      </c>
      <c r="N949" t="str">
        <f t="shared" si="73"/>
        <v>&gt;=50%</v>
      </c>
      <c r="O949">
        <f t="shared" si="74"/>
        <v>3</v>
      </c>
    </row>
    <row r="950" spans="1:15" x14ac:dyDescent="0.25">
      <c r="A950" t="str">
        <f>'RAW DATA'!A950</f>
        <v>B08XNL93PL</v>
      </c>
      <c r="B950" t="str">
        <f>PROPER(LEFT('RAW DATA'!B950,FIND(" ",'RAW DATA'!B950,1)))</f>
        <v xml:space="preserve">Portronics </v>
      </c>
      <c r="C950" t="str">
        <f>SUBSTITUTE(LEFT('RAW DATA'!C950,FIND("|",'RAW DATA'!C950,1)-1),"&amp;"," &amp; ")</f>
        <v>OfficeProducts</v>
      </c>
      <c r="D950" s="7">
        <f>'RAW DATA'!D950</f>
        <v>1399</v>
      </c>
      <c r="E950" s="7">
        <f>'RAW DATA'!E950</f>
        <v>2999</v>
      </c>
      <c r="F950" s="1">
        <f>'RAW DATA'!F950</f>
        <v>0.53</v>
      </c>
      <c r="G950" s="7">
        <f t="shared" si="70"/>
        <v>10586470</v>
      </c>
      <c r="H950">
        <f>'RAW DATA'!G950</f>
        <v>4.3</v>
      </c>
      <c r="I950">
        <f>'RAW DATA'!H950</f>
        <v>3530</v>
      </c>
      <c r="J950" s="11">
        <f>Table3[[#This Row],[Rating Count]]*Table3[[#This Row],[Rating]]</f>
        <v>15179</v>
      </c>
      <c r="K950">
        <f t="shared" si="71"/>
        <v>3</v>
      </c>
      <c r="L950" t="str">
        <f>IF(Table3[[#This Row],[Price Bucket]]=1,"&lt;200",IF(Table3[[#This Row],[Price Bucket]]=2,"&lt;=500",IF(Table3[[#This Row],[Price Bucket]]=3,"&gt;500",0)))</f>
        <v>&gt;500</v>
      </c>
      <c r="M950">
        <f t="shared" si="72"/>
        <v>1</v>
      </c>
      <c r="N950" t="str">
        <f t="shared" si="73"/>
        <v>&gt;=50%</v>
      </c>
      <c r="O950">
        <f t="shared" si="74"/>
        <v>3</v>
      </c>
    </row>
    <row r="951" spans="1:15" x14ac:dyDescent="0.25">
      <c r="A951" t="str">
        <f>'RAW DATA'!A951</f>
        <v>B088GXTJM3</v>
      </c>
      <c r="B951" t="str">
        <f>PROPER(LEFT('RAW DATA'!B951,FIND(" ",'RAW DATA'!B951,1)))</f>
        <v xml:space="preserve">Digitek¬Æ </v>
      </c>
      <c r="C951" t="str">
        <f>SUBSTITUTE(LEFT('RAW DATA'!C951,FIND("|",'RAW DATA'!C951,1)-1),"&amp;"," &amp; ")</f>
        <v>Electronics</v>
      </c>
      <c r="D951" s="7">
        <f>'RAW DATA'!D951</f>
        <v>699</v>
      </c>
      <c r="E951" s="7">
        <f>'RAW DATA'!E951</f>
        <v>1299</v>
      </c>
      <c r="F951" s="1">
        <f>'RAW DATA'!F951</f>
        <v>0.46</v>
      </c>
      <c r="G951" s="7">
        <f t="shared" si="70"/>
        <v>8031717</v>
      </c>
      <c r="H951">
        <f>'RAW DATA'!G951</f>
        <v>4.3</v>
      </c>
      <c r="I951">
        <f>'RAW DATA'!H951</f>
        <v>6183</v>
      </c>
      <c r="J951" s="11">
        <f>Table3[[#This Row],[Rating Count]]*Table3[[#This Row],[Rating]]</f>
        <v>26586.899999999998</v>
      </c>
      <c r="K951">
        <f t="shared" si="71"/>
        <v>3</v>
      </c>
      <c r="L951" t="str">
        <f>IF(Table3[[#This Row],[Price Bucket]]=1,"&lt;200",IF(Table3[[#This Row],[Price Bucket]]=2,"&lt;=500",IF(Table3[[#This Row],[Price Bucket]]=3,"&gt;500",0)))</f>
        <v>&gt;500</v>
      </c>
      <c r="M951">
        <f t="shared" si="72"/>
        <v>2</v>
      </c>
      <c r="N951" t="str">
        <f t="shared" si="73"/>
        <v>&lt;50%</v>
      </c>
      <c r="O951">
        <f t="shared" si="74"/>
        <v>3</v>
      </c>
    </row>
    <row r="952" spans="1:15" x14ac:dyDescent="0.25">
      <c r="A952" t="str">
        <f>'RAW DATA'!A952</f>
        <v>B099S26HWG</v>
      </c>
      <c r="B952" t="str">
        <f>PROPER(LEFT('RAW DATA'!B952,FIND(" ",'RAW DATA'!B952,1)))</f>
        <v xml:space="preserve">Classmate </v>
      </c>
      <c r="C952" t="str">
        <f>SUBSTITUTE(LEFT('RAW DATA'!C952,FIND("|",'RAW DATA'!C952,1)-1),"&amp;"," &amp; ")</f>
        <v>OfficeProducts</v>
      </c>
      <c r="D952" s="7">
        <f>'RAW DATA'!D952</f>
        <v>300</v>
      </c>
      <c r="E952" s="7">
        <f>'RAW DATA'!E952</f>
        <v>300</v>
      </c>
      <c r="F952" s="1">
        <f>'RAW DATA'!F952</f>
        <v>0</v>
      </c>
      <c r="G952" s="7">
        <f t="shared" si="70"/>
        <v>125700</v>
      </c>
      <c r="H952">
        <f>'RAW DATA'!G952</f>
        <v>4.2</v>
      </c>
      <c r="I952">
        <f>'RAW DATA'!H952</f>
        <v>419</v>
      </c>
      <c r="J952" s="11">
        <f>Table3[[#This Row],[Rating Count]]*Table3[[#This Row],[Rating]]</f>
        <v>1759.8000000000002</v>
      </c>
      <c r="K952">
        <f t="shared" si="71"/>
        <v>2</v>
      </c>
      <c r="L952" t="str">
        <f>IF(Table3[[#This Row],[Price Bucket]]=1,"&lt;200",IF(Table3[[#This Row],[Price Bucket]]=2,"&lt;=500",IF(Table3[[#This Row],[Price Bucket]]=3,"&gt;500",0)))</f>
        <v>&lt;=500</v>
      </c>
      <c r="M952">
        <f t="shared" si="72"/>
        <v>2</v>
      </c>
      <c r="N952" t="str">
        <f t="shared" si="73"/>
        <v>&lt;50%</v>
      </c>
      <c r="O952">
        <f t="shared" si="74"/>
        <v>3</v>
      </c>
    </row>
    <row r="953" spans="1:15" x14ac:dyDescent="0.25">
      <c r="A953" t="str">
        <f>'RAW DATA'!A953</f>
        <v>B08461VC1Z</v>
      </c>
      <c r="B953" t="str">
        <f>PROPER(LEFT('RAW DATA'!B953,FIND(" ",'RAW DATA'!B953,1)))</f>
        <v xml:space="preserve">Scarters </v>
      </c>
      <c r="C953" t="str">
        <f>SUBSTITUTE(LEFT('RAW DATA'!C953,FIND("|",'RAW DATA'!C953,1)-1),"&amp;"," &amp; ")</f>
        <v>Computers &amp; Accessories</v>
      </c>
      <c r="D953" s="7">
        <f>'RAW DATA'!D953</f>
        <v>999</v>
      </c>
      <c r="E953" s="7">
        <f>'RAW DATA'!E953</f>
        <v>1995</v>
      </c>
      <c r="F953" s="1">
        <f>'RAW DATA'!F953</f>
        <v>0.5</v>
      </c>
      <c r="G953" s="7">
        <f t="shared" si="70"/>
        <v>14597415</v>
      </c>
      <c r="H953">
        <f>'RAW DATA'!G953</f>
        <v>4.5</v>
      </c>
      <c r="I953">
        <f>'RAW DATA'!H953</f>
        <v>7317</v>
      </c>
      <c r="J953" s="11">
        <f>Table3[[#This Row],[Rating Count]]*Table3[[#This Row],[Rating]]</f>
        <v>32926.5</v>
      </c>
      <c r="K953">
        <f t="shared" si="71"/>
        <v>3</v>
      </c>
      <c r="L953" t="str">
        <f>IF(Table3[[#This Row],[Price Bucket]]=1,"&lt;200",IF(Table3[[#This Row],[Price Bucket]]=2,"&lt;=500",IF(Table3[[#This Row],[Price Bucket]]=3,"&gt;500",0)))</f>
        <v>&gt;500</v>
      </c>
      <c r="M953">
        <f t="shared" si="72"/>
        <v>1</v>
      </c>
      <c r="N953" t="str">
        <f t="shared" si="73"/>
        <v>&gt;=50%</v>
      </c>
      <c r="O953">
        <f t="shared" si="74"/>
        <v>3</v>
      </c>
    </row>
    <row r="954" spans="1:15" x14ac:dyDescent="0.25">
      <c r="A954" t="str">
        <f>'RAW DATA'!A954</f>
        <v>B00K32PEW4</v>
      </c>
      <c r="B954" t="str">
        <f>PROPER(LEFT('RAW DATA'!B954,FIND(" ",'RAW DATA'!B954,1)))</f>
        <v xml:space="preserve">Casio </v>
      </c>
      <c r="C954" t="str">
        <f>SUBSTITUTE(LEFT('RAW DATA'!C954,FIND("|",'RAW DATA'!C954,1)-1),"&amp;"," &amp; ")</f>
        <v>OfficeProducts</v>
      </c>
      <c r="D954" s="7">
        <f>'RAW DATA'!D954</f>
        <v>535</v>
      </c>
      <c r="E954" s="7">
        <f>'RAW DATA'!E954</f>
        <v>535</v>
      </c>
      <c r="F954" s="1">
        <f>'RAW DATA'!F954</f>
        <v>0</v>
      </c>
      <c r="G954" s="7">
        <f t="shared" si="70"/>
        <v>2367910</v>
      </c>
      <c r="H954">
        <f>'RAW DATA'!G954</f>
        <v>4.4000000000000004</v>
      </c>
      <c r="I954">
        <f>'RAW DATA'!H954</f>
        <v>4426</v>
      </c>
      <c r="J954" s="11">
        <f>Table3[[#This Row],[Rating Count]]*Table3[[#This Row],[Rating]]</f>
        <v>19474.400000000001</v>
      </c>
      <c r="K954">
        <f t="shared" si="71"/>
        <v>3</v>
      </c>
      <c r="L954" t="str">
        <f>IF(Table3[[#This Row],[Price Bucket]]=1,"&lt;200",IF(Table3[[#This Row],[Price Bucket]]=2,"&lt;=500",IF(Table3[[#This Row],[Price Bucket]]=3,"&gt;500",0)))</f>
        <v>&gt;500</v>
      </c>
      <c r="M954">
        <f t="shared" si="72"/>
        <v>2</v>
      </c>
      <c r="N954" t="str">
        <f t="shared" si="73"/>
        <v>&lt;50%</v>
      </c>
      <c r="O954">
        <f t="shared" si="74"/>
        <v>3</v>
      </c>
    </row>
    <row r="955" spans="1:15" x14ac:dyDescent="0.25">
      <c r="A955" t="str">
        <f>'RAW DATA'!A955</f>
        <v>B09F9YQQ7B</v>
      </c>
      <c r="B955" t="str">
        <f>PROPER(LEFT('RAW DATA'!B955,FIND(" ",'RAW DATA'!B955,1)))</f>
        <v xml:space="preserve">Redmi </v>
      </c>
      <c r="C955" t="str">
        <f>SUBSTITUTE(LEFT('RAW DATA'!C955,FIND("|",'RAW DATA'!C955,1)-1),"&amp;"," &amp; ")</f>
        <v>Electronics</v>
      </c>
      <c r="D955" s="7">
        <f>'RAW DATA'!D955</f>
        <v>13999</v>
      </c>
      <c r="E955" s="7">
        <f>'RAW DATA'!E955</f>
        <v>24999</v>
      </c>
      <c r="F955" s="1">
        <f>'RAW DATA'!F955</f>
        <v>0.44</v>
      </c>
      <c r="G955" s="7">
        <f t="shared" si="70"/>
        <v>1130879763</v>
      </c>
      <c r="H955">
        <f>'RAW DATA'!G955</f>
        <v>4.2</v>
      </c>
      <c r="I955">
        <f>'RAW DATA'!H955</f>
        <v>45237</v>
      </c>
      <c r="J955" s="11">
        <f>Table3[[#This Row],[Rating Count]]*Table3[[#This Row],[Rating]]</f>
        <v>189995.4</v>
      </c>
      <c r="K955">
        <f t="shared" si="71"/>
        <v>3</v>
      </c>
      <c r="L955" t="str">
        <f>IF(Table3[[#This Row],[Price Bucket]]=1,"&lt;200",IF(Table3[[#This Row],[Price Bucket]]=2,"&lt;=500",IF(Table3[[#This Row],[Price Bucket]]=3,"&gt;500",0)))</f>
        <v>&gt;500</v>
      </c>
      <c r="M955">
        <f t="shared" si="72"/>
        <v>2</v>
      </c>
      <c r="N955" t="str">
        <f t="shared" si="73"/>
        <v>&lt;50%</v>
      </c>
      <c r="O955">
        <f t="shared" si="74"/>
        <v>3</v>
      </c>
    </row>
    <row r="956" spans="1:15" x14ac:dyDescent="0.25">
      <c r="A956" t="str">
        <f>'RAW DATA'!A956</f>
        <v>B07LFWP97N</v>
      </c>
      <c r="B956" t="str">
        <f>PROPER(LEFT('RAW DATA'!B956,FIND(" ",'RAW DATA'!B956,1)))</f>
        <v xml:space="preserve">Gizga </v>
      </c>
      <c r="C956" t="str">
        <f>SUBSTITUTE(LEFT('RAW DATA'!C956,FIND("|",'RAW DATA'!C956,1)-1),"&amp;"," &amp; ")</f>
        <v>Computers &amp; Accessories</v>
      </c>
      <c r="D956" s="7">
        <f>'RAW DATA'!D956</f>
        <v>269</v>
      </c>
      <c r="E956" s="7">
        <f>'RAW DATA'!E956</f>
        <v>1099</v>
      </c>
      <c r="F956" s="1">
        <f>'RAW DATA'!F956</f>
        <v>0.76</v>
      </c>
      <c r="G956" s="7">
        <f t="shared" si="70"/>
        <v>1200108</v>
      </c>
      <c r="H956">
        <f>'RAW DATA'!G956</f>
        <v>4.0999999999999996</v>
      </c>
      <c r="I956">
        <f>'RAW DATA'!H956</f>
        <v>1092</v>
      </c>
      <c r="J956" s="11">
        <f>Table3[[#This Row],[Rating Count]]*Table3[[#This Row],[Rating]]</f>
        <v>4477.2</v>
      </c>
      <c r="K956">
        <f t="shared" si="71"/>
        <v>3</v>
      </c>
      <c r="L956" t="str">
        <f>IF(Table3[[#This Row],[Price Bucket]]=1,"&lt;200",IF(Table3[[#This Row],[Price Bucket]]=2,"&lt;=500",IF(Table3[[#This Row],[Price Bucket]]=3,"&gt;500",0)))</f>
        <v>&gt;500</v>
      </c>
      <c r="M956">
        <f t="shared" si="72"/>
        <v>1</v>
      </c>
      <c r="N956" t="str">
        <f t="shared" si="73"/>
        <v>&gt;=50%</v>
      </c>
      <c r="O956">
        <f t="shared" si="74"/>
        <v>3</v>
      </c>
    </row>
    <row r="957" spans="1:15" x14ac:dyDescent="0.25">
      <c r="A957" t="str">
        <f>'RAW DATA'!A957</f>
        <v>B0746N6WML</v>
      </c>
      <c r="B957" t="str">
        <f>PROPER(LEFT('RAW DATA'!B957,FIND(" ",'RAW DATA'!B957,1)))</f>
        <v xml:space="preserve">Parker </v>
      </c>
      <c r="C957" t="str">
        <f>SUBSTITUTE(LEFT('RAW DATA'!C957,FIND("|",'RAW DATA'!C957,1)-1),"&amp;"," &amp; ")</f>
        <v>OfficeProducts</v>
      </c>
      <c r="D957" s="7">
        <f>'RAW DATA'!D957</f>
        <v>341</v>
      </c>
      <c r="E957" s="7">
        <f>'RAW DATA'!E957</f>
        <v>450</v>
      </c>
      <c r="F957" s="1">
        <f>'RAW DATA'!F957</f>
        <v>0.24</v>
      </c>
      <c r="G957" s="7">
        <f t="shared" si="70"/>
        <v>1121850</v>
      </c>
      <c r="H957">
        <f>'RAW DATA'!G957</f>
        <v>4.3</v>
      </c>
      <c r="I957">
        <f>'RAW DATA'!H957</f>
        <v>2493</v>
      </c>
      <c r="J957" s="11">
        <f>Table3[[#This Row],[Rating Count]]*Table3[[#This Row],[Rating]]</f>
        <v>10719.9</v>
      </c>
      <c r="K957">
        <f t="shared" si="71"/>
        <v>2</v>
      </c>
      <c r="L957" t="str">
        <f>IF(Table3[[#This Row],[Price Bucket]]=1,"&lt;200",IF(Table3[[#This Row],[Price Bucket]]=2,"&lt;=500",IF(Table3[[#This Row],[Price Bucket]]=3,"&gt;500",0)))</f>
        <v>&lt;=500</v>
      </c>
      <c r="M957">
        <f t="shared" si="72"/>
        <v>2</v>
      </c>
      <c r="N957" t="str">
        <f t="shared" si="73"/>
        <v>&lt;50%</v>
      </c>
      <c r="O957">
        <f t="shared" si="74"/>
        <v>3</v>
      </c>
    </row>
    <row r="958" spans="1:15" x14ac:dyDescent="0.25">
      <c r="A958" t="str">
        <f>'RAW DATA'!A958</f>
        <v>B07W9KYT62</v>
      </c>
      <c r="B958" t="str">
        <f>PROPER(LEFT('RAW DATA'!B958,FIND(" ",'RAW DATA'!B958,1)))</f>
        <v xml:space="preserve">Tp-Link </v>
      </c>
      <c r="C958" t="str">
        <f>SUBSTITUTE(LEFT('RAW DATA'!C958,FIND("|",'RAW DATA'!C958,1)-1),"&amp;"," &amp; ")</f>
        <v>Computers &amp; Accessories</v>
      </c>
      <c r="D958" s="7">
        <f>'RAW DATA'!D958</f>
        <v>2499</v>
      </c>
      <c r="E958" s="7">
        <f>'RAW DATA'!E958</f>
        <v>3999</v>
      </c>
      <c r="F958" s="1">
        <f>'RAW DATA'!F958</f>
        <v>0.38</v>
      </c>
      <c r="G958" s="7">
        <f t="shared" si="70"/>
        <v>50703321</v>
      </c>
      <c r="H958">
        <f>'RAW DATA'!G958</f>
        <v>4.4000000000000004</v>
      </c>
      <c r="I958">
        <f>'RAW DATA'!H958</f>
        <v>12679</v>
      </c>
      <c r="J958" s="11">
        <f>Table3[[#This Row],[Rating Count]]*Table3[[#This Row],[Rating]]</f>
        <v>55787.600000000006</v>
      </c>
      <c r="K958">
        <f t="shared" si="71"/>
        <v>3</v>
      </c>
      <c r="L958" t="str">
        <f>IF(Table3[[#This Row],[Price Bucket]]=1,"&lt;200",IF(Table3[[#This Row],[Price Bucket]]=2,"&lt;=500",IF(Table3[[#This Row],[Price Bucket]]=3,"&gt;500",0)))</f>
        <v>&gt;500</v>
      </c>
      <c r="M958">
        <f t="shared" si="72"/>
        <v>2</v>
      </c>
      <c r="N958" t="str">
        <f t="shared" si="73"/>
        <v>&lt;50%</v>
      </c>
      <c r="O958">
        <f t="shared" si="74"/>
        <v>3</v>
      </c>
    </row>
    <row r="959" spans="1:15" x14ac:dyDescent="0.25">
      <c r="A959" t="str">
        <f>'RAW DATA'!A959</f>
        <v>B0B5ZF3NRK</v>
      </c>
      <c r="B959" t="str">
        <f>PROPER(LEFT('RAW DATA'!B959,FIND(" ",'RAW DATA'!B959,1)))</f>
        <v xml:space="preserve">Cedo </v>
      </c>
      <c r="C959" t="str">
        <f>SUBSTITUTE(LEFT('RAW DATA'!C959,FIND("|",'RAW DATA'!C959,1)-1),"&amp;"," &amp; ")</f>
        <v>Computers &amp; Accessories</v>
      </c>
      <c r="D959" s="7">
        <f>'RAW DATA'!D959</f>
        <v>349</v>
      </c>
      <c r="E959" s="7">
        <f>'RAW DATA'!E959</f>
        <v>599</v>
      </c>
      <c r="F959" s="1">
        <f>'RAW DATA'!F959</f>
        <v>0.42</v>
      </c>
      <c r="G959" s="7">
        <f t="shared" si="70"/>
        <v>125790</v>
      </c>
      <c r="H959">
        <f>'RAW DATA'!G959</f>
        <v>4.0999999999999996</v>
      </c>
      <c r="I959">
        <f>'RAW DATA'!H959</f>
        <v>210</v>
      </c>
      <c r="J959" s="11">
        <f>Table3[[#This Row],[Rating Count]]*Table3[[#This Row],[Rating]]</f>
        <v>860.99999999999989</v>
      </c>
      <c r="K959">
        <f t="shared" si="71"/>
        <v>3</v>
      </c>
      <c r="L959" t="str">
        <f>IF(Table3[[#This Row],[Price Bucket]]=1,"&lt;200",IF(Table3[[#This Row],[Price Bucket]]=2,"&lt;=500",IF(Table3[[#This Row],[Price Bucket]]=3,"&gt;500",0)))</f>
        <v>&gt;500</v>
      </c>
      <c r="M959">
        <f t="shared" si="72"/>
        <v>2</v>
      </c>
      <c r="N959" t="str">
        <f t="shared" si="73"/>
        <v>&lt;50%</v>
      </c>
      <c r="O959">
        <f t="shared" si="74"/>
        <v>3</v>
      </c>
    </row>
    <row r="960" spans="1:15" x14ac:dyDescent="0.25">
      <c r="A960" t="str">
        <f>'RAW DATA'!A960</f>
        <v>B08D9MNH4B</v>
      </c>
      <c r="B960" t="str">
        <f>PROPER(LEFT('RAW DATA'!B960,FIND(" ",'RAW DATA'!B960,1)))</f>
        <v xml:space="preserve">Hp </v>
      </c>
      <c r="C960" t="str">
        <f>SUBSTITUTE(LEFT('RAW DATA'!C960,FIND("|",'RAW DATA'!C960,1)-1),"&amp;"," &amp; ")</f>
        <v>Computers &amp; Accessories</v>
      </c>
      <c r="D960" s="7">
        <f>'RAW DATA'!D960</f>
        <v>5899</v>
      </c>
      <c r="E960" s="7">
        <f>'RAW DATA'!E960</f>
        <v>7005</v>
      </c>
      <c r="F960" s="1">
        <f>'RAW DATA'!F960</f>
        <v>0.16</v>
      </c>
      <c r="G960" s="7">
        <f t="shared" si="70"/>
        <v>29413995</v>
      </c>
      <c r="H960">
        <f>'RAW DATA'!G960</f>
        <v>3.6</v>
      </c>
      <c r="I960">
        <f>'RAW DATA'!H960</f>
        <v>4199</v>
      </c>
      <c r="J960" s="11">
        <f>Table3[[#This Row],[Rating Count]]*Table3[[#This Row],[Rating]]</f>
        <v>15116.4</v>
      </c>
      <c r="K960">
        <f t="shared" si="71"/>
        <v>3</v>
      </c>
      <c r="L960" t="str">
        <f>IF(Table3[[#This Row],[Price Bucket]]=1,"&lt;200",IF(Table3[[#This Row],[Price Bucket]]=2,"&lt;=500",IF(Table3[[#This Row],[Price Bucket]]=3,"&gt;500",0)))</f>
        <v>&gt;500</v>
      </c>
      <c r="M960">
        <f t="shared" si="72"/>
        <v>2</v>
      </c>
      <c r="N960" t="str">
        <f t="shared" si="73"/>
        <v>&lt;50%</v>
      </c>
      <c r="O960">
        <f t="shared" si="74"/>
        <v>2</v>
      </c>
    </row>
    <row r="961" spans="1:15" x14ac:dyDescent="0.25">
      <c r="A961" t="str">
        <f>'RAW DATA'!A961</f>
        <v>B078G6ZF5Z</v>
      </c>
      <c r="B961" t="str">
        <f>PROPER(LEFT('RAW DATA'!B961,FIND(" ",'RAW DATA'!B961,1)))</f>
        <v xml:space="preserve">Oraimo </v>
      </c>
      <c r="C961" t="str">
        <f>SUBSTITUTE(LEFT('RAW DATA'!C961,FIND("|",'RAW DATA'!C961,1)-1),"&amp;"," &amp; ")</f>
        <v>Electronics</v>
      </c>
      <c r="D961" s="7">
        <f>'RAW DATA'!D961</f>
        <v>699</v>
      </c>
      <c r="E961" s="7">
        <f>'RAW DATA'!E961</f>
        <v>1199</v>
      </c>
      <c r="F961" s="1">
        <f>'RAW DATA'!F961</f>
        <v>0.42</v>
      </c>
      <c r="G961" s="7">
        <f t="shared" si="70"/>
        <v>17269197</v>
      </c>
      <c r="H961">
        <f>'RAW DATA'!G961</f>
        <v>4</v>
      </c>
      <c r="I961">
        <f>'RAW DATA'!H961</f>
        <v>14403</v>
      </c>
      <c r="J961" s="11">
        <f>Table3[[#This Row],[Rating Count]]*Table3[[#This Row],[Rating]]</f>
        <v>57612</v>
      </c>
      <c r="K961">
        <f t="shared" si="71"/>
        <v>3</v>
      </c>
      <c r="L961" t="str">
        <f>IF(Table3[[#This Row],[Price Bucket]]=1,"&lt;200",IF(Table3[[#This Row],[Price Bucket]]=2,"&lt;=500",IF(Table3[[#This Row],[Price Bucket]]=3,"&gt;500",0)))</f>
        <v>&gt;500</v>
      </c>
      <c r="M961">
        <f t="shared" si="72"/>
        <v>2</v>
      </c>
      <c r="N961" t="str">
        <f t="shared" si="73"/>
        <v>&lt;50%</v>
      </c>
      <c r="O961">
        <f t="shared" si="74"/>
        <v>3</v>
      </c>
    </row>
    <row r="962" spans="1:15" x14ac:dyDescent="0.25">
      <c r="A962" t="str">
        <f>'RAW DATA'!A962</f>
        <v>B09MKG4ZCM</v>
      </c>
      <c r="B962" t="str">
        <f>PROPER(LEFT('RAW DATA'!B962,FIND(" ",'RAW DATA'!B962,1)))</f>
        <v xml:space="preserve">Xiaomi </v>
      </c>
      <c r="C962" t="str">
        <f>SUBSTITUTE(LEFT('RAW DATA'!C962,FIND("|",'RAW DATA'!C962,1)-1),"&amp;"," &amp; ")</f>
        <v>Computers &amp; Accessories</v>
      </c>
      <c r="D962" s="7">
        <f>'RAW DATA'!D962</f>
        <v>1565</v>
      </c>
      <c r="E962" s="7">
        <f>'RAW DATA'!E962</f>
        <v>2999</v>
      </c>
      <c r="F962" s="1">
        <f>'RAW DATA'!F962</f>
        <v>0.48</v>
      </c>
      <c r="G962" s="7">
        <f t="shared" ref="G962:G1025" si="75">E962*I962</f>
        <v>33327887</v>
      </c>
      <c r="H962">
        <f>'RAW DATA'!G962</f>
        <v>4</v>
      </c>
      <c r="I962">
        <f>'RAW DATA'!H962</f>
        <v>11113</v>
      </c>
      <c r="J962" s="11">
        <f>Table3[[#This Row],[Rating Count]]*Table3[[#This Row],[Rating]]</f>
        <v>44452</v>
      </c>
      <c r="K962">
        <f t="shared" ref="K962:K1025" si="76">IF(E962&lt;=200,1,IF(E962&lt;=500,2,IF(E962&gt;500,3," ")))</f>
        <v>3</v>
      </c>
      <c r="L962" t="str">
        <f>IF(Table3[[#This Row],[Price Bucket]]=1,"&lt;200",IF(Table3[[#This Row],[Price Bucket]]=2,"&lt;=500",IF(Table3[[#This Row],[Price Bucket]]=3,"&gt;500",0)))</f>
        <v>&gt;500</v>
      </c>
      <c r="M962">
        <f t="shared" si="72"/>
        <v>2</v>
      </c>
      <c r="N962" t="str">
        <f t="shared" si="73"/>
        <v>&lt;50%</v>
      </c>
      <c r="O962">
        <f t="shared" si="74"/>
        <v>3</v>
      </c>
    </row>
    <row r="963" spans="1:15" x14ac:dyDescent="0.25">
      <c r="A963" t="str">
        <f>'RAW DATA'!A963</f>
        <v>B07RZZ1QSW</v>
      </c>
      <c r="B963" t="str">
        <f>PROPER(LEFT('RAW DATA'!B963,FIND(" ",'RAW DATA'!B963,1)))</f>
        <v xml:space="preserve">Slovic¬Æ </v>
      </c>
      <c r="C963" t="str">
        <f>SUBSTITUTE(LEFT('RAW DATA'!C963,FIND("|",'RAW DATA'!C963,1)-1),"&amp;"," &amp; ")</f>
        <v>Electronics</v>
      </c>
      <c r="D963" s="7">
        <f>'RAW DATA'!D963</f>
        <v>326</v>
      </c>
      <c r="E963" s="7">
        <f>'RAW DATA'!E963</f>
        <v>799</v>
      </c>
      <c r="F963" s="1">
        <f>'RAW DATA'!F963</f>
        <v>0.59</v>
      </c>
      <c r="G963" s="7">
        <f t="shared" si="75"/>
        <v>8607627</v>
      </c>
      <c r="H963">
        <f>'RAW DATA'!G963</f>
        <v>4.4000000000000004</v>
      </c>
      <c r="I963">
        <f>'RAW DATA'!H963</f>
        <v>10773</v>
      </c>
      <c r="J963" s="11">
        <f>Table3[[#This Row],[Rating Count]]*Table3[[#This Row],[Rating]]</f>
        <v>47401.200000000004</v>
      </c>
      <c r="K963">
        <f t="shared" si="76"/>
        <v>3</v>
      </c>
      <c r="L963" t="str">
        <f>IF(Table3[[#This Row],[Price Bucket]]=1,"&lt;200",IF(Table3[[#This Row],[Price Bucket]]=2,"&lt;=500",IF(Table3[[#This Row],[Price Bucket]]=3,"&gt;500",0)))</f>
        <v>&gt;500</v>
      </c>
      <c r="M963">
        <f t="shared" ref="M963:M1026" si="77">IF(F963&gt;=50%,1,IF(F963&lt;50%,2,0))</f>
        <v>1</v>
      </c>
      <c r="N963" t="str">
        <f t="shared" ref="N963:N1026" si="78">IF(M963=1,"&gt;=50%","&lt;50%")</f>
        <v>&gt;=50%</v>
      </c>
      <c r="O963">
        <f t="shared" ref="O963:O1026" si="79">IF(H963&lt;=2.9,1,IF(H963&lt;=3.9,2,IF(H963&lt;=4.9,3,IF(H963=5,4," "))))</f>
        <v>3</v>
      </c>
    </row>
    <row r="964" spans="1:15" x14ac:dyDescent="0.25">
      <c r="A964" t="str">
        <f>'RAW DATA'!A964</f>
        <v>B08BCKN299</v>
      </c>
      <c r="B964" t="str">
        <f>PROPER(LEFT('RAW DATA'!B964,FIND(" ",'RAW DATA'!B964,1)))</f>
        <v xml:space="preserve">Sounce </v>
      </c>
      <c r="C964" t="str">
        <f>SUBSTITUTE(LEFT('RAW DATA'!C964,FIND("|",'RAW DATA'!C964,1)-1),"&amp;"," &amp; ")</f>
        <v>Electronics</v>
      </c>
      <c r="D964" s="7">
        <f>'RAW DATA'!D964</f>
        <v>120</v>
      </c>
      <c r="E964" s="7">
        <f>'RAW DATA'!E964</f>
        <v>999</v>
      </c>
      <c r="F964" s="1">
        <f>'RAW DATA'!F964</f>
        <v>0.88</v>
      </c>
      <c r="G964" s="7">
        <f t="shared" si="75"/>
        <v>6484509</v>
      </c>
      <c r="H964">
        <f>'RAW DATA'!G964</f>
        <v>3.9</v>
      </c>
      <c r="I964">
        <f>'RAW DATA'!H964</f>
        <v>6491</v>
      </c>
      <c r="J964" s="11">
        <f>Table3[[#This Row],[Rating Count]]*Table3[[#This Row],[Rating]]</f>
        <v>25314.899999999998</v>
      </c>
      <c r="K964">
        <f t="shared" si="76"/>
        <v>3</v>
      </c>
      <c r="L964" t="str">
        <f>IF(Table3[[#This Row],[Price Bucket]]=1,"&lt;200",IF(Table3[[#This Row],[Price Bucket]]=2,"&lt;=500",IF(Table3[[#This Row],[Price Bucket]]=3,"&gt;500",0)))</f>
        <v>&gt;500</v>
      </c>
      <c r="M964">
        <f t="shared" si="77"/>
        <v>1</v>
      </c>
      <c r="N964" t="str">
        <f t="shared" si="78"/>
        <v>&gt;=50%</v>
      </c>
      <c r="O964">
        <f t="shared" si="79"/>
        <v>2</v>
      </c>
    </row>
    <row r="965" spans="1:15" x14ac:dyDescent="0.25">
      <c r="A965" t="str">
        <f>'RAW DATA'!A965</f>
        <v>B07222HQKP</v>
      </c>
      <c r="B965" t="str">
        <f>PROPER(LEFT('RAW DATA'!B965,FIND(" ",'RAW DATA'!B965,1)))</f>
        <v xml:space="preserve">Orico </v>
      </c>
      <c r="C965" t="str">
        <f>SUBSTITUTE(LEFT('RAW DATA'!C965,FIND("|",'RAW DATA'!C965,1)-1),"&amp;"," &amp; ")</f>
        <v>Computers &amp; Accessories</v>
      </c>
      <c r="D965" s="7">
        <f>'RAW DATA'!D965</f>
        <v>657</v>
      </c>
      <c r="E965" s="7">
        <f>'RAW DATA'!E965</f>
        <v>999</v>
      </c>
      <c r="F965" s="1">
        <f>'RAW DATA'!F965</f>
        <v>0.34</v>
      </c>
      <c r="G965" s="7">
        <f t="shared" si="75"/>
        <v>13930056</v>
      </c>
      <c r="H965">
        <f>'RAW DATA'!G965</f>
        <v>4.3</v>
      </c>
      <c r="I965">
        <f>'RAW DATA'!H965</f>
        <v>13944</v>
      </c>
      <c r="J965" s="11">
        <f>Table3[[#This Row],[Rating Count]]*Table3[[#This Row],[Rating]]</f>
        <v>59959.199999999997</v>
      </c>
      <c r="K965">
        <f t="shared" si="76"/>
        <v>3</v>
      </c>
      <c r="L965" t="str">
        <f>IF(Table3[[#This Row],[Price Bucket]]=1,"&lt;200",IF(Table3[[#This Row],[Price Bucket]]=2,"&lt;=500",IF(Table3[[#This Row],[Price Bucket]]=3,"&gt;500",0)))</f>
        <v>&gt;500</v>
      </c>
      <c r="M965">
        <f t="shared" si="77"/>
        <v>2</v>
      </c>
      <c r="N965" t="str">
        <f t="shared" si="78"/>
        <v>&lt;50%</v>
      </c>
      <c r="O965">
        <f t="shared" si="79"/>
        <v>3</v>
      </c>
    </row>
    <row r="966" spans="1:15" x14ac:dyDescent="0.25">
      <c r="A966" t="str">
        <f>'RAW DATA'!A966</f>
        <v>B00NFD0ETQ</v>
      </c>
      <c r="B966" t="str">
        <f>PROPER(LEFT('RAW DATA'!B966,FIND(" ",'RAW DATA'!B966,1)))</f>
        <v xml:space="preserve">Logitech </v>
      </c>
      <c r="C966" t="str">
        <f>SUBSTITUTE(LEFT('RAW DATA'!C966,FIND("|",'RAW DATA'!C966,1)-1),"&amp;"," &amp; ")</f>
        <v>Computers &amp; Accessories</v>
      </c>
      <c r="D966" s="7">
        <f>'RAW DATA'!D966</f>
        <v>1995</v>
      </c>
      <c r="E966" s="7">
        <f>'RAW DATA'!E966</f>
        <v>2895</v>
      </c>
      <c r="F966" s="1">
        <f>'RAW DATA'!F966</f>
        <v>0.31</v>
      </c>
      <c r="G966" s="7">
        <f t="shared" si="75"/>
        <v>31150200</v>
      </c>
      <c r="H966">
        <f>'RAW DATA'!G966</f>
        <v>4.5999999999999996</v>
      </c>
      <c r="I966">
        <f>'RAW DATA'!H966</f>
        <v>10760</v>
      </c>
      <c r="J966" s="11">
        <f>Table3[[#This Row],[Rating Count]]*Table3[[#This Row],[Rating]]</f>
        <v>49495.999999999993</v>
      </c>
      <c r="K966">
        <f t="shared" si="76"/>
        <v>3</v>
      </c>
      <c r="L966" t="str">
        <f>IF(Table3[[#This Row],[Price Bucket]]=1,"&lt;200",IF(Table3[[#This Row],[Price Bucket]]=2,"&lt;=500",IF(Table3[[#This Row],[Price Bucket]]=3,"&gt;500",0)))</f>
        <v>&gt;500</v>
      </c>
      <c r="M966">
        <f t="shared" si="77"/>
        <v>2</v>
      </c>
      <c r="N966" t="str">
        <f t="shared" si="78"/>
        <v>&lt;50%</v>
      </c>
      <c r="O966">
        <f t="shared" si="79"/>
        <v>3</v>
      </c>
    </row>
    <row r="967" spans="1:15" x14ac:dyDescent="0.25">
      <c r="A967" t="str">
        <f>'RAW DATA'!A967</f>
        <v>B075DB1F13</v>
      </c>
      <c r="B967" t="str">
        <f>PROPER(LEFT('RAW DATA'!B967,FIND(" ",'RAW DATA'!B967,1)))</f>
        <v xml:space="preserve">Panasonic </v>
      </c>
      <c r="C967" t="str">
        <f>SUBSTITUTE(LEFT('RAW DATA'!C967,FIND("|",'RAW DATA'!C967,1)-1),"&amp;"," &amp; ")</f>
        <v>Electronics</v>
      </c>
      <c r="D967" s="7">
        <f>'RAW DATA'!D967</f>
        <v>1500</v>
      </c>
      <c r="E967" s="7">
        <f>'RAW DATA'!E967</f>
        <v>1500</v>
      </c>
      <c r="F967" s="1">
        <f>'RAW DATA'!F967</f>
        <v>0</v>
      </c>
      <c r="G967" s="7">
        <f t="shared" si="75"/>
        <v>38994000</v>
      </c>
      <c r="H967">
        <f>'RAW DATA'!G967</f>
        <v>4.4000000000000004</v>
      </c>
      <c r="I967">
        <f>'RAW DATA'!H967</f>
        <v>25996</v>
      </c>
      <c r="J967" s="11">
        <f>Table3[[#This Row],[Rating Count]]*Table3[[#This Row],[Rating]]</f>
        <v>114382.40000000001</v>
      </c>
      <c r="K967">
        <f t="shared" si="76"/>
        <v>3</v>
      </c>
      <c r="L967" t="str">
        <f>IF(Table3[[#This Row],[Price Bucket]]=1,"&lt;200",IF(Table3[[#This Row],[Price Bucket]]=2,"&lt;=500",IF(Table3[[#This Row],[Price Bucket]]=3,"&gt;500",0)))</f>
        <v>&gt;500</v>
      </c>
      <c r="M967">
        <f t="shared" si="77"/>
        <v>2</v>
      </c>
      <c r="N967" t="str">
        <f t="shared" si="78"/>
        <v>&lt;50%</v>
      </c>
      <c r="O967">
        <f t="shared" si="79"/>
        <v>3</v>
      </c>
    </row>
    <row r="968" spans="1:15" x14ac:dyDescent="0.25">
      <c r="A968" t="str">
        <f>'RAW DATA'!A968</f>
        <v>B0148NPH9I</v>
      </c>
      <c r="B968" t="str">
        <f>PROPER(LEFT('RAW DATA'!B968,FIND(" ",'RAW DATA'!B968,1)))</f>
        <v xml:space="preserve">Logitech </v>
      </c>
      <c r="C968" t="str">
        <f>SUBSTITUTE(LEFT('RAW DATA'!C968,FIND("|",'RAW DATA'!C968,1)-1),"&amp;"," &amp; ")</f>
        <v>Computers &amp; Accessories</v>
      </c>
      <c r="D968" s="7">
        <f>'RAW DATA'!D968</f>
        <v>2640</v>
      </c>
      <c r="E968" s="7">
        <f>'RAW DATA'!E968</f>
        <v>3195</v>
      </c>
      <c r="F968" s="1">
        <f>'RAW DATA'!F968</f>
        <v>0.17</v>
      </c>
      <c r="G968" s="7">
        <f t="shared" si="75"/>
        <v>51586470</v>
      </c>
      <c r="H968">
        <f>'RAW DATA'!G968</f>
        <v>4.5</v>
      </c>
      <c r="I968">
        <f>'RAW DATA'!H968</f>
        <v>16146</v>
      </c>
      <c r="J968" s="11">
        <f>Table3[[#This Row],[Rating Count]]*Table3[[#This Row],[Rating]]</f>
        <v>72657</v>
      </c>
      <c r="K968">
        <f t="shared" si="76"/>
        <v>3</v>
      </c>
      <c r="L968" t="str">
        <f>IF(Table3[[#This Row],[Price Bucket]]=1,"&lt;200",IF(Table3[[#This Row],[Price Bucket]]=2,"&lt;=500",IF(Table3[[#This Row],[Price Bucket]]=3,"&gt;500",0)))</f>
        <v>&gt;500</v>
      </c>
      <c r="M968">
        <f t="shared" si="77"/>
        <v>2</v>
      </c>
      <c r="N968" t="str">
        <f t="shared" si="78"/>
        <v>&lt;50%</v>
      </c>
      <c r="O968">
        <f t="shared" si="79"/>
        <v>3</v>
      </c>
    </row>
    <row r="969" spans="1:15" x14ac:dyDescent="0.25">
      <c r="A969" t="str">
        <f>'RAW DATA'!A969</f>
        <v>B01JOFKL0A</v>
      </c>
      <c r="B969" t="str">
        <f>PROPER(LEFT('RAW DATA'!B969,FIND(" ",'RAW DATA'!B969,1)))</f>
        <v xml:space="preserve">Canon </v>
      </c>
      <c r="C969" t="str">
        <f>SUBSTITUTE(LEFT('RAW DATA'!C969,FIND("|",'RAW DATA'!C969,1)-1),"&amp;"," &amp; ")</f>
        <v>Computers &amp; Accessories</v>
      </c>
      <c r="D969" s="7">
        <f>'RAW DATA'!D969</f>
        <v>5299</v>
      </c>
      <c r="E969" s="7">
        <f>'RAW DATA'!E969</f>
        <v>6355</v>
      </c>
      <c r="F969" s="1">
        <f>'RAW DATA'!F969</f>
        <v>0.17</v>
      </c>
      <c r="G969" s="7">
        <f t="shared" si="75"/>
        <v>52619400</v>
      </c>
      <c r="H969">
        <f>'RAW DATA'!G969</f>
        <v>3.9</v>
      </c>
      <c r="I969">
        <f>'RAW DATA'!H969</f>
        <v>8280</v>
      </c>
      <c r="J969" s="11">
        <f>Table3[[#This Row],[Rating Count]]*Table3[[#This Row],[Rating]]</f>
        <v>32292</v>
      </c>
      <c r="K969">
        <f t="shared" si="76"/>
        <v>3</v>
      </c>
      <c r="L969" t="str">
        <f>IF(Table3[[#This Row],[Price Bucket]]=1,"&lt;200",IF(Table3[[#This Row],[Price Bucket]]=2,"&lt;=500",IF(Table3[[#This Row],[Price Bucket]]=3,"&gt;500",0)))</f>
        <v>&gt;500</v>
      </c>
      <c r="M969">
        <f t="shared" si="77"/>
        <v>2</v>
      </c>
      <c r="N969" t="str">
        <f t="shared" si="78"/>
        <v>&lt;50%</v>
      </c>
      <c r="O969">
        <f t="shared" si="79"/>
        <v>2</v>
      </c>
    </row>
    <row r="970" spans="1:15" x14ac:dyDescent="0.25">
      <c r="A970" t="str">
        <f>'RAW DATA'!A970</f>
        <v>B09Q8HMKZX</v>
      </c>
      <c r="B970" t="str">
        <f>PROPER(LEFT('RAW DATA'!B970,FIND(" ",'RAW DATA'!B970,1)))</f>
        <v xml:space="preserve">Portronics </v>
      </c>
      <c r="C970" t="str">
        <f>SUBSTITUTE(LEFT('RAW DATA'!C970,FIND("|",'RAW DATA'!C970,1)-1),"&amp;"," &amp; ")</f>
        <v>Computers &amp; Accessories</v>
      </c>
      <c r="D970" s="7">
        <f>'RAW DATA'!D970</f>
        <v>263</v>
      </c>
      <c r="E970" s="7">
        <f>'RAW DATA'!E970</f>
        <v>699</v>
      </c>
      <c r="F970" s="1">
        <f>'RAW DATA'!F970</f>
        <v>0.62</v>
      </c>
      <c r="G970" s="7">
        <f t="shared" si="75"/>
        <v>314550</v>
      </c>
      <c r="H970">
        <f>'RAW DATA'!G970</f>
        <v>4.0999999999999996</v>
      </c>
      <c r="I970">
        <f>'RAW DATA'!H970</f>
        <v>450</v>
      </c>
      <c r="J970" s="11">
        <f>Table3[[#This Row],[Rating Count]]*Table3[[#This Row],[Rating]]</f>
        <v>1844.9999999999998</v>
      </c>
      <c r="K970">
        <f t="shared" si="76"/>
        <v>3</v>
      </c>
      <c r="L970" t="str">
        <f>IF(Table3[[#This Row],[Price Bucket]]=1,"&lt;200",IF(Table3[[#This Row],[Price Bucket]]=2,"&lt;=500",IF(Table3[[#This Row],[Price Bucket]]=3,"&gt;500",0)))</f>
        <v>&gt;500</v>
      </c>
      <c r="M970">
        <f t="shared" si="77"/>
        <v>1</v>
      </c>
      <c r="N970" t="str">
        <f t="shared" si="78"/>
        <v>&gt;=50%</v>
      </c>
      <c r="O970">
        <f t="shared" si="79"/>
        <v>3</v>
      </c>
    </row>
    <row r="971" spans="1:15" x14ac:dyDescent="0.25">
      <c r="A971" t="str">
        <f>'RAW DATA'!A971</f>
        <v>B079S811J3</v>
      </c>
      <c r="B971" t="str">
        <f>PROPER(LEFT('RAW DATA'!B971,FIND(" ",'RAW DATA'!B971,1)))</f>
        <v xml:space="preserve">Redgear </v>
      </c>
      <c r="C971" t="str">
        <f>SUBSTITUTE(LEFT('RAW DATA'!C971,FIND("|",'RAW DATA'!C971,1)-1),"&amp;"," &amp; ")</f>
        <v>Computers &amp; Accessories</v>
      </c>
      <c r="D971" s="7">
        <f>'RAW DATA'!D971</f>
        <v>1990</v>
      </c>
      <c r="E971" s="7">
        <f>'RAW DATA'!E971</f>
        <v>2999</v>
      </c>
      <c r="F971" s="1">
        <f>'RAW DATA'!F971</f>
        <v>0.34</v>
      </c>
      <c r="G971" s="7">
        <f t="shared" si="75"/>
        <v>42696763</v>
      </c>
      <c r="H971">
        <f>'RAW DATA'!G971</f>
        <v>4.3</v>
      </c>
      <c r="I971">
        <f>'RAW DATA'!H971</f>
        <v>14237</v>
      </c>
      <c r="J971" s="11">
        <f>Table3[[#This Row],[Rating Count]]*Table3[[#This Row],[Rating]]</f>
        <v>61219.1</v>
      </c>
      <c r="K971">
        <f t="shared" si="76"/>
        <v>3</v>
      </c>
      <c r="L971" t="str">
        <f>IF(Table3[[#This Row],[Price Bucket]]=1,"&lt;200",IF(Table3[[#This Row],[Price Bucket]]=2,"&lt;=500",IF(Table3[[#This Row],[Price Bucket]]=3,"&gt;500",0)))</f>
        <v>&gt;500</v>
      </c>
      <c r="M971">
        <f t="shared" si="77"/>
        <v>2</v>
      </c>
      <c r="N971" t="str">
        <f t="shared" si="78"/>
        <v>&lt;50%</v>
      </c>
      <c r="O971">
        <f t="shared" si="79"/>
        <v>3</v>
      </c>
    </row>
    <row r="972" spans="1:15" x14ac:dyDescent="0.25">
      <c r="A972" t="str">
        <f>'RAW DATA'!A972</f>
        <v>B0083T231O</v>
      </c>
      <c r="B972" t="str">
        <f>PROPER(LEFT('RAW DATA'!B972,FIND(" ",'RAW DATA'!B972,1)))</f>
        <v xml:space="preserve">Belkin </v>
      </c>
      <c r="C972" t="str">
        <f>SUBSTITUTE(LEFT('RAW DATA'!C972,FIND("|",'RAW DATA'!C972,1)-1),"&amp;"," &amp; ")</f>
        <v>Electronics</v>
      </c>
      <c r="D972" s="7">
        <f>'RAW DATA'!D972</f>
        <v>1289</v>
      </c>
      <c r="E972" s="7">
        <f>'RAW DATA'!E972</f>
        <v>1499</v>
      </c>
      <c r="F972" s="1">
        <f>'RAW DATA'!F972</f>
        <v>0.14000000000000001</v>
      </c>
      <c r="G972" s="7">
        <f t="shared" si="75"/>
        <v>30981332</v>
      </c>
      <c r="H972">
        <f>'RAW DATA'!G972</f>
        <v>4.5</v>
      </c>
      <c r="I972">
        <f>'RAW DATA'!H972</f>
        <v>20668</v>
      </c>
      <c r="J972" s="11">
        <f>Table3[[#This Row],[Rating Count]]*Table3[[#This Row],[Rating]]</f>
        <v>93006</v>
      </c>
      <c r="K972">
        <f t="shared" si="76"/>
        <v>3</v>
      </c>
      <c r="L972" t="str">
        <f>IF(Table3[[#This Row],[Price Bucket]]=1,"&lt;200",IF(Table3[[#This Row],[Price Bucket]]=2,"&lt;=500",IF(Table3[[#This Row],[Price Bucket]]=3,"&gt;500",0)))</f>
        <v>&gt;500</v>
      </c>
      <c r="M972">
        <f t="shared" si="77"/>
        <v>2</v>
      </c>
      <c r="N972" t="str">
        <f t="shared" si="78"/>
        <v>&lt;50%</v>
      </c>
      <c r="O972">
        <f t="shared" si="79"/>
        <v>3</v>
      </c>
    </row>
    <row r="973" spans="1:15" x14ac:dyDescent="0.25">
      <c r="A973" t="str">
        <f>'RAW DATA'!A973</f>
        <v>B086PXQ2R4</v>
      </c>
      <c r="B973" t="str">
        <f>PROPER(LEFT('RAW DATA'!B973,FIND(" ",'RAW DATA'!B973,1)))</f>
        <v xml:space="preserve">Classmate </v>
      </c>
      <c r="C973" t="str">
        <f>SUBSTITUTE(LEFT('RAW DATA'!C973,FIND("|",'RAW DATA'!C973,1)-1),"&amp;"," &amp; ")</f>
        <v>OfficeProducts</v>
      </c>
      <c r="D973" s="7">
        <f>'RAW DATA'!D973</f>
        <v>165</v>
      </c>
      <c r="E973" s="7">
        <f>'RAW DATA'!E973</f>
        <v>165</v>
      </c>
      <c r="F973" s="1">
        <f>'RAW DATA'!F973</f>
        <v>0</v>
      </c>
      <c r="G973" s="7">
        <f t="shared" si="75"/>
        <v>276210</v>
      </c>
      <c r="H973">
        <f>'RAW DATA'!G973</f>
        <v>4.5</v>
      </c>
      <c r="I973">
        <f>'RAW DATA'!H973</f>
        <v>1674</v>
      </c>
      <c r="J973" s="11">
        <f>Table3[[#This Row],[Rating Count]]*Table3[[#This Row],[Rating]]</f>
        <v>7533</v>
      </c>
      <c r="K973">
        <f t="shared" si="76"/>
        <v>1</v>
      </c>
      <c r="L973" t="str">
        <f>IF(Table3[[#This Row],[Price Bucket]]=1,"&lt;200",IF(Table3[[#This Row],[Price Bucket]]=2,"&lt;=500",IF(Table3[[#This Row],[Price Bucket]]=3,"&gt;500",0)))</f>
        <v>&lt;200</v>
      </c>
      <c r="M973">
        <f t="shared" si="77"/>
        <v>2</v>
      </c>
      <c r="N973" t="str">
        <f t="shared" si="78"/>
        <v>&lt;50%</v>
      </c>
      <c r="O973">
        <f t="shared" si="79"/>
        <v>3</v>
      </c>
    </row>
    <row r="974" spans="1:15" x14ac:dyDescent="0.25">
      <c r="A974" t="str">
        <f>'RAW DATA'!A974</f>
        <v>B07L1N3TJX</v>
      </c>
      <c r="B974" t="str">
        <f>PROPER(LEFT('RAW DATA'!B974,FIND(" ",'RAW DATA'!B974,1)))</f>
        <v xml:space="preserve">Artis </v>
      </c>
      <c r="C974" t="str">
        <f>SUBSTITUTE(LEFT('RAW DATA'!C974,FIND("|",'RAW DATA'!C974,1)-1),"&amp;"," &amp; ")</f>
        <v>Computers &amp; Accessories</v>
      </c>
      <c r="D974" s="7">
        <f>'RAW DATA'!D974</f>
        <v>1699</v>
      </c>
      <c r="E974" s="7">
        <f>'RAW DATA'!E974</f>
        <v>3499</v>
      </c>
      <c r="F974" s="1">
        <f>'RAW DATA'!F974</f>
        <v>0.51</v>
      </c>
      <c r="G974" s="7">
        <f t="shared" si="75"/>
        <v>26903811</v>
      </c>
      <c r="H974">
        <f>'RAW DATA'!G974</f>
        <v>3.6</v>
      </c>
      <c r="I974">
        <f>'RAW DATA'!H974</f>
        <v>7689</v>
      </c>
      <c r="J974" s="11">
        <f>Table3[[#This Row],[Rating Count]]*Table3[[#This Row],[Rating]]</f>
        <v>27680.400000000001</v>
      </c>
      <c r="K974">
        <f t="shared" si="76"/>
        <v>3</v>
      </c>
      <c r="L974" t="str">
        <f>IF(Table3[[#This Row],[Price Bucket]]=1,"&lt;200",IF(Table3[[#This Row],[Price Bucket]]=2,"&lt;=500",IF(Table3[[#This Row],[Price Bucket]]=3,"&gt;500",0)))</f>
        <v>&gt;500</v>
      </c>
      <c r="M974">
        <f t="shared" si="77"/>
        <v>1</v>
      </c>
      <c r="N974" t="str">
        <f t="shared" si="78"/>
        <v>&gt;=50%</v>
      </c>
      <c r="O974">
        <f t="shared" si="79"/>
        <v>2</v>
      </c>
    </row>
    <row r="975" spans="1:15" x14ac:dyDescent="0.25">
      <c r="A975" t="str">
        <f>'RAW DATA'!A975</f>
        <v>B07YFWVRCM</v>
      </c>
      <c r="B975" t="str">
        <f>PROPER(LEFT('RAW DATA'!B975,FIND(" ",'RAW DATA'!B975,1)))</f>
        <v xml:space="preserve">Imou </v>
      </c>
      <c r="C975" t="str">
        <f>SUBSTITUTE(LEFT('RAW DATA'!C975,FIND("|",'RAW DATA'!C975,1)-1),"&amp;"," &amp; ")</f>
        <v>Electronics</v>
      </c>
      <c r="D975" s="7">
        <f>'RAW DATA'!D975</f>
        <v>2299</v>
      </c>
      <c r="E975" s="7">
        <f>'RAW DATA'!E975</f>
        <v>7500</v>
      </c>
      <c r="F975" s="1">
        <f>'RAW DATA'!F975</f>
        <v>0.69</v>
      </c>
      <c r="G975" s="7">
        <f t="shared" si="75"/>
        <v>41655000</v>
      </c>
      <c r="H975">
        <f>'RAW DATA'!G975</f>
        <v>4.0999999999999996</v>
      </c>
      <c r="I975">
        <f>'RAW DATA'!H975</f>
        <v>5554</v>
      </c>
      <c r="J975" s="11">
        <f>Table3[[#This Row],[Rating Count]]*Table3[[#This Row],[Rating]]</f>
        <v>22771.399999999998</v>
      </c>
      <c r="K975">
        <f t="shared" si="76"/>
        <v>3</v>
      </c>
      <c r="L975" t="str">
        <f>IF(Table3[[#This Row],[Price Bucket]]=1,"&lt;200",IF(Table3[[#This Row],[Price Bucket]]=2,"&lt;=500",IF(Table3[[#This Row],[Price Bucket]]=3,"&gt;500",0)))</f>
        <v>&gt;500</v>
      </c>
      <c r="M975">
        <f t="shared" si="77"/>
        <v>1</v>
      </c>
      <c r="N975" t="str">
        <f t="shared" si="78"/>
        <v>&gt;=50%</v>
      </c>
      <c r="O975">
        <f t="shared" si="79"/>
        <v>3</v>
      </c>
    </row>
    <row r="976" spans="1:15" x14ac:dyDescent="0.25">
      <c r="A976" t="str">
        <f>'RAW DATA'!A976</f>
        <v>B01GGKYKQM</v>
      </c>
      <c r="B976" t="str">
        <f>PROPER(LEFT('RAW DATA'!B976,FIND(" ",'RAW DATA'!B976,1)))</f>
        <v xml:space="preserve">Amazon </v>
      </c>
      <c r="C976" t="str">
        <f>SUBSTITUTE(LEFT('RAW DATA'!C976,FIND("|",'RAW DATA'!C976,1)-1),"&amp;"," &amp; ")</f>
        <v>Computers &amp; Accessories</v>
      </c>
      <c r="D976" s="7">
        <f>'RAW DATA'!D976</f>
        <v>219</v>
      </c>
      <c r="E976" s="7">
        <f>'RAW DATA'!E976</f>
        <v>700</v>
      </c>
      <c r="F976" s="1">
        <f>'RAW DATA'!F976</f>
        <v>0.69</v>
      </c>
      <c r="G976" s="7">
        <f t="shared" si="75"/>
        <v>14037100</v>
      </c>
      <c r="H976">
        <f>'RAW DATA'!G976</f>
        <v>4.3</v>
      </c>
      <c r="I976">
        <f>'RAW DATA'!H976</f>
        <v>20053</v>
      </c>
      <c r="J976" s="11">
        <f>Table3[[#This Row],[Rating Count]]*Table3[[#This Row],[Rating]]</f>
        <v>86227.9</v>
      </c>
      <c r="K976">
        <f t="shared" si="76"/>
        <v>3</v>
      </c>
      <c r="L976" t="str">
        <f>IF(Table3[[#This Row],[Price Bucket]]=1,"&lt;200",IF(Table3[[#This Row],[Price Bucket]]=2,"&lt;=500",IF(Table3[[#This Row],[Price Bucket]]=3,"&gt;500",0)))</f>
        <v>&gt;500</v>
      </c>
      <c r="M976">
        <f t="shared" si="77"/>
        <v>1</v>
      </c>
      <c r="N976" t="str">
        <f t="shared" si="78"/>
        <v>&gt;=50%</v>
      </c>
      <c r="O976">
        <f t="shared" si="79"/>
        <v>3</v>
      </c>
    </row>
    <row r="977" spans="1:15" x14ac:dyDescent="0.25">
      <c r="A977" t="str">
        <f>'RAW DATA'!A977</f>
        <v>B08TDJ5BVF</v>
      </c>
      <c r="B977" t="str">
        <f>PROPER(LEFT('RAW DATA'!B977,FIND(" ",'RAW DATA'!B977,1)))</f>
        <v xml:space="preserve">E-Cosmos </v>
      </c>
      <c r="C977" t="str">
        <f>SUBSTITUTE(LEFT('RAW DATA'!C977,FIND("|",'RAW DATA'!C977,1)-1),"&amp;"," &amp; ")</f>
        <v>Computers &amp; Accessories</v>
      </c>
      <c r="D977" s="7">
        <f>'RAW DATA'!D977</f>
        <v>39</v>
      </c>
      <c r="E977" s="7">
        <f>'RAW DATA'!E977</f>
        <v>39</v>
      </c>
      <c r="F977" s="1">
        <f>'RAW DATA'!F977</f>
        <v>0</v>
      </c>
      <c r="G977" s="7">
        <f t="shared" si="75"/>
        <v>130416</v>
      </c>
      <c r="H977">
        <f>'RAW DATA'!G977</f>
        <v>3.8</v>
      </c>
      <c r="I977">
        <f>'RAW DATA'!H977</f>
        <v>3344</v>
      </c>
      <c r="J977" s="11">
        <f>Table3[[#This Row],[Rating Count]]*Table3[[#This Row],[Rating]]</f>
        <v>12707.199999999999</v>
      </c>
      <c r="K977">
        <f t="shared" si="76"/>
        <v>1</v>
      </c>
      <c r="L977" t="str">
        <f>IF(Table3[[#This Row],[Price Bucket]]=1,"&lt;200",IF(Table3[[#This Row],[Price Bucket]]=2,"&lt;=500",IF(Table3[[#This Row],[Price Bucket]]=3,"&gt;500",0)))</f>
        <v>&lt;200</v>
      </c>
      <c r="M977">
        <f t="shared" si="77"/>
        <v>2</v>
      </c>
      <c r="N977" t="str">
        <f t="shared" si="78"/>
        <v>&lt;50%</v>
      </c>
      <c r="O977">
        <f t="shared" si="79"/>
        <v>2</v>
      </c>
    </row>
    <row r="978" spans="1:15" x14ac:dyDescent="0.25">
      <c r="A978" t="str">
        <f>'RAW DATA'!A978</f>
        <v>B09XXZXQC1</v>
      </c>
      <c r="B978" t="str">
        <f>PROPER(LEFT('RAW DATA'!B978,FIND(" ",'RAW DATA'!B978,1)))</f>
        <v xml:space="preserve">Xiaomi </v>
      </c>
      <c r="C978" t="str">
        <f>SUBSTITUTE(LEFT('RAW DATA'!C978,FIND("|",'RAW DATA'!C978,1)-1),"&amp;"," &amp; ")</f>
        <v>Computers &amp; Accessories</v>
      </c>
      <c r="D978" s="7">
        <f>'RAW DATA'!D978</f>
        <v>26999</v>
      </c>
      <c r="E978" s="7">
        <f>'RAW DATA'!E978</f>
        <v>37999</v>
      </c>
      <c r="F978" s="1">
        <f>'RAW DATA'!F978</f>
        <v>0.28999999999999998</v>
      </c>
      <c r="G978" s="7">
        <f t="shared" si="75"/>
        <v>109665114</v>
      </c>
      <c r="H978">
        <f>'RAW DATA'!G978</f>
        <v>4.5999999999999996</v>
      </c>
      <c r="I978">
        <f>'RAW DATA'!H978</f>
        <v>2886</v>
      </c>
      <c r="J978" s="11">
        <f>Table3[[#This Row],[Rating Count]]*Table3[[#This Row],[Rating]]</f>
        <v>13275.599999999999</v>
      </c>
      <c r="K978">
        <f t="shared" si="76"/>
        <v>3</v>
      </c>
      <c r="L978" t="str">
        <f>IF(Table3[[#This Row],[Price Bucket]]=1,"&lt;200",IF(Table3[[#This Row],[Price Bucket]]=2,"&lt;=500",IF(Table3[[#This Row],[Price Bucket]]=3,"&gt;500",0)))</f>
        <v>&gt;500</v>
      </c>
      <c r="M978">
        <f t="shared" si="77"/>
        <v>2</v>
      </c>
      <c r="N978" t="str">
        <f t="shared" si="78"/>
        <v>&lt;50%</v>
      </c>
      <c r="O978">
        <f t="shared" si="79"/>
        <v>3</v>
      </c>
    </row>
    <row r="979" spans="1:15" x14ac:dyDescent="0.25">
      <c r="A979" t="str">
        <f>'RAW DATA'!A979</f>
        <v>B083T5G5PM</v>
      </c>
      <c r="B979" t="str">
        <f>PROPER(LEFT('RAW DATA'!B979,FIND(" ",'RAW DATA'!B979,1)))</f>
        <v xml:space="preserve">Sennheiser </v>
      </c>
      <c r="C979" t="str">
        <f>SUBSTITUTE(LEFT('RAW DATA'!C979,FIND("|",'RAW DATA'!C979,1)-1),"&amp;"," &amp; ")</f>
        <v>Electronics</v>
      </c>
      <c r="D979" s="7">
        <f>'RAW DATA'!D979</f>
        <v>1490</v>
      </c>
      <c r="E979" s="7">
        <f>'RAW DATA'!E979</f>
        <v>1990</v>
      </c>
      <c r="F979" s="1">
        <f>'RAW DATA'!F979</f>
        <v>0.25</v>
      </c>
      <c r="G979" s="7">
        <f t="shared" si="75"/>
        <v>195517500</v>
      </c>
      <c r="H979">
        <f>'RAW DATA'!G979</f>
        <v>4.0999999999999996</v>
      </c>
      <c r="I979">
        <f>'RAW DATA'!H979</f>
        <v>98250</v>
      </c>
      <c r="J979" s="11">
        <f>Table3[[#This Row],[Rating Count]]*Table3[[#This Row],[Rating]]</f>
        <v>402824.99999999994</v>
      </c>
      <c r="K979">
        <f t="shared" si="76"/>
        <v>3</v>
      </c>
      <c r="L979" t="str">
        <f>IF(Table3[[#This Row],[Price Bucket]]=1,"&lt;200",IF(Table3[[#This Row],[Price Bucket]]=2,"&lt;=500",IF(Table3[[#This Row],[Price Bucket]]=3,"&gt;500",0)))</f>
        <v>&gt;500</v>
      </c>
      <c r="M979">
        <f t="shared" si="77"/>
        <v>2</v>
      </c>
      <c r="N979" t="str">
        <f t="shared" si="78"/>
        <v>&lt;50%</v>
      </c>
      <c r="O979">
        <f t="shared" si="79"/>
        <v>3</v>
      </c>
    </row>
    <row r="980" spans="1:15" x14ac:dyDescent="0.25">
      <c r="A980" t="str">
        <f>'RAW DATA'!A980</f>
        <v>B0BHVPTM2C</v>
      </c>
      <c r="B980" t="str">
        <f>PROPER(LEFT('RAW DATA'!B980,FIND(" ",'RAW DATA'!B980,1)))</f>
        <v xml:space="preserve">Hb </v>
      </c>
      <c r="C980" t="str">
        <f>SUBSTITUTE(LEFT('RAW DATA'!C980,FIND("|",'RAW DATA'!C980,1)-1),"&amp;"," &amp; ")</f>
        <v>Computers &amp; Accessories</v>
      </c>
      <c r="D980" s="7">
        <f>'RAW DATA'!D980</f>
        <v>398</v>
      </c>
      <c r="E980" s="7">
        <f>'RAW DATA'!E980</f>
        <v>1949</v>
      </c>
      <c r="F980" s="1">
        <f>'RAW DATA'!F980</f>
        <v>0.8</v>
      </c>
      <c r="G980" s="7">
        <f t="shared" si="75"/>
        <v>146175</v>
      </c>
      <c r="H980">
        <f>'RAW DATA'!G980</f>
        <v>4</v>
      </c>
      <c r="I980">
        <f>'RAW DATA'!H980</f>
        <v>75</v>
      </c>
      <c r="J980" s="11">
        <f>Table3[[#This Row],[Rating Count]]*Table3[[#This Row],[Rating]]</f>
        <v>300</v>
      </c>
      <c r="K980">
        <f t="shared" si="76"/>
        <v>3</v>
      </c>
      <c r="L980" t="str">
        <f>IF(Table3[[#This Row],[Price Bucket]]=1,"&lt;200",IF(Table3[[#This Row],[Price Bucket]]=2,"&lt;=500",IF(Table3[[#This Row],[Price Bucket]]=3,"&gt;500",0)))</f>
        <v>&gt;500</v>
      </c>
      <c r="M980">
        <f t="shared" si="77"/>
        <v>1</v>
      </c>
      <c r="N980" t="str">
        <f t="shared" si="78"/>
        <v>&gt;=50%</v>
      </c>
      <c r="O980">
        <f t="shared" si="79"/>
        <v>3</v>
      </c>
    </row>
    <row r="981" spans="1:15" x14ac:dyDescent="0.25">
      <c r="A981" t="str">
        <f>'RAW DATA'!A981</f>
        <v>B0B86CDHL1</v>
      </c>
      <c r="B981" t="str">
        <f>PROPER(LEFT('RAW DATA'!B981,FIND(" ",'RAW DATA'!B981,1)))</f>
        <v xml:space="preserve">Oraimo </v>
      </c>
      <c r="C981" t="str">
        <f>SUBSTITUTE(LEFT('RAW DATA'!C981,FIND("|",'RAW DATA'!C981,1)-1),"&amp;"," &amp; ")</f>
        <v>Computers &amp; Accessories</v>
      </c>
      <c r="D981" s="7">
        <f>'RAW DATA'!D981</f>
        <v>349</v>
      </c>
      <c r="E981" s="7">
        <f>'RAW DATA'!E981</f>
        <v>899</v>
      </c>
      <c r="F981" s="1">
        <f>'RAW DATA'!F981</f>
        <v>0.61</v>
      </c>
      <c r="G981" s="7">
        <f t="shared" si="75"/>
        <v>133951</v>
      </c>
      <c r="H981">
        <f>'RAW DATA'!G981</f>
        <v>4.5</v>
      </c>
      <c r="I981">
        <f>'RAW DATA'!H981</f>
        <v>149</v>
      </c>
      <c r="J981" s="11">
        <f>Table3[[#This Row],[Rating Count]]*Table3[[#This Row],[Rating]]</f>
        <v>670.5</v>
      </c>
      <c r="K981">
        <f t="shared" si="76"/>
        <v>3</v>
      </c>
      <c r="L981" t="str">
        <f>IF(Table3[[#This Row],[Price Bucket]]=1,"&lt;200",IF(Table3[[#This Row],[Price Bucket]]=2,"&lt;=500",IF(Table3[[#This Row],[Price Bucket]]=3,"&gt;500",0)))</f>
        <v>&gt;500</v>
      </c>
      <c r="M981">
        <f t="shared" si="77"/>
        <v>1</v>
      </c>
      <c r="N981" t="str">
        <f t="shared" si="78"/>
        <v>&gt;=50%</v>
      </c>
      <c r="O981">
        <f t="shared" si="79"/>
        <v>3</v>
      </c>
    </row>
    <row r="982" spans="1:15" x14ac:dyDescent="0.25">
      <c r="A982" t="str">
        <f>'RAW DATA'!A982</f>
        <v>B01NBX5RSB</v>
      </c>
      <c r="B982" t="str">
        <f>PROPER(LEFT('RAW DATA'!B982,FIND(" ",'RAW DATA'!B982,1)))</f>
        <v xml:space="preserve">Hp </v>
      </c>
      <c r="C982" t="str">
        <f>SUBSTITUTE(LEFT('RAW DATA'!C982,FIND("|",'RAW DATA'!C982,1)-1),"&amp;"," &amp; ")</f>
        <v>Computers &amp; Accessories</v>
      </c>
      <c r="D982" s="7">
        <f>'RAW DATA'!D982</f>
        <v>770</v>
      </c>
      <c r="E982" s="7">
        <f>'RAW DATA'!E982</f>
        <v>1547</v>
      </c>
      <c r="F982" s="1">
        <f>'RAW DATA'!F982</f>
        <v>0.5</v>
      </c>
      <c r="G982" s="7">
        <f t="shared" si="75"/>
        <v>3998995</v>
      </c>
      <c r="H982">
        <f>'RAW DATA'!G982</f>
        <v>4.3</v>
      </c>
      <c r="I982">
        <f>'RAW DATA'!H982</f>
        <v>2585</v>
      </c>
      <c r="J982" s="11">
        <f>Table3[[#This Row],[Rating Count]]*Table3[[#This Row],[Rating]]</f>
        <v>11115.5</v>
      </c>
      <c r="K982">
        <f t="shared" si="76"/>
        <v>3</v>
      </c>
      <c r="L982" t="str">
        <f>IF(Table3[[#This Row],[Price Bucket]]=1,"&lt;200",IF(Table3[[#This Row],[Price Bucket]]=2,"&lt;=500",IF(Table3[[#This Row],[Price Bucket]]=3,"&gt;500",0)))</f>
        <v>&gt;500</v>
      </c>
      <c r="M982">
        <f t="shared" si="77"/>
        <v>1</v>
      </c>
      <c r="N982" t="str">
        <f t="shared" si="78"/>
        <v>&gt;=50%</v>
      </c>
      <c r="O982">
        <f t="shared" si="79"/>
        <v>3</v>
      </c>
    </row>
    <row r="983" spans="1:15" x14ac:dyDescent="0.25">
      <c r="A983" t="str">
        <f>'RAW DATA'!A983</f>
        <v>B08MWJTST6</v>
      </c>
      <c r="B983" t="str">
        <f>PROPER(LEFT('RAW DATA'!B983,FIND(" ",'RAW DATA'!B983,1)))</f>
        <v xml:space="preserve">Tukzer </v>
      </c>
      <c r="C983" t="str">
        <f>SUBSTITUTE(LEFT('RAW DATA'!C983,FIND("|",'RAW DATA'!C983,1)-1),"&amp;"," &amp; ")</f>
        <v>Electronics</v>
      </c>
      <c r="D983" s="7">
        <f>'RAW DATA'!D983</f>
        <v>279</v>
      </c>
      <c r="E983" s="7">
        <f>'RAW DATA'!E983</f>
        <v>1299</v>
      </c>
      <c r="F983" s="1">
        <f>'RAW DATA'!F983</f>
        <v>0.79</v>
      </c>
      <c r="G983" s="7">
        <f t="shared" si="75"/>
        <v>6588528</v>
      </c>
      <c r="H983">
        <f>'RAW DATA'!G983</f>
        <v>4</v>
      </c>
      <c r="I983">
        <f>'RAW DATA'!H983</f>
        <v>5072</v>
      </c>
      <c r="J983" s="11">
        <f>Table3[[#This Row],[Rating Count]]*Table3[[#This Row],[Rating]]</f>
        <v>20288</v>
      </c>
      <c r="K983">
        <f t="shared" si="76"/>
        <v>3</v>
      </c>
      <c r="L983" t="str">
        <f>IF(Table3[[#This Row],[Price Bucket]]=1,"&lt;200",IF(Table3[[#This Row],[Price Bucket]]=2,"&lt;=500",IF(Table3[[#This Row],[Price Bucket]]=3,"&gt;500",0)))</f>
        <v>&gt;500</v>
      </c>
      <c r="M983">
        <f t="shared" si="77"/>
        <v>1</v>
      </c>
      <c r="N983" t="str">
        <f t="shared" si="78"/>
        <v>&gt;=50%</v>
      </c>
      <c r="O983">
        <f t="shared" si="79"/>
        <v>3</v>
      </c>
    </row>
    <row r="984" spans="1:15" x14ac:dyDescent="0.25">
      <c r="A984" t="str">
        <f>'RAW DATA'!A984</f>
        <v>B07R99NBVB</v>
      </c>
      <c r="B984" t="str">
        <f>PROPER(LEFT('RAW DATA'!B984,FIND(" ",'RAW DATA'!B984,1)))</f>
        <v xml:space="preserve">Gizga </v>
      </c>
      <c r="C984" t="str">
        <f>SUBSTITUTE(LEFT('RAW DATA'!C984,FIND("|",'RAW DATA'!C984,1)-1),"&amp;"," &amp; ")</f>
        <v>HomeImprovement</v>
      </c>
      <c r="D984" s="7">
        <f>'RAW DATA'!D984</f>
        <v>249</v>
      </c>
      <c r="E984" s="7">
        <f>'RAW DATA'!E984</f>
        <v>599</v>
      </c>
      <c r="F984" s="1">
        <f>'RAW DATA'!F984</f>
        <v>0.57999999999999996</v>
      </c>
      <c r="G984" s="7">
        <f t="shared" si="75"/>
        <v>3585015</v>
      </c>
      <c r="H984">
        <f>'RAW DATA'!G984</f>
        <v>4.5</v>
      </c>
      <c r="I984">
        <f>'RAW DATA'!H984</f>
        <v>5985</v>
      </c>
      <c r="J984" s="11">
        <f>Table3[[#This Row],[Rating Count]]*Table3[[#This Row],[Rating]]</f>
        <v>26932.5</v>
      </c>
      <c r="K984">
        <f t="shared" si="76"/>
        <v>3</v>
      </c>
      <c r="L984" t="str">
        <f>IF(Table3[[#This Row],[Price Bucket]]=1,"&lt;200",IF(Table3[[#This Row],[Price Bucket]]=2,"&lt;=500",IF(Table3[[#This Row],[Price Bucket]]=3,"&gt;500",0)))</f>
        <v>&gt;500</v>
      </c>
      <c r="M984">
        <f t="shared" si="77"/>
        <v>1</v>
      </c>
      <c r="N984" t="str">
        <f t="shared" si="78"/>
        <v>&gt;=50%</v>
      </c>
      <c r="O984">
        <f t="shared" si="79"/>
        <v>3</v>
      </c>
    </row>
    <row r="985" spans="1:15" x14ac:dyDescent="0.25">
      <c r="A985" t="str">
        <f>'RAW DATA'!A985</f>
        <v>B08R69VDHT</v>
      </c>
      <c r="B985" t="str">
        <f>PROPER(LEFT('RAW DATA'!B985,FIND(" ",'RAW DATA'!B985,1)))</f>
        <v xml:space="preserve">Pinnaclz </v>
      </c>
      <c r="C985" t="str">
        <f>SUBSTITUTE(LEFT('RAW DATA'!C985,FIND("|",'RAW DATA'!C985,1)-1),"&amp;"," &amp; ")</f>
        <v>Computers &amp; Accessories</v>
      </c>
      <c r="D985" s="7">
        <f>'RAW DATA'!D985</f>
        <v>115</v>
      </c>
      <c r="E985" s="7">
        <f>'RAW DATA'!E985</f>
        <v>499</v>
      </c>
      <c r="F985" s="1">
        <f>'RAW DATA'!F985</f>
        <v>0.77</v>
      </c>
      <c r="G985" s="7">
        <f t="shared" si="75"/>
        <v>3858268</v>
      </c>
      <c r="H985">
        <f>'RAW DATA'!G985</f>
        <v>4</v>
      </c>
      <c r="I985">
        <f>'RAW DATA'!H985</f>
        <v>7732</v>
      </c>
      <c r="J985" s="11">
        <f>Table3[[#This Row],[Rating Count]]*Table3[[#This Row],[Rating]]</f>
        <v>30928</v>
      </c>
      <c r="K985">
        <f t="shared" si="76"/>
        <v>2</v>
      </c>
      <c r="L985" t="str">
        <f>IF(Table3[[#This Row],[Price Bucket]]=1,"&lt;200",IF(Table3[[#This Row],[Price Bucket]]=2,"&lt;=500",IF(Table3[[#This Row],[Price Bucket]]=3,"&gt;500",0)))</f>
        <v>&lt;=500</v>
      </c>
      <c r="M985">
        <f t="shared" si="77"/>
        <v>1</v>
      </c>
      <c r="N985" t="str">
        <f t="shared" si="78"/>
        <v>&gt;=50%</v>
      </c>
      <c r="O985">
        <f t="shared" si="79"/>
        <v>3</v>
      </c>
    </row>
    <row r="986" spans="1:15" x14ac:dyDescent="0.25">
      <c r="A986" t="str">
        <f>'RAW DATA'!A986</f>
        <v>B00LY12TH6</v>
      </c>
      <c r="B986" t="str">
        <f>PROPER(LEFT('RAW DATA'!B986,FIND(" ",'RAW DATA'!B986,1)))</f>
        <v xml:space="preserve">Camel </v>
      </c>
      <c r="C986" t="str">
        <f>SUBSTITUTE(LEFT('RAW DATA'!C986,FIND("|",'RAW DATA'!C986,1)-1),"&amp;"," &amp; ")</f>
        <v>Home &amp; Kitchen</v>
      </c>
      <c r="D986" s="7">
        <f>'RAW DATA'!D986</f>
        <v>230</v>
      </c>
      <c r="E986" s="7">
        <f>'RAW DATA'!E986</f>
        <v>230</v>
      </c>
      <c r="F986" s="1">
        <f>'RAW DATA'!F986</f>
        <v>0</v>
      </c>
      <c r="G986" s="7">
        <f t="shared" si="75"/>
        <v>2168210</v>
      </c>
      <c r="H986">
        <f>'RAW DATA'!G986</f>
        <v>4.5</v>
      </c>
      <c r="I986">
        <f>'RAW DATA'!H986</f>
        <v>9427</v>
      </c>
      <c r="J986" s="11">
        <f>Table3[[#This Row],[Rating Count]]*Table3[[#This Row],[Rating]]</f>
        <v>42421.5</v>
      </c>
      <c r="K986">
        <f t="shared" si="76"/>
        <v>2</v>
      </c>
      <c r="L986" t="str">
        <f>IF(Table3[[#This Row],[Price Bucket]]=1,"&lt;200",IF(Table3[[#This Row],[Price Bucket]]=2,"&lt;=500",IF(Table3[[#This Row],[Price Bucket]]=3,"&gt;500",0)))</f>
        <v>&lt;=500</v>
      </c>
      <c r="M986">
        <f t="shared" si="77"/>
        <v>2</v>
      </c>
      <c r="N986" t="str">
        <f t="shared" si="78"/>
        <v>&lt;50%</v>
      </c>
      <c r="O986">
        <f t="shared" si="79"/>
        <v>3</v>
      </c>
    </row>
    <row r="987" spans="1:15" x14ac:dyDescent="0.25">
      <c r="A987" t="str">
        <f>'RAW DATA'!A987</f>
        <v>B09RWZRCP1</v>
      </c>
      <c r="B987" t="str">
        <f>PROPER(LEFT('RAW DATA'!B987,FIND(" ",'RAW DATA'!B987,1)))</f>
        <v xml:space="preserve">Boat </v>
      </c>
      <c r="C987" t="str">
        <f>SUBSTITUTE(LEFT('RAW DATA'!C987,FIND("|",'RAW DATA'!C987,1)-1),"&amp;"," &amp; ")</f>
        <v>Computers &amp; Accessories</v>
      </c>
      <c r="D987" s="7">
        <f>'RAW DATA'!D987</f>
        <v>399</v>
      </c>
      <c r="E987" s="7">
        <f>'RAW DATA'!E987</f>
        <v>999</v>
      </c>
      <c r="F987" s="1">
        <f>'RAW DATA'!F987</f>
        <v>0.6</v>
      </c>
      <c r="G987" s="7">
        <f t="shared" si="75"/>
        <v>1778220</v>
      </c>
      <c r="H987">
        <f>'RAW DATA'!G987</f>
        <v>4.0999999999999996</v>
      </c>
      <c r="I987">
        <f>'RAW DATA'!H987</f>
        <v>1780</v>
      </c>
      <c r="J987" s="11">
        <f>Table3[[#This Row],[Rating Count]]*Table3[[#This Row],[Rating]]</f>
        <v>7297.9999999999991</v>
      </c>
      <c r="K987">
        <f t="shared" si="76"/>
        <v>3</v>
      </c>
      <c r="L987" t="str">
        <f>IF(Table3[[#This Row],[Price Bucket]]=1,"&lt;200",IF(Table3[[#This Row],[Price Bucket]]=2,"&lt;=500",IF(Table3[[#This Row],[Price Bucket]]=3,"&gt;500",0)))</f>
        <v>&gt;500</v>
      </c>
      <c r="M987">
        <f t="shared" si="77"/>
        <v>1</v>
      </c>
      <c r="N987" t="str">
        <f t="shared" si="78"/>
        <v>&gt;=50%</v>
      </c>
      <c r="O987">
        <f t="shared" si="79"/>
        <v>3</v>
      </c>
    </row>
    <row r="988" spans="1:15" x14ac:dyDescent="0.25">
      <c r="A988" t="str">
        <f>'RAW DATA'!A988</f>
        <v>B08497Z1MQ</v>
      </c>
      <c r="B988" t="str">
        <f>PROPER(LEFT('RAW DATA'!B988,FIND(" ",'RAW DATA'!B988,1)))</f>
        <v xml:space="preserve">Hp </v>
      </c>
      <c r="C988" t="str">
        <f>SUBSTITUTE(LEFT('RAW DATA'!C988,FIND("|",'RAW DATA'!C988,1)-1),"&amp;"," &amp; ")</f>
        <v>Computers &amp; Accessories</v>
      </c>
      <c r="D988" s="7">
        <f>'RAW DATA'!D988</f>
        <v>599</v>
      </c>
      <c r="E988" s="7">
        <f>'RAW DATA'!E988</f>
        <v>700</v>
      </c>
      <c r="F988" s="1">
        <f>'RAW DATA'!F988</f>
        <v>0.14000000000000001</v>
      </c>
      <c r="G988" s="7">
        <f t="shared" si="75"/>
        <v>1610700</v>
      </c>
      <c r="H988">
        <f>'RAW DATA'!G988</f>
        <v>4.3</v>
      </c>
      <c r="I988">
        <f>'RAW DATA'!H988</f>
        <v>2301</v>
      </c>
      <c r="J988" s="11">
        <f>Table3[[#This Row],[Rating Count]]*Table3[[#This Row],[Rating]]</f>
        <v>9894.2999999999993</v>
      </c>
      <c r="K988">
        <f t="shared" si="76"/>
        <v>3</v>
      </c>
      <c r="L988" t="str">
        <f>IF(Table3[[#This Row],[Price Bucket]]=1,"&lt;200",IF(Table3[[#This Row],[Price Bucket]]=2,"&lt;=500",IF(Table3[[#This Row],[Price Bucket]]=3,"&gt;500",0)))</f>
        <v>&gt;500</v>
      </c>
      <c r="M988">
        <f t="shared" si="77"/>
        <v>2</v>
      </c>
      <c r="N988" t="str">
        <f t="shared" si="78"/>
        <v>&lt;50%</v>
      </c>
      <c r="O988">
        <f t="shared" si="79"/>
        <v>3</v>
      </c>
    </row>
    <row r="989" spans="1:15" x14ac:dyDescent="0.25">
      <c r="A989" t="str">
        <f>'RAW DATA'!A989</f>
        <v>B07KNM95JK</v>
      </c>
      <c r="B989" t="str">
        <f>PROPER(LEFT('RAW DATA'!B989,FIND(" ",'RAW DATA'!B989,1)))</f>
        <v xml:space="preserve">Foxin </v>
      </c>
      <c r="C989" t="str">
        <f>SUBSTITUTE(LEFT('RAW DATA'!C989,FIND("|",'RAW DATA'!C989,1)-1),"&amp;"," &amp; ")</f>
        <v>Computers &amp; Accessories</v>
      </c>
      <c r="D989" s="7">
        <f>'RAW DATA'!D989</f>
        <v>598</v>
      </c>
      <c r="E989" s="7">
        <f>'RAW DATA'!E989</f>
        <v>1150</v>
      </c>
      <c r="F989" s="1">
        <f>'RAW DATA'!F989</f>
        <v>0.48</v>
      </c>
      <c r="G989" s="7">
        <f t="shared" si="75"/>
        <v>2915250</v>
      </c>
      <c r="H989">
        <f>'RAW DATA'!G989</f>
        <v>4.0999999999999996</v>
      </c>
      <c r="I989">
        <f>'RAW DATA'!H989</f>
        <v>2535</v>
      </c>
      <c r="J989" s="11">
        <f>Table3[[#This Row],[Rating Count]]*Table3[[#This Row],[Rating]]</f>
        <v>10393.5</v>
      </c>
      <c r="K989">
        <f t="shared" si="76"/>
        <v>3</v>
      </c>
      <c r="L989" t="str">
        <f>IF(Table3[[#This Row],[Price Bucket]]=1,"&lt;200",IF(Table3[[#This Row],[Price Bucket]]=2,"&lt;=500",IF(Table3[[#This Row],[Price Bucket]]=3,"&gt;500",0)))</f>
        <v>&gt;500</v>
      </c>
      <c r="M989">
        <f t="shared" si="77"/>
        <v>2</v>
      </c>
      <c r="N989" t="str">
        <f t="shared" si="78"/>
        <v>&lt;50%</v>
      </c>
      <c r="O989">
        <f t="shared" si="79"/>
        <v>3</v>
      </c>
    </row>
    <row r="990" spans="1:15" x14ac:dyDescent="0.25">
      <c r="A990" t="str">
        <f>'RAW DATA'!A990</f>
        <v>B09Q3M3WLJ</v>
      </c>
      <c r="B990" t="str">
        <f>PROPER(LEFT('RAW DATA'!B990,FIND(" ",'RAW DATA'!B990,1)))</f>
        <v xml:space="preserve">Robustrion </v>
      </c>
      <c r="C990" t="str">
        <f>SUBSTITUTE(LEFT('RAW DATA'!C990,FIND("|",'RAW DATA'!C990,1)-1),"&amp;"," &amp; ")</f>
        <v>Computers &amp; Accessories</v>
      </c>
      <c r="D990" s="7">
        <f>'RAW DATA'!D990</f>
        <v>399</v>
      </c>
      <c r="E990" s="7">
        <f>'RAW DATA'!E990</f>
        <v>1499</v>
      </c>
      <c r="F990" s="1">
        <f>'RAW DATA'!F990</f>
        <v>0.73</v>
      </c>
      <c r="G990" s="7">
        <f t="shared" si="75"/>
        <v>1035809</v>
      </c>
      <c r="H990">
        <f>'RAW DATA'!G990</f>
        <v>4</v>
      </c>
      <c r="I990">
        <f>'RAW DATA'!H990</f>
        <v>691</v>
      </c>
      <c r="J990" s="11">
        <f>Table3[[#This Row],[Rating Count]]*Table3[[#This Row],[Rating]]</f>
        <v>2764</v>
      </c>
      <c r="K990">
        <f t="shared" si="76"/>
        <v>3</v>
      </c>
      <c r="L990" t="str">
        <f>IF(Table3[[#This Row],[Price Bucket]]=1,"&lt;200",IF(Table3[[#This Row],[Price Bucket]]=2,"&lt;=500",IF(Table3[[#This Row],[Price Bucket]]=3,"&gt;500",0)))</f>
        <v>&gt;500</v>
      </c>
      <c r="M990">
        <f t="shared" si="77"/>
        <v>1</v>
      </c>
      <c r="N990" t="str">
        <f t="shared" si="78"/>
        <v>&gt;=50%</v>
      </c>
      <c r="O990">
        <f t="shared" si="79"/>
        <v>3</v>
      </c>
    </row>
    <row r="991" spans="1:15" x14ac:dyDescent="0.25">
      <c r="A991" t="str">
        <f>'RAW DATA'!A991</f>
        <v>B09B9SPC7F</v>
      </c>
      <c r="B991" t="str">
        <f>PROPER(LEFT('RAW DATA'!B991,FIND(" ",'RAW DATA'!B991,1)))</f>
        <v xml:space="preserve">Pc </v>
      </c>
      <c r="C991" t="str">
        <f>SUBSTITUTE(LEFT('RAW DATA'!C991,FIND("|",'RAW DATA'!C991,1)-1),"&amp;"," &amp; ")</f>
        <v>Computers &amp; Accessories</v>
      </c>
      <c r="D991" s="7">
        <f>'RAW DATA'!D991</f>
        <v>499</v>
      </c>
      <c r="E991" s="7">
        <f>'RAW DATA'!E991</f>
        <v>1299</v>
      </c>
      <c r="F991" s="1">
        <f>'RAW DATA'!F991</f>
        <v>0.62</v>
      </c>
      <c r="G991" s="7">
        <f t="shared" si="75"/>
        <v>3559260</v>
      </c>
      <c r="H991">
        <f>'RAW DATA'!G991</f>
        <v>4.0999999999999996</v>
      </c>
      <c r="I991">
        <f>'RAW DATA'!H991</f>
        <v>2740</v>
      </c>
      <c r="J991" s="11">
        <f>Table3[[#This Row],[Rating Count]]*Table3[[#This Row],[Rating]]</f>
        <v>11233.999999999998</v>
      </c>
      <c r="K991">
        <f t="shared" si="76"/>
        <v>3</v>
      </c>
      <c r="L991" t="str">
        <f>IF(Table3[[#This Row],[Price Bucket]]=1,"&lt;200",IF(Table3[[#This Row],[Price Bucket]]=2,"&lt;=500",IF(Table3[[#This Row],[Price Bucket]]=3,"&gt;500",0)))</f>
        <v>&gt;500</v>
      </c>
      <c r="M991">
        <f t="shared" si="77"/>
        <v>1</v>
      </c>
      <c r="N991" t="str">
        <f t="shared" si="78"/>
        <v>&gt;=50%</v>
      </c>
      <c r="O991">
        <f t="shared" si="79"/>
        <v>3</v>
      </c>
    </row>
    <row r="992" spans="1:15" x14ac:dyDescent="0.25">
      <c r="A992" t="str">
        <f>'RAW DATA'!A992</f>
        <v>B09CMP1SC8</v>
      </c>
      <c r="B992" t="str">
        <f>PROPER(LEFT('RAW DATA'!B992,FIND(" ",'RAW DATA'!B992,1)))</f>
        <v xml:space="preserve">Ambrane </v>
      </c>
      <c r="C992" t="str">
        <f>SUBSTITUTE(LEFT('RAW DATA'!C992,FIND("|",'RAW DATA'!C992,1)-1),"&amp;"," &amp; ")</f>
        <v>Computers &amp; Accessories</v>
      </c>
      <c r="D992" s="7">
        <f>'RAW DATA'!D992</f>
        <v>199</v>
      </c>
      <c r="E992" s="7">
        <f>'RAW DATA'!E992</f>
        <v>499</v>
      </c>
      <c r="F992" s="1">
        <f>'RAW DATA'!F992</f>
        <v>0.6</v>
      </c>
      <c r="G992" s="7">
        <f t="shared" si="75"/>
        <v>300398</v>
      </c>
      <c r="H992">
        <f>'RAW DATA'!G992</f>
        <v>4.0999999999999996</v>
      </c>
      <c r="I992">
        <f>'RAW DATA'!H992</f>
        <v>602</v>
      </c>
      <c r="J992" s="11">
        <f>Table3[[#This Row],[Rating Count]]*Table3[[#This Row],[Rating]]</f>
        <v>2468.1999999999998</v>
      </c>
      <c r="K992">
        <f t="shared" si="76"/>
        <v>2</v>
      </c>
      <c r="L992" t="str">
        <f>IF(Table3[[#This Row],[Price Bucket]]=1,"&lt;200",IF(Table3[[#This Row],[Price Bucket]]=2,"&lt;=500",IF(Table3[[#This Row],[Price Bucket]]=3,"&gt;500",0)))</f>
        <v>&lt;=500</v>
      </c>
      <c r="M992">
        <f t="shared" si="77"/>
        <v>1</v>
      </c>
      <c r="N992" t="str">
        <f t="shared" si="78"/>
        <v>&gt;=50%</v>
      </c>
      <c r="O992">
        <f t="shared" si="79"/>
        <v>3</v>
      </c>
    </row>
    <row r="993" spans="1:15" x14ac:dyDescent="0.25">
      <c r="A993" t="str">
        <f>'RAW DATA'!A993</f>
        <v>B099SD8PRP</v>
      </c>
      <c r="B993" t="str">
        <f>PROPER(LEFT('RAW DATA'!B993,FIND(" ",'RAW DATA'!B993,1)))</f>
        <v xml:space="preserve">Lenovo </v>
      </c>
      <c r="C993" t="str">
        <f>SUBSTITUTE(LEFT('RAW DATA'!C993,FIND("|",'RAW DATA'!C993,1)-1),"&amp;"," &amp; ")</f>
        <v>Computers &amp; Accessories</v>
      </c>
      <c r="D993" s="7">
        <f>'RAW DATA'!D993</f>
        <v>579</v>
      </c>
      <c r="E993" s="7">
        <f>'RAW DATA'!E993</f>
        <v>1090</v>
      </c>
      <c r="F993" s="1">
        <f>'RAW DATA'!F993</f>
        <v>0.47</v>
      </c>
      <c r="G993" s="7">
        <f t="shared" si="75"/>
        <v>3795380</v>
      </c>
      <c r="H993">
        <f>'RAW DATA'!G993</f>
        <v>4.4000000000000004</v>
      </c>
      <c r="I993">
        <f>'RAW DATA'!H993</f>
        <v>3482</v>
      </c>
      <c r="J993" s="11">
        <f>Table3[[#This Row],[Rating Count]]*Table3[[#This Row],[Rating]]</f>
        <v>15320.800000000001</v>
      </c>
      <c r="K993">
        <f t="shared" si="76"/>
        <v>3</v>
      </c>
      <c r="L993" t="str">
        <f>IF(Table3[[#This Row],[Price Bucket]]=1,"&lt;200",IF(Table3[[#This Row],[Price Bucket]]=2,"&lt;=500",IF(Table3[[#This Row],[Price Bucket]]=3,"&gt;500",0)))</f>
        <v>&gt;500</v>
      </c>
      <c r="M993">
        <f t="shared" si="77"/>
        <v>2</v>
      </c>
      <c r="N993" t="str">
        <f t="shared" si="78"/>
        <v>&lt;50%</v>
      </c>
      <c r="O993">
        <f t="shared" si="79"/>
        <v>3</v>
      </c>
    </row>
    <row r="994" spans="1:15" x14ac:dyDescent="0.25">
      <c r="A994" t="str">
        <f>'RAW DATA'!A994</f>
        <v>B09YLXYP7Y</v>
      </c>
      <c r="B994" t="str">
        <f>PROPER(LEFT('RAW DATA'!B994,FIND(" ",'RAW DATA'!B994,1)))</f>
        <v xml:space="preserve">Ambrane </v>
      </c>
      <c r="C994" t="str">
        <f>SUBSTITUTE(LEFT('RAW DATA'!C994,FIND("|",'RAW DATA'!C994,1)-1),"&amp;"," &amp; ")</f>
        <v>Computers &amp; Accessories</v>
      </c>
      <c r="D994" s="7">
        <f>'RAW DATA'!D994</f>
        <v>179</v>
      </c>
      <c r="E994" s="7">
        <f>'RAW DATA'!E994</f>
        <v>399</v>
      </c>
      <c r="F994" s="1">
        <f>'RAW DATA'!F994</f>
        <v>0.55000000000000004</v>
      </c>
      <c r="G994" s="7">
        <f t="shared" si="75"/>
        <v>567777</v>
      </c>
      <c r="H994">
        <f>'RAW DATA'!G994</f>
        <v>4</v>
      </c>
      <c r="I994">
        <f>'RAW DATA'!H994</f>
        <v>1423</v>
      </c>
      <c r="J994" s="11">
        <f>Table3[[#This Row],[Rating Count]]*Table3[[#This Row],[Rating]]</f>
        <v>5692</v>
      </c>
      <c r="K994">
        <f t="shared" si="76"/>
        <v>2</v>
      </c>
      <c r="L994" t="str">
        <f>IF(Table3[[#This Row],[Price Bucket]]=1,"&lt;200",IF(Table3[[#This Row],[Price Bucket]]=2,"&lt;=500",IF(Table3[[#This Row],[Price Bucket]]=3,"&gt;500",0)))</f>
        <v>&lt;=500</v>
      </c>
      <c r="M994">
        <f t="shared" si="77"/>
        <v>1</v>
      </c>
      <c r="N994" t="str">
        <f t="shared" si="78"/>
        <v>&gt;=50%</v>
      </c>
      <c r="O994">
        <f t="shared" si="79"/>
        <v>3</v>
      </c>
    </row>
    <row r="995" spans="1:15" x14ac:dyDescent="0.25">
      <c r="A995" t="str">
        <f>'RAW DATA'!A995</f>
        <v>B00S2SEV7K</v>
      </c>
      <c r="B995" t="str">
        <f>PROPER(LEFT('RAW DATA'!B995,FIND(" ",'RAW DATA'!B995,1)))</f>
        <v xml:space="preserve">Pilot </v>
      </c>
      <c r="C995" t="str">
        <f>SUBSTITUTE(LEFT('RAW DATA'!C995,FIND("|",'RAW DATA'!C995,1)-1),"&amp;"," &amp; ")</f>
        <v>OfficeProducts</v>
      </c>
      <c r="D995" s="7">
        <f>'RAW DATA'!D995</f>
        <v>90</v>
      </c>
      <c r="E995" s="7">
        <f>'RAW DATA'!E995</f>
        <v>100</v>
      </c>
      <c r="F995" s="1">
        <f>'RAW DATA'!F995</f>
        <v>0.1</v>
      </c>
      <c r="G995" s="7">
        <f t="shared" si="75"/>
        <v>619900</v>
      </c>
      <c r="H995">
        <f>'RAW DATA'!G995</f>
        <v>4.0999999999999996</v>
      </c>
      <c r="I995">
        <f>'RAW DATA'!H995</f>
        <v>6199</v>
      </c>
      <c r="J995" s="11">
        <f>Table3[[#This Row],[Rating Count]]*Table3[[#This Row],[Rating]]</f>
        <v>25415.899999999998</v>
      </c>
      <c r="K995">
        <f t="shared" si="76"/>
        <v>1</v>
      </c>
      <c r="L995" t="str">
        <f>IF(Table3[[#This Row],[Price Bucket]]=1,"&lt;200",IF(Table3[[#This Row],[Price Bucket]]=2,"&lt;=500",IF(Table3[[#This Row],[Price Bucket]]=3,"&gt;500",0)))</f>
        <v>&lt;200</v>
      </c>
      <c r="M995">
        <f t="shared" si="77"/>
        <v>2</v>
      </c>
      <c r="N995" t="str">
        <f t="shared" si="78"/>
        <v>&lt;50%</v>
      </c>
      <c r="O995">
        <f t="shared" si="79"/>
        <v>3</v>
      </c>
    </row>
    <row r="996" spans="1:15" x14ac:dyDescent="0.25">
      <c r="A996" t="str">
        <f>'RAW DATA'!A996</f>
        <v>B08WKCTFF3</v>
      </c>
      <c r="B996" t="str">
        <f>PROPER(LEFT('RAW DATA'!B996,FIND(" ",'RAW DATA'!B996,1)))</f>
        <v xml:space="preserve">Zebronics </v>
      </c>
      <c r="C996" t="str">
        <f>SUBSTITUTE(LEFT('RAW DATA'!C996,FIND("|",'RAW DATA'!C996,1)-1),"&amp;"," &amp; ")</f>
        <v>Computers &amp; Accessories</v>
      </c>
      <c r="D996" s="7">
        <f>'RAW DATA'!D996</f>
        <v>899</v>
      </c>
      <c r="E996" s="7">
        <f>'RAW DATA'!E996</f>
        <v>1999</v>
      </c>
      <c r="F996" s="1">
        <f>'RAW DATA'!F996</f>
        <v>0.55000000000000004</v>
      </c>
      <c r="G996" s="7">
        <f t="shared" si="75"/>
        <v>3332333</v>
      </c>
      <c r="H996">
        <f>'RAW DATA'!G996</f>
        <v>4.4000000000000004</v>
      </c>
      <c r="I996">
        <f>'RAW DATA'!H996</f>
        <v>1667</v>
      </c>
      <c r="J996" s="11">
        <f>Table3[[#This Row],[Rating Count]]*Table3[[#This Row],[Rating]]</f>
        <v>7334.8</v>
      </c>
      <c r="K996">
        <f t="shared" si="76"/>
        <v>3</v>
      </c>
      <c r="L996" t="str">
        <f>IF(Table3[[#This Row],[Price Bucket]]=1,"&lt;200",IF(Table3[[#This Row],[Price Bucket]]=2,"&lt;=500",IF(Table3[[#This Row],[Price Bucket]]=3,"&gt;500",0)))</f>
        <v>&gt;500</v>
      </c>
      <c r="M996">
        <f t="shared" si="77"/>
        <v>1</v>
      </c>
      <c r="N996" t="str">
        <f t="shared" si="78"/>
        <v>&gt;=50%</v>
      </c>
      <c r="O996">
        <f t="shared" si="79"/>
        <v>3</v>
      </c>
    </row>
    <row r="997" spans="1:15" x14ac:dyDescent="0.25">
      <c r="A997" t="str">
        <f>'RAW DATA'!A997</f>
        <v>B08498D67S</v>
      </c>
      <c r="B997" t="str">
        <f>PROPER(LEFT('RAW DATA'!B997,FIND(" ",'RAW DATA'!B997,1)))</f>
        <v xml:space="preserve">Hp </v>
      </c>
      <c r="C997" t="str">
        <f>SUBSTITUTE(LEFT('RAW DATA'!C997,FIND("|",'RAW DATA'!C997,1)-1),"&amp;"," &amp; ")</f>
        <v>Computers &amp; Accessories</v>
      </c>
      <c r="D997" s="7">
        <f>'RAW DATA'!D997</f>
        <v>1149</v>
      </c>
      <c r="E997" s="7">
        <f>'RAW DATA'!E997</f>
        <v>1800</v>
      </c>
      <c r="F997" s="1">
        <f>'RAW DATA'!F997</f>
        <v>0.36</v>
      </c>
      <c r="G997" s="7">
        <f t="shared" si="75"/>
        <v>8501400</v>
      </c>
      <c r="H997">
        <f>'RAW DATA'!G997</f>
        <v>4.3</v>
      </c>
      <c r="I997">
        <f>'RAW DATA'!H997</f>
        <v>4723</v>
      </c>
      <c r="J997" s="11">
        <f>Table3[[#This Row],[Rating Count]]*Table3[[#This Row],[Rating]]</f>
        <v>20308.899999999998</v>
      </c>
      <c r="K997">
        <f t="shared" si="76"/>
        <v>3</v>
      </c>
      <c r="L997" t="str">
        <f>IF(Table3[[#This Row],[Price Bucket]]=1,"&lt;200",IF(Table3[[#This Row],[Price Bucket]]=2,"&lt;=500",IF(Table3[[#This Row],[Price Bucket]]=3,"&gt;500",0)))</f>
        <v>&gt;500</v>
      </c>
      <c r="M997">
        <f t="shared" si="77"/>
        <v>2</v>
      </c>
      <c r="N997" t="str">
        <f t="shared" si="78"/>
        <v>&lt;50%</v>
      </c>
      <c r="O997">
        <f t="shared" si="79"/>
        <v>3</v>
      </c>
    </row>
    <row r="998" spans="1:15" x14ac:dyDescent="0.25">
      <c r="A998" t="str">
        <f>'RAW DATA'!A998</f>
        <v>B00C3GBCIS</v>
      </c>
      <c r="B998" t="str">
        <f>PROPER(LEFT('RAW DATA'!B998,FIND(" ",'RAW DATA'!B998,1)))</f>
        <v xml:space="preserve">Gizga </v>
      </c>
      <c r="C998" t="str">
        <f>SUBSTITUTE(LEFT('RAW DATA'!C998,FIND("|",'RAW DATA'!C998,1)-1),"&amp;"," &amp; ")</f>
        <v>Computers &amp; Accessories</v>
      </c>
      <c r="D998" s="7">
        <f>'RAW DATA'!D998</f>
        <v>249</v>
      </c>
      <c r="E998" s="7">
        <f>'RAW DATA'!E998</f>
        <v>499</v>
      </c>
      <c r="F998" s="1">
        <f>'RAW DATA'!F998</f>
        <v>0.5</v>
      </c>
      <c r="G998" s="7">
        <f t="shared" si="75"/>
        <v>11407140</v>
      </c>
      <c r="H998">
        <f>'RAW DATA'!G998</f>
        <v>4.2</v>
      </c>
      <c r="I998">
        <f>'RAW DATA'!H998</f>
        <v>22860</v>
      </c>
      <c r="J998" s="11">
        <f>Table3[[#This Row],[Rating Count]]*Table3[[#This Row],[Rating]]</f>
        <v>96012</v>
      </c>
      <c r="K998">
        <f t="shared" si="76"/>
        <v>2</v>
      </c>
      <c r="L998" t="str">
        <f>IF(Table3[[#This Row],[Price Bucket]]=1,"&lt;200",IF(Table3[[#This Row],[Price Bucket]]=2,"&lt;=500",IF(Table3[[#This Row],[Price Bucket]]=3,"&gt;500",0)))</f>
        <v>&lt;=500</v>
      </c>
      <c r="M998">
        <f t="shared" si="77"/>
        <v>1</v>
      </c>
      <c r="N998" t="str">
        <f t="shared" si="78"/>
        <v>&gt;=50%</v>
      </c>
      <c r="O998">
        <f t="shared" si="79"/>
        <v>3</v>
      </c>
    </row>
    <row r="999" spans="1:15" x14ac:dyDescent="0.25">
      <c r="A999" t="str">
        <f>'RAW DATA'!A999</f>
        <v>B00URH5E34</v>
      </c>
      <c r="B999" t="str">
        <f>PROPER(LEFT('RAW DATA'!B999,FIND(" ",'RAW DATA'!B999,1)))</f>
        <v xml:space="preserve">Inventis </v>
      </c>
      <c r="C999" t="str">
        <f>SUBSTITUTE(LEFT('RAW DATA'!C999,FIND("|",'RAW DATA'!C999,1)-1),"&amp;"," &amp; ")</f>
        <v>Computers &amp; Accessories</v>
      </c>
      <c r="D999" s="7">
        <f>'RAW DATA'!D999</f>
        <v>39</v>
      </c>
      <c r="E999" s="7">
        <f>'RAW DATA'!E999</f>
        <v>39</v>
      </c>
      <c r="F999" s="1">
        <f>'RAW DATA'!F999</f>
        <v>0</v>
      </c>
      <c r="G999" s="7">
        <f t="shared" si="75"/>
        <v>529308</v>
      </c>
      <c r="H999">
        <f>'RAW DATA'!G999</f>
        <v>3.6</v>
      </c>
      <c r="I999">
        <f>'RAW DATA'!H999</f>
        <v>13572</v>
      </c>
      <c r="J999" s="11">
        <f>Table3[[#This Row],[Rating Count]]*Table3[[#This Row],[Rating]]</f>
        <v>48859.200000000004</v>
      </c>
      <c r="K999">
        <f t="shared" si="76"/>
        <v>1</v>
      </c>
      <c r="L999" t="str">
        <f>IF(Table3[[#This Row],[Price Bucket]]=1,"&lt;200",IF(Table3[[#This Row],[Price Bucket]]=2,"&lt;=500",IF(Table3[[#This Row],[Price Bucket]]=3,"&gt;500",0)))</f>
        <v>&lt;200</v>
      </c>
      <c r="M999">
        <f t="shared" si="77"/>
        <v>2</v>
      </c>
      <c r="N999" t="str">
        <f t="shared" si="78"/>
        <v>&lt;50%</v>
      </c>
      <c r="O999">
        <f t="shared" si="79"/>
        <v>2</v>
      </c>
    </row>
    <row r="1000" spans="1:15" x14ac:dyDescent="0.25">
      <c r="A1000" t="str">
        <f>'RAW DATA'!A1000</f>
        <v>B00EYW1U68</v>
      </c>
      <c r="B1000" t="str">
        <f>PROPER(LEFT('RAW DATA'!B1000,FIND(" ",'RAW DATA'!B1000,1)))</f>
        <v xml:space="preserve">Tp-Link </v>
      </c>
      <c r="C1000" t="str">
        <f>SUBSTITUTE(LEFT('RAW DATA'!C1000,FIND("|",'RAW DATA'!C1000,1)-1),"&amp;"," &amp; ")</f>
        <v>Computers &amp; Accessories</v>
      </c>
      <c r="D1000" s="7">
        <f>'RAW DATA'!D1000</f>
        <v>1599</v>
      </c>
      <c r="E1000" s="7">
        <f>'RAW DATA'!E1000</f>
        <v>3599</v>
      </c>
      <c r="F1000" s="1">
        <f>'RAW DATA'!F1000</f>
        <v>0.56000000000000005</v>
      </c>
      <c r="G1000" s="7">
        <f t="shared" si="75"/>
        <v>58239018</v>
      </c>
      <c r="H1000">
        <f>'RAW DATA'!G1000</f>
        <v>4.2</v>
      </c>
      <c r="I1000">
        <f>'RAW DATA'!H1000</f>
        <v>16182</v>
      </c>
      <c r="J1000" s="11">
        <f>Table3[[#This Row],[Rating Count]]*Table3[[#This Row],[Rating]]</f>
        <v>67964.400000000009</v>
      </c>
      <c r="K1000">
        <f t="shared" si="76"/>
        <v>3</v>
      </c>
      <c r="L1000" t="str">
        <f>IF(Table3[[#This Row],[Price Bucket]]=1,"&lt;200",IF(Table3[[#This Row],[Price Bucket]]=2,"&lt;=500",IF(Table3[[#This Row],[Price Bucket]]=3,"&gt;500",0)))</f>
        <v>&gt;500</v>
      </c>
      <c r="M1000">
        <f t="shared" si="77"/>
        <v>1</v>
      </c>
      <c r="N1000" t="str">
        <f t="shared" si="78"/>
        <v>&gt;=50%</v>
      </c>
      <c r="O1000">
        <f t="shared" si="79"/>
        <v>3</v>
      </c>
    </row>
    <row r="1001" spans="1:15" x14ac:dyDescent="0.25">
      <c r="A1001" t="str">
        <f>'RAW DATA'!A1001</f>
        <v>B08SMJT55F</v>
      </c>
      <c r="B1001" t="str">
        <f>PROPER(LEFT('RAW DATA'!B1001,FIND(" ",'RAW DATA'!B1001,1)))</f>
        <v xml:space="preserve">Boat </v>
      </c>
      <c r="C1001" t="str">
        <f>SUBSTITUTE(LEFT('RAW DATA'!C1001,FIND("|",'RAW DATA'!C1001,1)-1),"&amp;"," &amp; ")</f>
        <v>Electronics</v>
      </c>
      <c r="D1001" s="7">
        <f>'RAW DATA'!D1001</f>
        <v>1199</v>
      </c>
      <c r="E1001" s="7">
        <f>'RAW DATA'!E1001</f>
        <v>3990</v>
      </c>
      <c r="F1001" s="1">
        <f>'RAW DATA'!F1001</f>
        <v>0.7</v>
      </c>
      <c r="G1001" s="7">
        <f t="shared" si="75"/>
        <v>11602920</v>
      </c>
      <c r="H1001">
        <f>'RAW DATA'!G1001</f>
        <v>4.2</v>
      </c>
      <c r="I1001">
        <f>'RAW DATA'!H1001</f>
        <v>2908</v>
      </c>
      <c r="J1001" s="11">
        <f>Table3[[#This Row],[Rating Count]]*Table3[[#This Row],[Rating]]</f>
        <v>12213.6</v>
      </c>
      <c r="K1001">
        <f t="shared" si="76"/>
        <v>3</v>
      </c>
      <c r="L1001" t="str">
        <f>IF(Table3[[#This Row],[Price Bucket]]=1,"&lt;200",IF(Table3[[#This Row],[Price Bucket]]=2,"&lt;=500",IF(Table3[[#This Row],[Price Bucket]]=3,"&gt;500",0)))</f>
        <v>&gt;500</v>
      </c>
      <c r="M1001">
        <f t="shared" si="77"/>
        <v>1</v>
      </c>
      <c r="N1001" t="str">
        <f t="shared" si="78"/>
        <v>&gt;=50%</v>
      </c>
      <c r="O1001">
        <f t="shared" si="79"/>
        <v>3</v>
      </c>
    </row>
    <row r="1002" spans="1:15" x14ac:dyDescent="0.25">
      <c r="A1002" t="str">
        <f>'RAW DATA'!A1002</f>
        <v>B0B2DJDCPX</v>
      </c>
      <c r="B1002" t="str">
        <f>PROPER(LEFT('RAW DATA'!B1002,FIND(" ",'RAW DATA'!B1002,1)))</f>
        <v xml:space="preserve">Swapkart </v>
      </c>
      <c r="C1002" t="str">
        <f>SUBSTITUTE(LEFT('RAW DATA'!C1002,FIND("|",'RAW DATA'!C1002,1)-1),"&amp;"," &amp; ")</f>
        <v>Computers &amp; Accessories</v>
      </c>
      <c r="D1002" s="7">
        <f>'RAW DATA'!D1002</f>
        <v>209</v>
      </c>
      <c r="E1002" s="7">
        <f>'RAW DATA'!E1002</f>
        <v>499</v>
      </c>
      <c r="F1002" s="1">
        <f>'RAW DATA'!F1002</f>
        <v>0.57999999999999996</v>
      </c>
      <c r="G1002" s="7">
        <f t="shared" si="75"/>
        <v>267464</v>
      </c>
      <c r="H1002">
        <f>'RAW DATA'!G1002</f>
        <v>3.9</v>
      </c>
      <c r="I1002">
        <f>'RAW DATA'!H1002</f>
        <v>536</v>
      </c>
      <c r="J1002" s="11">
        <f>Table3[[#This Row],[Rating Count]]*Table3[[#This Row],[Rating]]</f>
        <v>2090.4</v>
      </c>
      <c r="K1002">
        <f t="shared" si="76"/>
        <v>2</v>
      </c>
      <c r="L1002" t="str">
        <f>IF(Table3[[#This Row],[Price Bucket]]=1,"&lt;200",IF(Table3[[#This Row],[Price Bucket]]=2,"&lt;=500",IF(Table3[[#This Row],[Price Bucket]]=3,"&gt;500",0)))</f>
        <v>&lt;=500</v>
      </c>
      <c r="M1002">
        <f t="shared" si="77"/>
        <v>1</v>
      </c>
      <c r="N1002" t="str">
        <f t="shared" si="78"/>
        <v>&gt;=50%</v>
      </c>
      <c r="O1002">
        <f t="shared" si="79"/>
        <v>2</v>
      </c>
    </row>
    <row r="1003" spans="1:15" x14ac:dyDescent="0.25">
      <c r="A1003" t="str">
        <f>'RAW DATA'!A1003</f>
        <v>B08Y7MXFMK</v>
      </c>
      <c r="B1003" t="str">
        <f>PROPER(LEFT('RAW DATA'!B1003,FIND(" ",'RAW DATA'!B1003,1)))</f>
        <v xml:space="preserve">Offbeat¬Æ </v>
      </c>
      <c r="C1003" t="str">
        <f>SUBSTITUTE(LEFT('RAW DATA'!C1003,FIND("|",'RAW DATA'!C1003,1)-1),"&amp;"," &amp; ")</f>
        <v>Computers &amp; Accessories</v>
      </c>
      <c r="D1003" s="7">
        <f>'RAW DATA'!D1003</f>
        <v>1099</v>
      </c>
      <c r="E1003" s="7">
        <f>'RAW DATA'!E1003</f>
        <v>1499</v>
      </c>
      <c r="F1003" s="1">
        <f>'RAW DATA'!F1003</f>
        <v>0.27</v>
      </c>
      <c r="G1003" s="7">
        <f t="shared" si="75"/>
        <v>3560125</v>
      </c>
      <c r="H1003">
        <f>'RAW DATA'!G1003</f>
        <v>4.2</v>
      </c>
      <c r="I1003">
        <f>'RAW DATA'!H1003</f>
        <v>2375</v>
      </c>
      <c r="J1003" s="11">
        <f>Table3[[#This Row],[Rating Count]]*Table3[[#This Row],[Rating]]</f>
        <v>9975</v>
      </c>
      <c r="K1003">
        <f t="shared" si="76"/>
        <v>3</v>
      </c>
      <c r="L1003" t="str">
        <f>IF(Table3[[#This Row],[Price Bucket]]=1,"&lt;200",IF(Table3[[#This Row],[Price Bucket]]=2,"&lt;=500",IF(Table3[[#This Row],[Price Bucket]]=3,"&gt;500",0)))</f>
        <v>&gt;500</v>
      </c>
      <c r="M1003">
        <f t="shared" si="77"/>
        <v>2</v>
      </c>
      <c r="N1003" t="str">
        <f t="shared" si="78"/>
        <v>&lt;50%</v>
      </c>
      <c r="O1003">
        <f t="shared" si="79"/>
        <v>3</v>
      </c>
    </row>
    <row r="1004" spans="1:15" x14ac:dyDescent="0.25">
      <c r="A1004" t="str">
        <f>'RAW DATA'!A1004</f>
        <v>B086Q3QMFS</v>
      </c>
      <c r="B1004" t="str">
        <f>PROPER(LEFT('RAW DATA'!B1004,FIND(" ",'RAW DATA'!B1004,1)))</f>
        <v xml:space="preserve">Classmate </v>
      </c>
      <c r="C1004" t="str">
        <f>SUBSTITUTE(LEFT('RAW DATA'!C1004,FIND("|",'RAW DATA'!C1004,1)-1),"&amp;"," &amp; ")</f>
        <v>OfficeProducts</v>
      </c>
      <c r="D1004" s="7">
        <f>'RAW DATA'!D1004</f>
        <v>120</v>
      </c>
      <c r="E1004" s="7">
        <f>'RAW DATA'!E1004</f>
        <v>120</v>
      </c>
      <c r="F1004" s="1">
        <f>'RAW DATA'!F1004</f>
        <v>0</v>
      </c>
      <c r="G1004" s="7">
        <f t="shared" si="75"/>
        <v>594120</v>
      </c>
      <c r="H1004">
        <f>'RAW DATA'!G1004</f>
        <v>4.5</v>
      </c>
      <c r="I1004">
        <f>'RAW DATA'!H1004</f>
        <v>4951</v>
      </c>
      <c r="J1004" s="11">
        <f>Table3[[#This Row],[Rating Count]]*Table3[[#This Row],[Rating]]</f>
        <v>22279.5</v>
      </c>
      <c r="K1004">
        <f t="shared" si="76"/>
        <v>1</v>
      </c>
      <c r="L1004" t="str">
        <f>IF(Table3[[#This Row],[Price Bucket]]=1,"&lt;200",IF(Table3[[#This Row],[Price Bucket]]=2,"&lt;=500",IF(Table3[[#This Row],[Price Bucket]]=3,"&gt;500",0)))</f>
        <v>&lt;200</v>
      </c>
      <c r="M1004">
        <f t="shared" si="77"/>
        <v>2</v>
      </c>
      <c r="N1004" t="str">
        <f t="shared" si="78"/>
        <v>&lt;50%</v>
      </c>
      <c r="O1004">
        <f t="shared" si="79"/>
        <v>3</v>
      </c>
    </row>
    <row r="1005" spans="1:15" x14ac:dyDescent="0.25">
      <c r="A1005" t="str">
        <f>'RAW DATA'!A1005</f>
        <v>B08498H13H</v>
      </c>
      <c r="B1005" t="str">
        <f>PROPER(LEFT('RAW DATA'!B1005,FIND(" ",'RAW DATA'!B1005,1)))</f>
        <v xml:space="preserve">Hp </v>
      </c>
      <c r="C1005" t="str">
        <f>SUBSTITUTE(LEFT('RAW DATA'!C1005,FIND("|",'RAW DATA'!C1005,1)-1),"&amp;"," &amp; ")</f>
        <v>Computers &amp; Accessories</v>
      </c>
      <c r="D1005" s="7">
        <f>'RAW DATA'!D1005</f>
        <v>1519</v>
      </c>
      <c r="E1005" s="7">
        <f>'RAW DATA'!E1005</f>
        <v>3499</v>
      </c>
      <c r="F1005" s="1">
        <f>'RAW DATA'!F1005</f>
        <v>0.56999999999999995</v>
      </c>
      <c r="G1005" s="7">
        <f t="shared" si="75"/>
        <v>1427592</v>
      </c>
      <c r="H1005">
        <f>'RAW DATA'!G1005</f>
        <v>4.3</v>
      </c>
      <c r="I1005">
        <f>'RAW DATA'!H1005</f>
        <v>408</v>
      </c>
      <c r="J1005" s="11">
        <f>Table3[[#This Row],[Rating Count]]*Table3[[#This Row],[Rating]]</f>
        <v>1754.3999999999999</v>
      </c>
      <c r="K1005">
        <f t="shared" si="76"/>
        <v>3</v>
      </c>
      <c r="L1005" t="str">
        <f>IF(Table3[[#This Row],[Price Bucket]]=1,"&lt;200",IF(Table3[[#This Row],[Price Bucket]]=2,"&lt;=500",IF(Table3[[#This Row],[Price Bucket]]=3,"&gt;500",0)))</f>
        <v>&gt;500</v>
      </c>
      <c r="M1005">
        <f t="shared" si="77"/>
        <v>1</v>
      </c>
      <c r="N1005" t="str">
        <f t="shared" si="78"/>
        <v>&gt;=50%</v>
      </c>
      <c r="O1005">
        <f t="shared" si="79"/>
        <v>3</v>
      </c>
    </row>
    <row r="1006" spans="1:15" x14ac:dyDescent="0.25">
      <c r="A1006" t="str">
        <f>'RAW DATA'!A1006</f>
        <v>B07LFQLKFZ</v>
      </c>
      <c r="B1006" t="str">
        <f>PROPER(LEFT('RAW DATA'!B1006,FIND(" ",'RAW DATA'!B1006,1)))</f>
        <v xml:space="preserve">Parker </v>
      </c>
      <c r="C1006" t="str">
        <f>SUBSTITUTE(LEFT('RAW DATA'!C1006,FIND("|",'RAW DATA'!C1006,1)-1),"&amp;"," &amp; ")</f>
        <v>OfficeProducts</v>
      </c>
      <c r="D1006" s="7">
        <f>'RAW DATA'!D1006</f>
        <v>420</v>
      </c>
      <c r="E1006" s="7">
        <f>'RAW DATA'!E1006</f>
        <v>420</v>
      </c>
      <c r="F1006" s="1">
        <f>'RAW DATA'!F1006</f>
        <v>0</v>
      </c>
      <c r="G1006" s="7">
        <f t="shared" si="75"/>
        <v>808920</v>
      </c>
      <c r="H1006">
        <f>'RAW DATA'!G1006</f>
        <v>4.2</v>
      </c>
      <c r="I1006">
        <f>'RAW DATA'!H1006</f>
        <v>1926</v>
      </c>
      <c r="J1006" s="11">
        <f>Table3[[#This Row],[Rating Count]]*Table3[[#This Row],[Rating]]</f>
        <v>8089.2000000000007</v>
      </c>
      <c r="K1006">
        <f t="shared" si="76"/>
        <v>2</v>
      </c>
      <c r="L1006" t="str">
        <f>IF(Table3[[#This Row],[Price Bucket]]=1,"&lt;200",IF(Table3[[#This Row],[Price Bucket]]=2,"&lt;=500",IF(Table3[[#This Row],[Price Bucket]]=3,"&gt;500",0)))</f>
        <v>&lt;=500</v>
      </c>
      <c r="M1006">
        <f t="shared" si="77"/>
        <v>2</v>
      </c>
      <c r="N1006" t="str">
        <f t="shared" si="78"/>
        <v>&lt;50%</v>
      </c>
      <c r="O1006">
        <f t="shared" si="79"/>
        <v>3</v>
      </c>
    </row>
    <row r="1007" spans="1:15" x14ac:dyDescent="0.25">
      <c r="A1007" t="str">
        <f>'RAW DATA'!A1007</f>
        <v>B00LY17RHI</v>
      </c>
      <c r="B1007" t="str">
        <f>PROPER(LEFT('RAW DATA'!B1007,FIND(" ",'RAW DATA'!B1007,1)))</f>
        <v xml:space="preserve">Camlin </v>
      </c>
      <c r="C1007" t="str">
        <f>SUBSTITUTE(LEFT('RAW DATA'!C1007,FIND("|",'RAW DATA'!C1007,1)-1),"&amp;"," &amp; ")</f>
        <v>OfficeProducts</v>
      </c>
      <c r="D1007" s="7">
        <f>'RAW DATA'!D1007</f>
        <v>225</v>
      </c>
      <c r="E1007" s="7">
        <f>'RAW DATA'!E1007</f>
        <v>225</v>
      </c>
      <c r="F1007" s="1">
        <f>'RAW DATA'!F1007</f>
        <v>0</v>
      </c>
      <c r="G1007" s="7">
        <f t="shared" si="75"/>
        <v>1079550</v>
      </c>
      <c r="H1007">
        <f>'RAW DATA'!G1007</f>
        <v>4.0999999999999996</v>
      </c>
      <c r="I1007">
        <f>'RAW DATA'!H1007</f>
        <v>4798</v>
      </c>
      <c r="J1007" s="11">
        <f>Table3[[#This Row],[Rating Count]]*Table3[[#This Row],[Rating]]</f>
        <v>19671.8</v>
      </c>
      <c r="K1007">
        <f t="shared" si="76"/>
        <v>2</v>
      </c>
      <c r="L1007" t="str">
        <f>IF(Table3[[#This Row],[Price Bucket]]=1,"&lt;200",IF(Table3[[#This Row],[Price Bucket]]=2,"&lt;=500",IF(Table3[[#This Row],[Price Bucket]]=3,"&gt;500",0)))</f>
        <v>&lt;=500</v>
      </c>
      <c r="M1007">
        <f t="shared" si="77"/>
        <v>2</v>
      </c>
      <c r="N1007" t="str">
        <f t="shared" si="78"/>
        <v>&lt;50%</v>
      </c>
      <c r="O1007">
        <f t="shared" si="79"/>
        <v>3</v>
      </c>
    </row>
    <row r="1008" spans="1:15" x14ac:dyDescent="0.25">
      <c r="A1008" t="str">
        <f>'RAW DATA'!A1008</f>
        <v>B07W14CHV8</v>
      </c>
      <c r="B1008" t="str">
        <f>PROPER(LEFT('RAW DATA'!B1008,FIND(" ",'RAW DATA'!B1008,1)))</f>
        <v xml:space="preserve">Carecase¬Æ </v>
      </c>
      <c r="C1008" t="str">
        <f>SUBSTITUTE(LEFT('RAW DATA'!C1008,FIND("|",'RAW DATA'!C1008,1)-1),"&amp;"," &amp; ")</f>
        <v>Computers &amp; Accessories</v>
      </c>
      <c r="D1008" s="7">
        <f>'RAW DATA'!D1008</f>
        <v>199</v>
      </c>
      <c r="E1008" s="7">
        <f>'RAW DATA'!E1008</f>
        <v>799</v>
      </c>
      <c r="F1008" s="1">
        <f>'RAW DATA'!F1008</f>
        <v>0.75</v>
      </c>
      <c r="G1008" s="7">
        <f t="shared" si="75"/>
        <v>5859067</v>
      </c>
      <c r="H1008">
        <f>'RAW DATA'!G1008</f>
        <v>4.0999999999999996</v>
      </c>
      <c r="I1008">
        <f>'RAW DATA'!H1008</f>
        <v>7333</v>
      </c>
      <c r="J1008" s="11">
        <f>Table3[[#This Row],[Rating Count]]*Table3[[#This Row],[Rating]]</f>
        <v>30065.299999999996</v>
      </c>
      <c r="K1008">
        <f t="shared" si="76"/>
        <v>3</v>
      </c>
      <c r="L1008" t="str">
        <f>IF(Table3[[#This Row],[Price Bucket]]=1,"&lt;200",IF(Table3[[#This Row],[Price Bucket]]=2,"&lt;=500",IF(Table3[[#This Row],[Price Bucket]]=3,"&gt;500",0)))</f>
        <v>&gt;500</v>
      </c>
      <c r="M1008">
        <f t="shared" si="77"/>
        <v>1</v>
      </c>
      <c r="N1008" t="str">
        <f t="shared" si="78"/>
        <v>&gt;=50%</v>
      </c>
      <c r="O1008">
        <f t="shared" si="79"/>
        <v>3</v>
      </c>
    </row>
    <row r="1009" spans="1:15" x14ac:dyDescent="0.25">
      <c r="A1009" t="str">
        <f>'RAW DATA'!A1009</f>
        <v>B0B9BXKBC7</v>
      </c>
      <c r="B1009" t="str">
        <f>PROPER(LEFT('RAW DATA'!B1009,FIND(" ",'RAW DATA'!B1009,1)))</f>
        <v xml:space="preserve">Wecool </v>
      </c>
      <c r="C1009" t="str">
        <f>SUBSTITUTE(LEFT('RAW DATA'!C1009,FIND("|",'RAW DATA'!C1009,1)-1),"&amp;"," &amp; ")</f>
        <v>Electronics</v>
      </c>
      <c r="D1009" s="7">
        <f>'RAW DATA'!D1009</f>
        <v>1799</v>
      </c>
      <c r="E1009" s="7">
        <f>'RAW DATA'!E1009</f>
        <v>3999</v>
      </c>
      <c r="F1009" s="1">
        <f>'RAW DATA'!F1009</f>
        <v>0.55000000000000004</v>
      </c>
      <c r="G1009" s="7">
        <f t="shared" si="75"/>
        <v>979755</v>
      </c>
      <c r="H1009">
        <f>'RAW DATA'!G1009</f>
        <v>4.5999999999999996</v>
      </c>
      <c r="I1009">
        <f>'RAW DATA'!H1009</f>
        <v>245</v>
      </c>
      <c r="J1009" s="11">
        <f>Table3[[#This Row],[Rating Count]]*Table3[[#This Row],[Rating]]</f>
        <v>1127</v>
      </c>
      <c r="K1009">
        <f t="shared" si="76"/>
        <v>3</v>
      </c>
      <c r="L1009" t="str">
        <f>IF(Table3[[#This Row],[Price Bucket]]=1,"&lt;200",IF(Table3[[#This Row],[Price Bucket]]=2,"&lt;=500",IF(Table3[[#This Row],[Price Bucket]]=3,"&gt;500",0)))</f>
        <v>&gt;500</v>
      </c>
      <c r="M1009">
        <f t="shared" si="77"/>
        <v>1</v>
      </c>
      <c r="N1009" t="str">
        <f t="shared" si="78"/>
        <v>&gt;=50%</v>
      </c>
      <c r="O1009">
        <f t="shared" si="79"/>
        <v>3</v>
      </c>
    </row>
    <row r="1010" spans="1:15" x14ac:dyDescent="0.25">
      <c r="A1010" t="str">
        <f>'RAW DATA'!A1010</f>
        <v>B09F5Z694W</v>
      </c>
      <c r="B1010" t="str">
        <f>PROPER(LEFT('RAW DATA'!B1010,FIND(" ",'RAW DATA'!B1010,1)))</f>
        <v xml:space="preserve">Canon </v>
      </c>
      <c r="C1010" t="str">
        <f>SUBSTITUTE(LEFT('RAW DATA'!C1010,FIND("|",'RAW DATA'!C1010,1)-1),"&amp;"," &amp; ")</f>
        <v>Computers &amp; Accessories</v>
      </c>
      <c r="D1010" s="7">
        <f>'RAW DATA'!D1010</f>
        <v>8349</v>
      </c>
      <c r="E1010" s="7">
        <f>'RAW DATA'!E1010</f>
        <v>9625</v>
      </c>
      <c r="F1010" s="1">
        <f>'RAW DATA'!F1010</f>
        <v>0.13</v>
      </c>
      <c r="G1010" s="7">
        <f t="shared" si="75"/>
        <v>35150500</v>
      </c>
      <c r="H1010">
        <f>'RAW DATA'!G1010</f>
        <v>3.8</v>
      </c>
      <c r="I1010">
        <f>'RAW DATA'!H1010</f>
        <v>3652</v>
      </c>
      <c r="J1010" s="11">
        <f>Table3[[#This Row],[Rating Count]]*Table3[[#This Row],[Rating]]</f>
        <v>13877.599999999999</v>
      </c>
      <c r="K1010">
        <f t="shared" si="76"/>
        <v>3</v>
      </c>
      <c r="L1010" t="str">
        <f>IF(Table3[[#This Row],[Price Bucket]]=1,"&lt;200",IF(Table3[[#This Row],[Price Bucket]]=2,"&lt;=500",IF(Table3[[#This Row],[Price Bucket]]=3,"&gt;500",0)))</f>
        <v>&gt;500</v>
      </c>
      <c r="M1010">
        <f t="shared" si="77"/>
        <v>2</v>
      </c>
      <c r="N1010" t="str">
        <f t="shared" si="78"/>
        <v>&lt;50%</v>
      </c>
      <c r="O1010">
        <f t="shared" si="79"/>
        <v>2</v>
      </c>
    </row>
    <row r="1011" spans="1:15" x14ac:dyDescent="0.25">
      <c r="A1011" t="str">
        <f>'RAW DATA'!A1011</f>
        <v>B0B25LQQPC</v>
      </c>
      <c r="B1011" t="str">
        <f>PROPER(LEFT('RAW DATA'!B1011,FIND(" ",'RAW DATA'!B1011,1)))</f>
        <v xml:space="preserve">Crucial </v>
      </c>
      <c r="C1011" t="str">
        <f>SUBSTITUTE(LEFT('RAW DATA'!C1011,FIND("|",'RAW DATA'!C1011,1)-1),"&amp;"," &amp; ")</f>
        <v>Computers &amp; Accessories</v>
      </c>
      <c r="D1011" s="7">
        <f>'RAW DATA'!D1011</f>
        <v>3307</v>
      </c>
      <c r="E1011" s="7">
        <f>'RAW DATA'!E1011</f>
        <v>6100</v>
      </c>
      <c r="F1011" s="1">
        <f>'RAW DATA'!F1011</f>
        <v>0.46</v>
      </c>
      <c r="G1011" s="7">
        <f t="shared" si="75"/>
        <v>15341500</v>
      </c>
      <c r="H1011">
        <f>'RAW DATA'!G1011</f>
        <v>4.3</v>
      </c>
      <c r="I1011">
        <f>'RAW DATA'!H1011</f>
        <v>2515</v>
      </c>
      <c r="J1011" s="11">
        <f>Table3[[#This Row],[Rating Count]]*Table3[[#This Row],[Rating]]</f>
        <v>10814.5</v>
      </c>
      <c r="K1011">
        <f t="shared" si="76"/>
        <v>3</v>
      </c>
      <c r="L1011" t="str">
        <f>IF(Table3[[#This Row],[Price Bucket]]=1,"&lt;200",IF(Table3[[#This Row],[Price Bucket]]=2,"&lt;=500",IF(Table3[[#This Row],[Price Bucket]]=3,"&gt;500",0)))</f>
        <v>&gt;500</v>
      </c>
      <c r="M1011">
        <f t="shared" si="77"/>
        <v>2</v>
      </c>
      <c r="N1011" t="str">
        <f t="shared" si="78"/>
        <v>&lt;50%</v>
      </c>
      <c r="O1011">
        <f t="shared" si="79"/>
        <v>3</v>
      </c>
    </row>
    <row r="1012" spans="1:15" x14ac:dyDescent="0.25">
      <c r="A1012" t="str">
        <f>'RAW DATA'!A1012</f>
        <v>B07GVGTSLN</v>
      </c>
      <c r="B1012" t="str">
        <f>PROPER(LEFT('RAW DATA'!B1012,FIND(" ",'RAW DATA'!B1012,1)))</f>
        <v xml:space="preserve">Wayona </v>
      </c>
      <c r="C1012" t="str">
        <f>SUBSTITUTE(LEFT('RAW DATA'!C1012,FIND("|",'RAW DATA'!C1012,1)-1),"&amp;"," &amp; ")</f>
        <v>Computers &amp; Accessories</v>
      </c>
      <c r="D1012" s="7">
        <f>'RAW DATA'!D1012</f>
        <v>325</v>
      </c>
      <c r="E1012" s="7">
        <f>'RAW DATA'!E1012</f>
        <v>1299</v>
      </c>
      <c r="F1012" s="1">
        <f>'RAW DATA'!F1012</f>
        <v>0.75</v>
      </c>
      <c r="G1012" s="7">
        <f t="shared" si="75"/>
        <v>13738224</v>
      </c>
      <c r="H1012">
        <f>'RAW DATA'!G1012</f>
        <v>4.2</v>
      </c>
      <c r="I1012">
        <f>'RAW DATA'!H1012</f>
        <v>10576</v>
      </c>
      <c r="J1012" s="11">
        <f>Table3[[#This Row],[Rating Count]]*Table3[[#This Row],[Rating]]</f>
        <v>44419.200000000004</v>
      </c>
      <c r="K1012">
        <f t="shared" si="76"/>
        <v>3</v>
      </c>
      <c r="L1012" t="str">
        <f>IF(Table3[[#This Row],[Price Bucket]]=1,"&lt;200",IF(Table3[[#This Row],[Price Bucket]]=2,"&lt;=500",IF(Table3[[#This Row],[Price Bucket]]=3,"&gt;500",0)))</f>
        <v>&gt;500</v>
      </c>
      <c r="M1012">
        <f t="shared" si="77"/>
        <v>1</v>
      </c>
      <c r="N1012" t="str">
        <f t="shared" si="78"/>
        <v>&gt;=50%</v>
      </c>
      <c r="O1012">
        <f t="shared" si="79"/>
        <v>3</v>
      </c>
    </row>
    <row r="1013" spans="1:15" x14ac:dyDescent="0.25">
      <c r="A1013" t="str">
        <f>'RAW DATA'!A1013</f>
        <v>B01LYLJ99X</v>
      </c>
      <c r="B1013" t="str">
        <f>PROPER(LEFT('RAW DATA'!B1013,FIND(" ",'RAW DATA'!B1013,1)))</f>
        <v xml:space="preserve">Hp </v>
      </c>
      <c r="C1013" t="str">
        <f>SUBSTITUTE(LEFT('RAW DATA'!C1013,FIND("|",'RAW DATA'!C1013,1)-1),"&amp;"," &amp; ")</f>
        <v>Computers &amp; Accessories</v>
      </c>
      <c r="D1013" s="7">
        <f>'RAW DATA'!D1013</f>
        <v>449</v>
      </c>
      <c r="E1013" s="7">
        <f>'RAW DATA'!E1013</f>
        <v>1300</v>
      </c>
      <c r="F1013" s="1">
        <f>'RAW DATA'!F1013</f>
        <v>0.65</v>
      </c>
      <c r="G1013" s="7">
        <f t="shared" si="75"/>
        <v>6446700</v>
      </c>
      <c r="H1013">
        <f>'RAW DATA'!G1013</f>
        <v>4.2</v>
      </c>
      <c r="I1013">
        <f>'RAW DATA'!H1013</f>
        <v>4959</v>
      </c>
      <c r="J1013" s="11">
        <f>Table3[[#This Row],[Rating Count]]*Table3[[#This Row],[Rating]]</f>
        <v>20827.8</v>
      </c>
      <c r="K1013">
        <f t="shared" si="76"/>
        <v>3</v>
      </c>
      <c r="L1013" t="str">
        <f>IF(Table3[[#This Row],[Price Bucket]]=1,"&lt;200",IF(Table3[[#This Row],[Price Bucket]]=2,"&lt;=500",IF(Table3[[#This Row],[Price Bucket]]=3,"&gt;500",0)))</f>
        <v>&gt;500</v>
      </c>
      <c r="M1013">
        <f t="shared" si="77"/>
        <v>1</v>
      </c>
      <c r="N1013" t="str">
        <f t="shared" si="78"/>
        <v>&gt;=50%</v>
      </c>
      <c r="O1013">
        <f t="shared" si="79"/>
        <v>3</v>
      </c>
    </row>
    <row r="1014" spans="1:15" x14ac:dyDescent="0.25">
      <c r="A1014" t="str">
        <f>'RAW DATA'!A1014</f>
        <v>B014SZPBM4</v>
      </c>
      <c r="B1014" t="str">
        <f>PROPER(LEFT('RAW DATA'!B1014,FIND(" ",'RAW DATA'!B1014,1)))</f>
        <v xml:space="preserve">Duracell </v>
      </c>
      <c r="C1014" t="str">
        <f>SUBSTITUTE(LEFT('RAW DATA'!C1014,FIND("|",'RAW DATA'!C1014,1)-1),"&amp;"," &amp; ")</f>
        <v>Electronics</v>
      </c>
      <c r="D1014" s="7">
        <f>'RAW DATA'!D1014</f>
        <v>380</v>
      </c>
      <c r="E1014" s="7">
        <f>'RAW DATA'!E1014</f>
        <v>400</v>
      </c>
      <c r="F1014" s="1">
        <f>'RAW DATA'!F1014</f>
        <v>0.05</v>
      </c>
      <c r="G1014" s="7">
        <f t="shared" si="75"/>
        <v>844400</v>
      </c>
      <c r="H1014">
        <f>'RAW DATA'!G1014</f>
        <v>4.4000000000000004</v>
      </c>
      <c r="I1014">
        <f>'RAW DATA'!H1014</f>
        <v>2111</v>
      </c>
      <c r="J1014" s="11">
        <f>Table3[[#This Row],[Rating Count]]*Table3[[#This Row],[Rating]]</f>
        <v>9288.4000000000015</v>
      </c>
      <c r="K1014">
        <f t="shared" si="76"/>
        <v>2</v>
      </c>
      <c r="L1014" t="str">
        <f>IF(Table3[[#This Row],[Price Bucket]]=1,"&lt;200",IF(Table3[[#This Row],[Price Bucket]]=2,"&lt;=500",IF(Table3[[#This Row],[Price Bucket]]=3,"&gt;500",0)))</f>
        <v>&lt;=500</v>
      </c>
      <c r="M1014">
        <f t="shared" si="77"/>
        <v>2</v>
      </c>
      <c r="N1014" t="str">
        <f t="shared" si="78"/>
        <v>&lt;50%</v>
      </c>
      <c r="O1014">
        <f t="shared" si="79"/>
        <v>3</v>
      </c>
    </row>
    <row r="1015" spans="1:15" x14ac:dyDescent="0.25">
      <c r="A1015" t="str">
        <f>'RAW DATA'!A1015</f>
        <v>B08CZHGHKH</v>
      </c>
      <c r="B1015" t="str">
        <f>PROPER(LEFT('RAW DATA'!B1015,FIND(" ",'RAW DATA'!B1015,1)))</f>
        <v xml:space="preserve">Bestor¬Æ </v>
      </c>
      <c r="C1015" t="str">
        <f>SUBSTITUTE(LEFT('RAW DATA'!C1015,FIND("|",'RAW DATA'!C1015,1)-1),"&amp;"," &amp; ")</f>
        <v>Computers &amp; Accessories</v>
      </c>
      <c r="D1015" s="7">
        <f>'RAW DATA'!D1015</f>
        <v>499</v>
      </c>
      <c r="E1015" s="7">
        <f>'RAW DATA'!E1015</f>
        <v>1399</v>
      </c>
      <c r="F1015" s="1">
        <f>'RAW DATA'!F1015</f>
        <v>0.64</v>
      </c>
      <c r="G1015" s="7">
        <f t="shared" si="75"/>
        <v>2045338</v>
      </c>
      <c r="H1015">
        <f>'RAW DATA'!G1015</f>
        <v>3.9</v>
      </c>
      <c r="I1015">
        <f>'RAW DATA'!H1015</f>
        <v>1462</v>
      </c>
      <c r="J1015" s="11">
        <f>Table3[[#This Row],[Rating Count]]*Table3[[#This Row],[Rating]]</f>
        <v>5701.8</v>
      </c>
      <c r="K1015">
        <f t="shared" si="76"/>
        <v>3</v>
      </c>
      <c r="L1015" t="str">
        <f>IF(Table3[[#This Row],[Price Bucket]]=1,"&lt;200",IF(Table3[[#This Row],[Price Bucket]]=2,"&lt;=500",IF(Table3[[#This Row],[Price Bucket]]=3,"&gt;500",0)))</f>
        <v>&gt;500</v>
      </c>
      <c r="M1015">
        <f t="shared" si="77"/>
        <v>1</v>
      </c>
      <c r="N1015" t="str">
        <f t="shared" si="78"/>
        <v>&gt;=50%</v>
      </c>
      <c r="O1015">
        <f t="shared" si="79"/>
        <v>2</v>
      </c>
    </row>
    <row r="1016" spans="1:15" x14ac:dyDescent="0.25">
      <c r="A1016" t="str">
        <f>'RAW DATA'!A1016</f>
        <v>B0B2RBP83P</v>
      </c>
      <c r="B1016" t="str">
        <f>PROPER(LEFT('RAW DATA'!B1016,FIND(" ",'RAW DATA'!B1016,1)))</f>
        <v xml:space="preserve">Lenovo </v>
      </c>
      <c r="C1016" t="str">
        <f>SUBSTITUTE(LEFT('RAW DATA'!C1016,FIND("|",'RAW DATA'!C1016,1)-1),"&amp;"," &amp; ")</f>
        <v>Computers &amp; Accessories</v>
      </c>
      <c r="D1016" s="7">
        <f>'RAW DATA'!D1016</f>
        <v>37247</v>
      </c>
      <c r="E1016" s="7">
        <f>'RAW DATA'!E1016</f>
        <v>59890</v>
      </c>
      <c r="F1016" s="1">
        <f>'RAW DATA'!F1016</f>
        <v>0.38</v>
      </c>
      <c r="G1016" s="7">
        <f t="shared" si="75"/>
        <v>19344470</v>
      </c>
      <c r="H1016">
        <f>'RAW DATA'!G1016</f>
        <v>4</v>
      </c>
      <c r="I1016">
        <f>'RAW DATA'!H1016</f>
        <v>323</v>
      </c>
      <c r="J1016" s="11">
        <f>Table3[[#This Row],[Rating Count]]*Table3[[#This Row],[Rating]]</f>
        <v>1292</v>
      </c>
      <c r="K1016">
        <f t="shared" si="76"/>
        <v>3</v>
      </c>
      <c r="L1016" t="str">
        <f>IF(Table3[[#This Row],[Price Bucket]]=1,"&lt;200",IF(Table3[[#This Row],[Price Bucket]]=2,"&lt;=500",IF(Table3[[#This Row],[Price Bucket]]=3,"&gt;500",0)))</f>
        <v>&gt;500</v>
      </c>
      <c r="M1016">
        <f t="shared" si="77"/>
        <v>2</v>
      </c>
      <c r="N1016" t="str">
        <f t="shared" si="78"/>
        <v>&lt;50%</v>
      </c>
      <c r="O1016">
        <f t="shared" si="79"/>
        <v>3</v>
      </c>
    </row>
    <row r="1017" spans="1:15" x14ac:dyDescent="0.25">
      <c r="A1017" t="str">
        <f>'RAW DATA'!A1017</f>
        <v>B078W65FJ7</v>
      </c>
      <c r="B1017" t="str">
        <f>PROPER(LEFT('RAW DATA'!B1017,FIND(" ",'RAW DATA'!B1017,1)))</f>
        <v xml:space="preserve">Boat </v>
      </c>
      <c r="C1017" t="str">
        <f>SUBSTITUTE(LEFT('RAW DATA'!C1017,FIND("|",'RAW DATA'!C1017,1)-1),"&amp;"," &amp; ")</f>
        <v>Electronics</v>
      </c>
      <c r="D1017" s="7">
        <f>'RAW DATA'!D1017</f>
        <v>849</v>
      </c>
      <c r="E1017" s="7">
        <f>'RAW DATA'!E1017</f>
        <v>2490</v>
      </c>
      <c r="F1017" s="1">
        <f>'RAW DATA'!F1017</f>
        <v>0.66</v>
      </c>
      <c r="G1017" s="7">
        <f t="shared" si="75"/>
        <v>227058120</v>
      </c>
      <c r="H1017">
        <f>'RAW DATA'!G1017</f>
        <v>4.2</v>
      </c>
      <c r="I1017">
        <f>'RAW DATA'!H1017</f>
        <v>91188</v>
      </c>
      <c r="J1017" s="11">
        <f>Table3[[#This Row],[Rating Count]]*Table3[[#This Row],[Rating]]</f>
        <v>382989.60000000003</v>
      </c>
      <c r="K1017">
        <f t="shared" si="76"/>
        <v>3</v>
      </c>
      <c r="L1017" t="str">
        <f>IF(Table3[[#This Row],[Price Bucket]]=1,"&lt;200",IF(Table3[[#This Row],[Price Bucket]]=2,"&lt;=500",IF(Table3[[#This Row],[Price Bucket]]=3,"&gt;500",0)))</f>
        <v>&gt;500</v>
      </c>
      <c r="M1017">
        <f t="shared" si="77"/>
        <v>1</v>
      </c>
      <c r="N1017" t="str">
        <f t="shared" si="78"/>
        <v>&gt;=50%</v>
      </c>
      <c r="O1017">
        <f t="shared" si="79"/>
        <v>3</v>
      </c>
    </row>
    <row r="1018" spans="1:15" x14ac:dyDescent="0.25">
      <c r="A1018" t="str">
        <f>'RAW DATA'!A1018</f>
        <v>B08S74GTBT</v>
      </c>
      <c r="B1018" t="str">
        <f>PROPER(LEFT('RAW DATA'!B1018,FIND(" ",'RAW DATA'!B1018,1)))</f>
        <v xml:space="preserve">Zebronics </v>
      </c>
      <c r="C1018" t="str">
        <f>SUBSTITUTE(LEFT('RAW DATA'!C1018,FIND("|",'RAW DATA'!C1018,1)-1),"&amp;"," &amp; ")</f>
        <v>Electronics</v>
      </c>
      <c r="D1018" s="7">
        <f>'RAW DATA'!D1018</f>
        <v>799</v>
      </c>
      <c r="E1018" s="7">
        <f>'RAW DATA'!E1018</f>
        <v>1999</v>
      </c>
      <c r="F1018" s="1">
        <f>'RAW DATA'!F1018</f>
        <v>0.6</v>
      </c>
      <c r="G1018" s="7">
        <f t="shared" si="75"/>
        <v>835582</v>
      </c>
      <c r="H1018">
        <f>'RAW DATA'!G1018</f>
        <v>3.7</v>
      </c>
      <c r="I1018">
        <f>'RAW DATA'!H1018</f>
        <v>418</v>
      </c>
      <c r="J1018" s="11">
        <f>Table3[[#This Row],[Rating Count]]*Table3[[#This Row],[Rating]]</f>
        <v>1546.6000000000001</v>
      </c>
      <c r="K1018">
        <f t="shared" si="76"/>
        <v>3</v>
      </c>
      <c r="L1018" t="str">
        <f>IF(Table3[[#This Row],[Price Bucket]]=1,"&lt;200",IF(Table3[[#This Row],[Price Bucket]]=2,"&lt;=500",IF(Table3[[#This Row],[Price Bucket]]=3,"&gt;500",0)))</f>
        <v>&gt;500</v>
      </c>
      <c r="M1018">
        <f t="shared" si="77"/>
        <v>1</v>
      </c>
      <c r="N1018" t="str">
        <f t="shared" si="78"/>
        <v>&gt;=50%</v>
      </c>
      <c r="O1018">
        <f t="shared" si="79"/>
        <v>2</v>
      </c>
    </row>
    <row r="1019" spans="1:15" x14ac:dyDescent="0.25">
      <c r="A1019" t="str">
        <f>'RAW DATA'!A1019</f>
        <v>B0B9BD2YL4</v>
      </c>
      <c r="B1019" t="str">
        <f>PROPER(LEFT('RAW DATA'!B1019,FIND(" ",'RAW DATA'!B1019,1)))</f>
        <v xml:space="preserve">Kingone </v>
      </c>
      <c r="C1019" t="str">
        <f>SUBSTITUTE(LEFT('RAW DATA'!C1019,FIND("|",'RAW DATA'!C1019,1)-1),"&amp;"," &amp; ")</f>
        <v>Electronics</v>
      </c>
      <c r="D1019" s="7">
        <f>'RAW DATA'!D1019</f>
        <v>2599</v>
      </c>
      <c r="E1019" s="7">
        <f>'RAW DATA'!E1019</f>
        <v>6999</v>
      </c>
      <c r="F1019" s="1">
        <f>'RAW DATA'!F1019</f>
        <v>0.63</v>
      </c>
      <c r="G1019" s="7">
        <f t="shared" si="75"/>
        <v>10680474</v>
      </c>
      <c r="H1019">
        <f>'RAW DATA'!G1019</f>
        <v>4.5</v>
      </c>
      <c r="I1019">
        <f>'RAW DATA'!H1019</f>
        <v>1526</v>
      </c>
      <c r="J1019" s="11">
        <f>Table3[[#This Row],[Rating Count]]*Table3[[#This Row],[Rating]]</f>
        <v>6867</v>
      </c>
      <c r="K1019">
        <f t="shared" si="76"/>
        <v>3</v>
      </c>
      <c r="L1019" t="str">
        <f>IF(Table3[[#This Row],[Price Bucket]]=1,"&lt;200",IF(Table3[[#This Row],[Price Bucket]]=2,"&lt;=500",IF(Table3[[#This Row],[Price Bucket]]=3,"&gt;500",0)))</f>
        <v>&gt;500</v>
      </c>
      <c r="M1019">
        <f t="shared" si="77"/>
        <v>1</v>
      </c>
      <c r="N1019" t="str">
        <f t="shared" si="78"/>
        <v>&gt;=50%</v>
      </c>
      <c r="O1019">
        <f t="shared" si="79"/>
        <v>3</v>
      </c>
    </row>
    <row r="1020" spans="1:15" x14ac:dyDescent="0.25">
      <c r="A1020" t="str">
        <f>'RAW DATA'!A1020</f>
        <v>B0BMXMLSMM</v>
      </c>
      <c r="B1020" t="str">
        <f>PROPER(LEFT('RAW DATA'!B1020,FIND(" ",'RAW DATA'!B1020,1)))</f>
        <v xml:space="preserve">Lapster </v>
      </c>
      <c r="C1020" t="str">
        <f>SUBSTITUTE(LEFT('RAW DATA'!C1020,FIND("|",'RAW DATA'!C1020,1)-1),"&amp;"," &amp; ")</f>
        <v>Computers &amp; Accessories</v>
      </c>
      <c r="D1020" s="7">
        <f>'RAW DATA'!D1020</f>
        <v>199</v>
      </c>
      <c r="E1020" s="7">
        <f>'RAW DATA'!E1020</f>
        <v>999</v>
      </c>
      <c r="F1020" s="1">
        <f>'RAW DATA'!F1020</f>
        <v>0.8</v>
      </c>
      <c r="G1020" s="7">
        <f t="shared" si="75"/>
        <v>126873</v>
      </c>
      <c r="H1020">
        <f>'RAW DATA'!G1020</f>
        <v>4.5</v>
      </c>
      <c r="I1020">
        <f>'RAW DATA'!H1020</f>
        <v>127</v>
      </c>
      <c r="J1020" s="11">
        <f>Table3[[#This Row],[Rating Count]]*Table3[[#This Row],[Rating]]</f>
        <v>571.5</v>
      </c>
      <c r="K1020">
        <f t="shared" si="76"/>
        <v>3</v>
      </c>
      <c r="L1020" t="str">
        <f>IF(Table3[[#This Row],[Price Bucket]]=1,"&lt;200",IF(Table3[[#This Row],[Price Bucket]]=2,"&lt;=500",IF(Table3[[#This Row],[Price Bucket]]=3,"&gt;500",0)))</f>
        <v>&gt;500</v>
      </c>
      <c r="M1020">
        <f t="shared" si="77"/>
        <v>1</v>
      </c>
      <c r="N1020" t="str">
        <f t="shared" si="78"/>
        <v>&gt;=50%</v>
      </c>
      <c r="O1020">
        <f t="shared" si="79"/>
        <v>3</v>
      </c>
    </row>
    <row r="1021" spans="1:15" x14ac:dyDescent="0.25">
      <c r="A1021" t="str">
        <f>'RAW DATA'!A1021</f>
        <v>B0141EZMAI</v>
      </c>
      <c r="B1021" t="str">
        <f>PROPER(LEFT('RAW DATA'!B1021,FIND(" ",'RAW DATA'!B1021,1)))</f>
        <v xml:space="preserve">Gizga </v>
      </c>
      <c r="C1021" t="str">
        <f>SUBSTITUTE(LEFT('RAW DATA'!C1021,FIND("|",'RAW DATA'!C1021,1)-1),"&amp;"," &amp; ")</f>
        <v>Computers &amp; Accessories</v>
      </c>
      <c r="D1021" s="7">
        <f>'RAW DATA'!D1021</f>
        <v>269</v>
      </c>
      <c r="E1021" s="7">
        <f>'RAW DATA'!E1021</f>
        <v>800</v>
      </c>
      <c r="F1021" s="1">
        <f>'RAW DATA'!F1021</f>
        <v>0.66</v>
      </c>
      <c r="G1021" s="7">
        <f t="shared" si="75"/>
        <v>8107200</v>
      </c>
      <c r="H1021">
        <f>'RAW DATA'!G1021</f>
        <v>3.6</v>
      </c>
      <c r="I1021">
        <f>'RAW DATA'!H1021</f>
        <v>10134</v>
      </c>
      <c r="J1021" s="11">
        <f>Table3[[#This Row],[Rating Count]]*Table3[[#This Row],[Rating]]</f>
        <v>36482.400000000001</v>
      </c>
      <c r="K1021">
        <f t="shared" si="76"/>
        <v>3</v>
      </c>
      <c r="L1021" t="str">
        <f>IF(Table3[[#This Row],[Price Bucket]]=1,"&lt;200",IF(Table3[[#This Row],[Price Bucket]]=2,"&lt;=500",IF(Table3[[#This Row],[Price Bucket]]=3,"&gt;500",0)))</f>
        <v>&gt;500</v>
      </c>
      <c r="M1021">
        <f t="shared" si="77"/>
        <v>1</v>
      </c>
      <c r="N1021" t="str">
        <f t="shared" si="78"/>
        <v>&gt;=50%</v>
      </c>
      <c r="O1021">
        <f t="shared" si="79"/>
        <v>2</v>
      </c>
    </row>
    <row r="1022" spans="1:15" x14ac:dyDescent="0.25">
      <c r="A1022" t="str">
        <f>'RAW DATA'!A1022</f>
        <v>B07QMRHWJD</v>
      </c>
      <c r="B1022" t="str">
        <f>PROPER(LEFT('RAW DATA'!B1022,FIND(" ",'RAW DATA'!B1022,1)))</f>
        <v xml:space="preserve">Swapkart </v>
      </c>
      <c r="C1022" t="str">
        <f>SUBSTITUTE(LEFT('RAW DATA'!C1022,FIND("|",'RAW DATA'!C1022,1)-1),"&amp;"," &amp; ")</f>
        <v>Computers &amp; Accessories</v>
      </c>
      <c r="D1022" s="7">
        <f>'RAW DATA'!D1022</f>
        <v>298</v>
      </c>
      <c r="E1022" s="7">
        <f>'RAW DATA'!E1022</f>
        <v>999</v>
      </c>
      <c r="F1022" s="1">
        <f>'RAW DATA'!F1022</f>
        <v>0.7</v>
      </c>
      <c r="G1022" s="7">
        <f t="shared" si="75"/>
        <v>1550448</v>
      </c>
      <c r="H1022">
        <f>'RAW DATA'!G1022</f>
        <v>4.3</v>
      </c>
      <c r="I1022">
        <f>'RAW DATA'!H1022</f>
        <v>1552</v>
      </c>
      <c r="J1022" s="11">
        <f>Table3[[#This Row],[Rating Count]]*Table3[[#This Row],[Rating]]</f>
        <v>6673.5999999999995</v>
      </c>
      <c r="K1022">
        <f t="shared" si="76"/>
        <v>3</v>
      </c>
      <c r="L1022" t="str">
        <f>IF(Table3[[#This Row],[Price Bucket]]=1,"&lt;200",IF(Table3[[#This Row],[Price Bucket]]=2,"&lt;=500",IF(Table3[[#This Row],[Price Bucket]]=3,"&gt;500",0)))</f>
        <v>&gt;500</v>
      </c>
      <c r="M1022">
        <f t="shared" si="77"/>
        <v>1</v>
      </c>
      <c r="N1022" t="str">
        <f t="shared" si="78"/>
        <v>&gt;=50%</v>
      </c>
      <c r="O1022">
        <f t="shared" si="79"/>
        <v>3</v>
      </c>
    </row>
    <row r="1023" spans="1:15" x14ac:dyDescent="0.25">
      <c r="A1023" t="str">
        <f>'RAW DATA'!A1023</f>
        <v>B07W7Z6DVL</v>
      </c>
      <c r="B1023" t="str">
        <f>PROPER(LEFT('RAW DATA'!B1023,FIND(" ",'RAW DATA'!B1023,1)))</f>
        <v xml:space="preserve">Infinity </v>
      </c>
      <c r="C1023" t="str">
        <f>SUBSTITUTE(LEFT('RAW DATA'!C1023,FIND("|",'RAW DATA'!C1023,1)-1),"&amp;"," &amp; ")</f>
        <v>Electronics</v>
      </c>
      <c r="D1023" s="7">
        <f>'RAW DATA'!D1023</f>
        <v>1499</v>
      </c>
      <c r="E1023" s="7">
        <f>'RAW DATA'!E1023</f>
        <v>2999</v>
      </c>
      <c r="F1023" s="1">
        <f>'RAW DATA'!F1023</f>
        <v>0.5</v>
      </c>
      <c r="G1023" s="7">
        <f t="shared" si="75"/>
        <v>75760738</v>
      </c>
      <c r="H1023">
        <f>'RAW DATA'!G1023</f>
        <v>4.0999999999999996</v>
      </c>
      <c r="I1023">
        <f>'RAW DATA'!H1023</f>
        <v>25262</v>
      </c>
      <c r="J1023" s="11">
        <f>Table3[[#This Row],[Rating Count]]*Table3[[#This Row],[Rating]]</f>
        <v>103574.2</v>
      </c>
      <c r="K1023">
        <f t="shared" si="76"/>
        <v>3</v>
      </c>
      <c r="L1023" t="str">
        <f>IF(Table3[[#This Row],[Price Bucket]]=1,"&lt;200",IF(Table3[[#This Row],[Price Bucket]]=2,"&lt;=500",IF(Table3[[#This Row],[Price Bucket]]=3,"&gt;500",0)))</f>
        <v>&gt;500</v>
      </c>
      <c r="M1023">
        <f t="shared" si="77"/>
        <v>1</v>
      </c>
      <c r="N1023" t="str">
        <f t="shared" si="78"/>
        <v>&gt;=50%</v>
      </c>
      <c r="O1023">
        <f t="shared" si="79"/>
        <v>3</v>
      </c>
    </row>
    <row r="1024" spans="1:15" x14ac:dyDescent="0.25">
      <c r="A1024" t="str">
        <f>'RAW DATA'!A1024</f>
        <v>B07WMS7TWB</v>
      </c>
      <c r="B1024" t="str">
        <f>PROPER(LEFT('RAW DATA'!B1024,FIND(" ",'RAW DATA'!B1024,1)))</f>
        <v xml:space="preserve">Pigeon </v>
      </c>
      <c r="C1024" t="str">
        <f>SUBSTITUTE(LEFT('RAW DATA'!C1024,FIND("|",'RAW DATA'!C1024,1)-1),"&amp;"," &amp; ")</f>
        <v>Home &amp; Kitchen</v>
      </c>
      <c r="D1024" s="7">
        <f>'RAW DATA'!D1024</f>
        <v>649</v>
      </c>
      <c r="E1024" s="7">
        <f>'RAW DATA'!E1024</f>
        <v>1245</v>
      </c>
      <c r="F1024" s="1">
        <f>'RAW DATA'!F1024</f>
        <v>0.48</v>
      </c>
      <c r="G1024" s="7">
        <f t="shared" si="75"/>
        <v>153589425</v>
      </c>
      <c r="H1024">
        <f>'RAW DATA'!G1024</f>
        <v>3.9</v>
      </c>
      <c r="I1024">
        <f>'RAW DATA'!H1024</f>
        <v>123365</v>
      </c>
      <c r="J1024" s="11">
        <f>Table3[[#This Row],[Rating Count]]*Table3[[#This Row],[Rating]]</f>
        <v>481123.5</v>
      </c>
      <c r="K1024">
        <f t="shared" si="76"/>
        <v>3</v>
      </c>
      <c r="L1024" t="str">
        <f>IF(Table3[[#This Row],[Price Bucket]]=1,"&lt;200",IF(Table3[[#This Row],[Price Bucket]]=2,"&lt;=500",IF(Table3[[#This Row],[Price Bucket]]=3,"&gt;500",0)))</f>
        <v>&gt;500</v>
      </c>
      <c r="M1024">
        <f t="shared" si="77"/>
        <v>2</v>
      </c>
      <c r="N1024" t="str">
        <f t="shared" si="78"/>
        <v>&lt;50%</v>
      </c>
      <c r="O1024">
        <f t="shared" si="79"/>
        <v>2</v>
      </c>
    </row>
    <row r="1025" spans="1:15" x14ac:dyDescent="0.25">
      <c r="A1025" t="str">
        <f>'RAW DATA'!A1025</f>
        <v>B00H47GVGY</v>
      </c>
      <c r="B1025" t="str">
        <f>PROPER(LEFT('RAW DATA'!B1025,FIND(" ",'RAW DATA'!B1025,1)))</f>
        <v xml:space="preserve">Usha </v>
      </c>
      <c r="C1025" t="str">
        <f>SUBSTITUTE(LEFT('RAW DATA'!C1025,FIND("|",'RAW DATA'!C1025,1)-1),"&amp;"," &amp; ")</f>
        <v>Home &amp; Kitchen</v>
      </c>
      <c r="D1025" s="7">
        <f>'RAW DATA'!D1025</f>
        <v>1199</v>
      </c>
      <c r="E1025" s="7">
        <f>'RAW DATA'!E1025</f>
        <v>1695</v>
      </c>
      <c r="F1025" s="1">
        <f>'RAW DATA'!F1025</f>
        <v>0.28999999999999998</v>
      </c>
      <c r="G1025" s="7">
        <f t="shared" si="75"/>
        <v>22543500</v>
      </c>
      <c r="H1025">
        <f>'RAW DATA'!G1025</f>
        <v>3.6</v>
      </c>
      <c r="I1025">
        <f>'RAW DATA'!H1025</f>
        <v>13300</v>
      </c>
      <c r="J1025" s="11">
        <f>Table3[[#This Row],[Rating Count]]*Table3[[#This Row],[Rating]]</f>
        <v>47880</v>
      </c>
      <c r="K1025">
        <f t="shared" si="76"/>
        <v>3</v>
      </c>
      <c r="L1025" t="str">
        <f>IF(Table3[[#This Row],[Price Bucket]]=1,"&lt;200",IF(Table3[[#This Row],[Price Bucket]]=2,"&lt;=500",IF(Table3[[#This Row],[Price Bucket]]=3,"&gt;500",0)))</f>
        <v>&gt;500</v>
      </c>
      <c r="M1025">
        <f t="shared" si="77"/>
        <v>2</v>
      </c>
      <c r="N1025" t="str">
        <f t="shared" si="78"/>
        <v>&lt;50%</v>
      </c>
      <c r="O1025">
        <f t="shared" si="79"/>
        <v>2</v>
      </c>
    </row>
    <row r="1026" spans="1:15" x14ac:dyDescent="0.25">
      <c r="A1026" t="str">
        <f>'RAW DATA'!A1026</f>
        <v>B07VX71FZP</v>
      </c>
      <c r="B1026" t="str">
        <f>PROPER(LEFT('RAW DATA'!B1026,FIND(" ",'RAW DATA'!B1026,1)))</f>
        <v xml:space="preserve">Amazon </v>
      </c>
      <c r="C1026" t="str">
        <f>SUBSTITUTE(LEFT('RAW DATA'!C1026,FIND("|",'RAW DATA'!C1026,1)-1),"&amp;"," &amp; ")</f>
        <v>Home &amp; Kitchen</v>
      </c>
      <c r="D1026" s="7">
        <f>'RAW DATA'!D1026</f>
        <v>1199</v>
      </c>
      <c r="E1026" s="7">
        <f>'RAW DATA'!E1026</f>
        <v>2000</v>
      </c>
      <c r="F1026" s="1">
        <f>'RAW DATA'!F1026</f>
        <v>0.4</v>
      </c>
      <c r="G1026" s="7">
        <f t="shared" ref="G1026:G1089" si="80">E1026*I1026</f>
        <v>37086000</v>
      </c>
      <c r="H1026">
        <f>'RAW DATA'!G1026</f>
        <v>4</v>
      </c>
      <c r="I1026">
        <f>'RAW DATA'!H1026</f>
        <v>18543</v>
      </c>
      <c r="J1026" s="11">
        <f>Table3[[#This Row],[Rating Count]]*Table3[[#This Row],[Rating]]</f>
        <v>74172</v>
      </c>
      <c r="K1026">
        <f t="shared" ref="K1026:K1089" si="81">IF(E1026&lt;=200,1,IF(E1026&lt;=500,2,IF(E1026&gt;500,3," ")))</f>
        <v>3</v>
      </c>
      <c r="L1026" t="str">
        <f>IF(Table3[[#This Row],[Price Bucket]]=1,"&lt;200",IF(Table3[[#This Row],[Price Bucket]]=2,"&lt;=500",IF(Table3[[#This Row],[Price Bucket]]=3,"&gt;500",0)))</f>
        <v>&gt;500</v>
      </c>
      <c r="M1026">
        <f t="shared" si="77"/>
        <v>2</v>
      </c>
      <c r="N1026" t="str">
        <f t="shared" si="78"/>
        <v>&lt;50%</v>
      </c>
      <c r="O1026">
        <f t="shared" si="79"/>
        <v>3</v>
      </c>
    </row>
    <row r="1027" spans="1:15" x14ac:dyDescent="0.25">
      <c r="A1027" t="str">
        <f>'RAW DATA'!A1027</f>
        <v>B07NCKMXVZ</v>
      </c>
      <c r="B1027" t="str">
        <f>PROPER(LEFT('RAW DATA'!B1027,FIND(" ",'RAW DATA'!B1027,1)))</f>
        <v xml:space="preserve">Stylehouse </v>
      </c>
      <c r="C1027" t="str">
        <f>SUBSTITUTE(LEFT('RAW DATA'!C1027,FIND("|",'RAW DATA'!C1027,1)-1),"&amp;"," &amp; ")</f>
        <v>Home &amp; Kitchen</v>
      </c>
      <c r="D1027" s="7">
        <f>'RAW DATA'!D1027</f>
        <v>455</v>
      </c>
      <c r="E1027" s="7">
        <f>'RAW DATA'!E1027</f>
        <v>999</v>
      </c>
      <c r="F1027" s="1">
        <f>'RAW DATA'!F1027</f>
        <v>0.54</v>
      </c>
      <c r="G1027" s="7">
        <f t="shared" si="80"/>
        <v>3574422</v>
      </c>
      <c r="H1027">
        <f>'RAW DATA'!G1027</f>
        <v>4.0999999999999996</v>
      </c>
      <c r="I1027">
        <f>'RAW DATA'!H1027</f>
        <v>3578</v>
      </c>
      <c r="J1027" s="11">
        <f>Table3[[#This Row],[Rating Count]]*Table3[[#This Row],[Rating]]</f>
        <v>14669.8</v>
      </c>
      <c r="K1027">
        <f t="shared" si="81"/>
        <v>3</v>
      </c>
      <c r="L1027" t="str">
        <f>IF(Table3[[#This Row],[Price Bucket]]=1,"&lt;200",IF(Table3[[#This Row],[Price Bucket]]=2,"&lt;=500",IF(Table3[[#This Row],[Price Bucket]]=3,"&gt;500",0)))</f>
        <v>&gt;500</v>
      </c>
      <c r="M1027">
        <f t="shared" ref="M1027:M1090" si="82">IF(F1027&gt;=50%,1,IF(F1027&lt;50%,2,0))</f>
        <v>1</v>
      </c>
      <c r="N1027" t="str">
        <f t="shared" ref="N1027:N1090" si="83">IF(M1027=1,"&gt;=50%","&lt;50%")</f>
        <v>&gt;=50%</v>
      </c>
      <c r="O1027">
        <f t="shared" ref="O1027:O1090" si="84">IF(H1027&lt;=2.9,1,IF(H1027&lt;=3.9,2,IF(H1027&lt;=4.9,3,IF(H1027=5,4," "))))</f>
        <v>3</v>
      </c>
    </row>
    <row r="1028" spans="1:15" x14ac:dyDescent="0.25">
      <c r="A1028" t="str">
        <f>'RAW DATA'!A1028</f>
        <v>B0B61DSF17</v>
      </c>
      <c r="B1028" t="str">
        <f>PROPER(LEFT('RAW DATA'!B1028,FIND(" ",'RAW DATA'!B1028,1)))</f>
        <v xml:space="preserve">Beatxp </v>
      </c>
      <c r="C1028" t="str">
        <f>SUBSTITUTE(LEFT('RAW DATA'!C1028,FIND("|",'RAW DATA'!C1028,1)-1),"&amp;"," &amp; ")</f>
        <v>Home &amp; Kitchen</v>
      </c>
      <c r="D1028" s="7">
        <f>'RAW DATA'!D1028</f>
        <v>199</v>
      </c>
      <c r="E1028" s="7">
        <f>'RAW DATA'!E1028</f>
        <v>1999</v>
      </c>
      <c r="F1028" s="1">
        <f>'RAW DATA'!F1028</f>
        <v>0.9</v>
      </c>
      <c r="G1028" s="7">
        <f t="shared" si="80"/>
        <v>4059969</v>
      </c>
      <c r="H1028">
        <f>'RAW DATA'!G1028</f>
        <v>3.7</v>
      </c>
      <c r="I1028">
        <f>'RAW DATA'!H1028</f>
        <v>2031</v>
      </c>
      <c r="J1028" s="11">
        <f>Table3[[#This Row],[Rating Count]]*Table3[[#This Row],[Rating]]</f>
        <v>7514.7000000000007</v>
      </c>
      <c r="K1028">
        <f t="shared" si="81"/>
        <v>3</v>
      </c>
      <c r="L1028" t="str">
        <f>IF(Table3[[#This Row],[Price Bucket]]=1,"&lt;200",IF(Table3[[#This Row],[Price Bucket]]=2,"&lt;=500",IF(Table3[[#This Row],[Price Bucket]]=3,"&gt;500",0)))</f>
        <v>&gt;500</v>
      </c>
      <c r="M1028">
        <f t="shared" si="82"/>
        <v>1</v>
      </c>
      <c r="N1028" t="str">
        <f t="shared" si="83"/>
        <v>&gt;=50%</v>
      </c>
      <c r="O1028">
        <f t="shared" si="84"/>
        <v>2</v>
      </c>
    </row>
    <row r="1029" spans="1:15" x14ac:dyDescent="0.25">
      <c r="A1029" t="str">
        <f>'RAW DATA'!A1029</f>
        <v>B07VQGVL68</v>
      </c>
      <c r="B1029" t="str">
        <f>PROPER(LEFT('RAW DATA'!B1029,FIND(" ",'RAW DATA'!B1029,1)))</f>
        <v xml:space="preserve">Glun </v>
      </c>
      <c r="C1029" t="str">
        <f>SUBSTITUTE(LEFT('RAW DATA'!C1029,FIND("|",'RAW DATA'!C1029,1)-1),"&amp;"," &amp; ")</f>
        <v>Home &amp; Kitchen</v>
      </c>
      <c r="D1029" s="7">
        <f>'RAW DATA'!D1029</f>
        <v>293</v>
      </c>
      <c r="E1029" s="7">
        <f>'RAW DATA'!E1029</f>
        <v>499</v>
      </c>
      <c r="F1029" s="1">
        <f>'RAW DATA'!F1029</f>
        <v>0.41</v>
      </c>
      <c r="G1029" s="7">
        <f t="shared" si="80"/>
        <v>22452006</v>
      </c>
      <c r="H1029">
        <f>'RAW DATA'!G1029</f>
        <v>3.9</v>
      </c>
      <c r="I1029">
        <f>'RAW DATA'!H1029</f>
        <v>44994</v>
      </c>
      <c r="J1029" s="11">
        <f>Table3[[#This Row],[Rating Count]]*Table3[[#This Row],[Rating]]</f>
        <v>175476.6</v>
      </c>
      <c r="K1029">
        <f t="shared" si="81"/>
        <v>2</v>
      </c>
      <c r="L1029" t="str">
        <f>IF(Table3[[#This Row],[Price Bucket]]=1,"&lt;200",IF(Table3[[#This Row],[Price Bucket]]=2,"&lt;=500",IF(Table3[[#This Row],[Price Bucket]]=3,"&gt;500",0)))</f>
        <v>&lt;=500</v>
      </c>
      <c r="M1029">
        <f t="shared" si="82"/>
        <v>2</v>
      </c>
      <c r="N1029" t="str">
        <f t="shared" si="83"/>
        <v>&lt;50%</v>
      </c>
      <c r="O1029">
        <f t="shared" si="84"/>
        <v>2</v>
      </c>
    </row>
    <row r="1030" spans="1:15" x14ac:dyDescent="0.25">
      <c r="A1030" t="str">
        <f>'RAW DATA'!A1030</f>
        <v>B01LWYDEQ7</v>
      </c>
      <c r="B1030" t="str">
        <f>PROPER(LEFT('RAW DATA'!B1030,FIND(" ",'RAW DATA'!B1030,1)))</f>
        <v xml:space="preserve">Pigeon </v>
      </c>
      <c r="C1030" t="str">
        <f>SUBSTITUTE(LEFT('RAW DATA'!C1030,FIND("|",'RAW DATA'!C1030,1)-1),"&amp;"," &amp; ")</f>
        <v>Home &amp; Kitchen</v>
      </c>
      <c r="D1030" s="7">
        <f>'RAW DATA'!D1030</f>
        <v>199</v>
      </c>
      <c r="E1030" s="7">
        <f>'RAW DATA'!E1030</f>
        <v>495</v>
      </c>
      <c r="F1030" s="1">
        <f>'RAW DATA'!F1030</f>
        <v>0.6</v>
      </c>
      <c r="G1030" s="7">
        <f t="shared" si="80"/>
        <v>133928685</v>
      </c>
      <c r="H1030">
        <f>'RAW DATA'!G1030</f>
        <v>4.0999999999999996</v>
      </c>
      <c r="I1030">
        <f>'RAW DATA'!H1030</f>
        <v>270563</v>
      </c>
      <c r="J1030" s="11">
        <f>Table3[[#This Row],[Rating Count]]*Table3[[#This Row],[Rating]]</f>
        <v>1109308.2999999998</v>
      </c>
      <c r="K1030">
        <f t="shared" si="81"/>
        <v>2</v>
      </c>
      <c r="L1030" t="str">
        <f>IF(Table3[[#This Row],[Price Bucket]]=1,"&lt;200",IF(Table3[[#This Row],[Price Bucket]]=2,"&lt;=500",IF(Table3[[#This Row],[Price Bucket]]=3,"&gt;500",0)))</f>
        <v>&lt;=500</v>
      </c>
      <c r="M1030">
        <f t="shared" si="82"/>
        <v>1</v>
      </c>
      <c r="N1030" t="str">
        <f t="shared" si="83"/>
        <v>&gt;=50%</v>
      </c>
      <c r="O1030">
        <f t="shared" si="84"/>
        <v>3</v>
      </c>
    </row>
    <row r="1031" spans="1:15" x14ac:dyDescent="0.25">
      <c r="A1031" t="str">
        <f>'RAW DATA'!A1031</f>
        <v>B07VNFP3C2</v>
      </c>
      <c r="B1031" t="str">
        <f>PROPER(LEFT('RAW DATA'!B1031,FIND(" ",'RAW DATA'!B1031,1)))</f>
        <v xml:space="preserve">Prestige </v>
      </c>
      <c r="C1031" t="str">
        <f>SUBSTITUTE(LEFT('RAW DATA'!C1031,FIND("|",'RAW DATA'!C1031,1)-1),"&amp;"," &amp; ")</f>
        <v>Home &amp; Kitchen</v>
      </c>
      <c r="D1031" s="7">
        <f>'RAW DATA'!D1031</f>
        <v>749</v>
      </c>
      <c r="E1031" s="7">
        <f>'RAW DATA'!E1031</f>
        <v>1245</v>
      </c>
      <c r="F1031" s="1">
        <f>'RAW DATA'!F1031</f>
        <v>0.4</v>
      </c>
      <c r="G1031" s="7">
        <f t="shared" si="80"/>
        <v>39569835</v>
      </c>
      <c r="H1031">
        <f>'RAW DATA'!G1031</f>
        <v>3.9</v>
      </c>
      <c r="I1031">
        <f>'RAW DATA'!H1031</f>
        <v>31783</v>
      </c>
      <c r="J1031" s="11">
        <f>Table3[[#This Row],[Rating Count]]*Table3[[#This Row],[Rating]]</f>
        <v>123953.7</v>
      </c>
      <c r="K1031">
        <f t="shared" si="81"/>
        <v>3</v>
      </c>
      <c r="L1031" t="str">
        <f>IF(Table3[[#This Row],[Price Bucket]]=1,"&lt;200",IF(Table3[[#This Row],[Price Bucket]]=2,"&lt;=500",IF(Table3[[#This Row],[Price Bucket]]=3,"&gt;500",0)))</f>
        <v>&gt;500</v>
      </c>
      <c r="M1031">
        <f t="shared" si="82"/>
        <v>2</v>
      </c>
      <c r="N1031" t="str">
        <f t="shared" si="83"/>
        <v>&lt;50%</v>
      </c>
      <c r="O1031">
        <f t="shared" si="84"/>
        <v>2</v>
      </c>
    </row>
    <row r="1032" spans="1:15" x14ac:dyDescent="0.25">
      <c r="A1032" t="str">
        <f>'RAW DATA'!A1032</f>
        <v>B00LUGTJGO</v>
      </c>
      <c r="B1032" t="str">
        <f>PROPER(LEFT('RAW DATA'!B1032,FIND(" ",'RAW DATA'!B1032,1)))</f>
        <v xml:space="preserve">Bajaj </v>
      </c>
      <c r="C1032" t="str">
        <f>SUBSTITUTE(LEFT('RAW DATA'!C1032,FIND("|",'RAW DATA'!C1032,1)-1),"&amp;"," &amp; ")</f>
        <v>Home &amp; Kitchen</v>
      </c>
      <c r="D1032" s="7">
        <f>'RAW DATA'!D1032</f>
        <v>1399</v>
      </c>
      <c r="E1032" s="7">
        <f>'RAW DATA'!E1032</f>
        <v>1549</v>
      </c>
      <c r="F1032" s="1">
        <f>'RAW DATA'!F1032</f>
        <v>0.1</v>
      </c>
      <c r="G1032" s="7">
        <f t="shared" si="80"/>
        <v>4030498</v>
      </c>
      <c r="H1032">
        <f>'RAW DATA'!G1032</f>
        <v>3.9</v>
      </c>
      <c r="I1032">
        <f>'RAW DATA'!H1032</f>
        <v>2602</v>
      </c>
      <c r="J1032" s="11">
        <f>Table3[[#This Row],[Rating Count]]*Table3[[#This Row],[Rating]]</f>
        <v>10147.799999999999</v>
      </c>
      <c r="K1032">
        <f t="shared" si="81"/>
        <v>3</v>
      </c>
      <c r="L1032" t="str">
        <f>IF(Table3[[#This Row],[Price Bucket]]=1,"&lt;200",IF(Table3[[#This Row],[Price Bucket]]=2,"&lt;=500",IF(Table3[[#This Row],[Price Bucket]]=3,"&gt;500",0)))</f>
        <v>&gt;500</v>
      </c>
      <c r="M1032">
        <f t="shared" si="82"/>
        <v>2</v>
      </c>
      <c r="N1032" t="str">
        <f t="shared" si="83"/>
        <v>&lt;50%</v>
      </c>
      <c r="O1032">
        <f t="shared" si="84"/>
        <v>2</v>
      </c>
    </row>
    <row r="1033" spans="1:15" x14ac:dyDescent="0.25">
      <c r="A1033" t="str">
        <f>'RAW DATA'!A1033</f>
        <v>B01MQZ7J8K</v>
      </c>
      <c r="B1033" t="str">
        <f>PROPER(LEFT('RAW DATA'!B1033,FIND(" ",'RAW DATA'!B1033,1)))</f>
        <v xml:space="preserve">Prestige </v>
      </c>
      <c r="C1033" t="str">
        <f>SUBSTITUTE(LEFT('RAW DATA'!C1033,FIND("|",'RAW DATA'!C1033,1)-1),"&amp;"," &amp; ")</f>
        <v>Home &amp; Kitchen</v>
      </c>
      <c r="D1033" s="7">
        <f>'RAW DATA'!D1033</f>
        <v>749</v>
      </c>
      <c r="E1033" s="7">
        <f>'RAW DATA'!E1033</f>
        <v>1445</v>
      </c>
      <c r="F1033" s="1">
        <f>'RAW DATA'!F1033</f>
        <v>0.48</v>
      </c>
      <c r="G1033" s="7">
        <f t="shared" si="80"/>
        <v>91540750</v>
      </c>
      <c r="H1033">
        <f>'RAW DATA'!G1033</f>
        <v>3.9</v>
      </c>
      <c r="I1033">
        <f>'RAW DATA'!H1033</f>
        <v>63350</v>
      </c>
      <c r="J1033" s="11">
        <f>Table3[[#This Row],[Rating Count]]*Table3[[#This Row],[Rating]]</f>
        <v>247065</v>
      </c>
      <c r="K1033">
        <f t="shared" si="81"/>
        <v>3</v>
      </c>
      <c r="L1033" t="str">
        <f>IF(Table3[[#This Row],[Price Bucket]]=1,"&lt;200",IF(Table3[[#This Row],[Price Bucket]]=2,"&lt;=500",IF(Table3[[#This Row],[Price Bucket]]=3,"&gt;500",0)))</f>
        <v>&gt;500</v>
      </c>
      <c r="M1033">
        <f t="shared" si="82"/>
        <v>2</v>
      </c>
      <c r="N1033" t="str">
        <f t="shared" si="83"/>
        <v>&lt;50%</v>
      </c>
      <c r="O1033">
        <f t="shared" si="84"/>
        <v>2</v>
      </c>
    </row>
    <row r="1034" spans="1:15" x14ac:dyDescent="0.25">
      <c r="A1034" t="str">
        <f>'RAW DATA'!A1034</f>
        <v>B01GFTEV5Y</v>
      </c>
      <c r="B1034" t="str">
        <f>PROPER(LEFT('RAW DATA'!B1034,FIND(" ",'RAW DATA'!B1034,1)))</f>
        <v xml:space="preserve">Pigeon </v>
      </c>
      <c r="C1034" t="str">
        <f>SUBSTITUTE(LEFT('RAW DATA'!C1034,FIND("|",'RAW DATA'!C1034,1)-1),"&amp;"," &amp; ")</f>
        <v>Home &amp; Kitchen</v>
      </c>
      <c r="D1034" s="7">
        <f>'RAW DATA'!D1034</f>
        <v>1699</v>
      </c>
      <c r="E1034" s="7">
        <f>'RAW DATA'!E1034</f>
        <v>3193</v>
      </c>
      <c r="F1034" s="1">
        <f>'RAW DATA'!F1034</f>
        <v>0.47</v>
      </c>
      <c r="G1034" s="7">
        <f t="shared" si="80"/>
        <v>172524176</v>
      </c>
      <c r="H1034">
        <f>'RAW DATA'!G1034</f>
        <v>3.8</v>
      </c>
      <c r="I1034">
        <f>'RAW DATA'!H1034</f>
        <v>54032</v>
      </c>
      <c r="J1034" s="11">
        <f>Table3[[#This Row],[Rating Count]]*Table3[[#This Row],[Rating]]</f>
        <v>205321.59999999998</v>
      </c>
      <c r="K1034">
        <f t="shared" si="81"/>
        <v>3</v>
      </c>
      <c r="L1034" t="str">
        <f>IF(Table3[[#This Row],[Price Bucket]]=1,"&lt;200",IF(Table3[[#This Row],[Price Bucket]]=2,"&lt;=500",IF(Table3[[#This Row],[Price Bucket]]=3,"&gt;500",0)))</f>
        <v>&gt;500</v>
      </c>
      <c r="M1034">
        <f t="shared" si="82"/>
        <v>2</v>
      </c>
      <c r="N1034" t="str">
        <f t="shared" si="83"/>
        <v>&lt;50%</v>
      </c>
      <c r="O1034">
        <f t="shared" si="84"/>
        <v>2</v>
      </c>
    </row>
    <row r="1035" spans="1:15" x14ac:dyDescent="0.25">
      <c r="A1035" t="str">
        <f>'RAW DATA'!A1035</f>
        <v>B00NW4UWN6</v>
      </c>
      <c r="B1035" t="str">
        <f>PROPER(LEFT('RAW DATA'!B1035,FIND(" ",'RAW DATA'!B1035,1)))</f>
        <v xml:space="preserve">Prestige </v>
      </c>
      <c r="C1035" t="str">
        <f>SUBSTITUTE(LEFT('RAW DATA'!C1035,FIND("|",'RAW DATA'!C1035,1)-1),"&amp;"," &amp; ")</f>
        <v>Home &amp; Kitchen</v>
      </c>
      <c r="D1035" s="7">
        <f>'RAW DATA'!D1035</f>
        <v>1043</v>
      </c>
      <c r="E1035" s="7">
        <f>'RAW DATA'!E1035</f>
        <v>1345</v>
      </c>
      <c r="F1035" s="1">
        <f>'RAW DATA'!F1035</f>
        <v>0.22</v>
      </c>
      <c r="G1035" s="7">
        <f t="shared" si="80"/>
        <v>20971240</v>
      </c>
      <c r="H1035">
        <f>'RAW DATA'!G1035</f>
        <v>3.8</v>
      </c>
      <c r="I1035">
        <f>'RAW DATA'!H1035</f>
        <v>15592</v>
      </c>
      <c r="J1035" s="11">
        <f>Table3[[#This Row],[Rating Count]]*Table3[[#This Row],[Rating]]</f>
        <v>59249.599999999999</v>
      </c>
      <c r="K1035">
        <f t="shared" si="81"/>
        <v>3</v>
      </c>
      <c r="L1035" t="str">
        <f>IF(Table3[[#This Row],[Price Bucket]]=1,"&lt;200",IF(Table3[[#This Row],[Price Bucket]]=2,"&lt;=500",IF(Table3[[#This Row],[Price Bucket]]=3,"&gt;500",0)))</f>
        <v>&gt;500</v>
      </c>
      <c r="M1035">
        <f t="shared" si="82"/>
        <v>2</v>
      </c>
      <c r="N1035" t="str">
        <f t="shared" si="83"/>
        <v>&lt;50%</v>
      </c>
      <c r="O1035">
        <f t="shared" si="84"/>
        <v>2</v>
      </c>
    </row>
    <row r="1036" spans="1:15" x14ac:dyDescent="0.25">
      <c r="A1036" t="str">
        <f>'RAW DATA'!A1036</f>
        <v>B01NCVJMKX</v>
      </c>
      <c r="B1036" t="str">
        <f>PROPER(LEFT('RAW DATA'!B1036,FIND(" ",'RAW DATA'!B1036,1)))</f>
        <v xml:space="preserve">Shoptoshop </v>
      </c>
      <c r="C1036" t="str">
        <f>SUBSTITUTE(LEFT('RAW DATA'!C1036,FIND("|",'RAW DATA'!C1036,1)-1),"&amp;"," &amp; ")</f>
        <v>Home &amp; Kitchen</v>
      </c>
      <c r="D1036" s="7">
        <f>'RAW DATA'!D1036</f>
        <v>499</v>
      </c>
      <c r="E1036" s="7">
        <f>'RAW DATA'!E1036</f>
        <v>999</v>
      </c>
      <c r="F1036" s="1">
        <f>'RAW DATA'!F1036</f>
        <v>0.5</v>
      </c>
      <c r="G1036" s="7">
        <f t="shared" si="80"/>
        <v>4854141</v>
      </c>
      <c r="H1036">
        <f>'RAW DATA'!G1036</f>
        <v>4.0999999999999996</v>
      </c>
      <c r="I1036">
        <f>'RAW DATA'!H1036</f>
        <v>4859</v>
      </c>
      <c r="J1036" s="11">
        <f>Table3[[#This Row],[Rating Count]]*Table3[[#This Row],[Rating]]</f>
        <v>19921.899999999998</v>
      </c>
      <c r="K1036">
        <f t="shared" si="81"/>
        <v>3</v>
      </c>
      <c r="L1036" t="str">
        <f>IF(Table3[[#This Row],[Price Bucket]]=1,"&lt;200",IF(Table3[[#This Row],[Price Bucket]]=2,"&lt;=500",IF(Table3[[#This Row],[Price Bucket]]=3,"&gt;500",0)))</f>
        <v>&gt;500</v>
      </c>
      <c r="M1036">
        <f t="shared" si="82"/>
        <v>1</v>
      </c>
      <c r="N1036" t="str">
        <f t="shared" si="83"/>
        <v>&gt;=50%</v>
      </c>
      <c r="O1036">
        <f t="shared" si="84"/>
        <v>3</v>
      </c>
    </row>
    <row r="1037" spans="1:15" x14ac:dyDescent="0.25">
      <c r="A1037" t="str">
        <f>'RAW DATA'!A1037</f>
        <v>B00O24PUO6</v>
      </c>
      <c r="B1037" t="str">
        <f>PROPER(LEFT('RAW DATA'!B1037,FIND(" ",'RAW DATA'!B1037,1)))</f>
        <v xml:space="preserve">Orpat </v>
      </c>
      <c r="C1037" t="str">
        <f>SUBSTITUTE(LEFT('RAW DATA'!C1037,FIND("|",'RAW DATA'!C1037,1)-1),"&amp;"," &amp; ")</f>
        <v>Home &amp; Kitchen</v>
      </c>
      <c r="D1037" s="7">
        <f>'RAW DATA'!D1037</f>
        <v>1464</v>
      </c>
      <c r="E1037" s="7">
        <f>'RAW DATA'!E1037</f>
        <v>1650</v>
      </c>
      <c r="F1037" s="1">
        <f>'RAW DATA'!F1037</f>
        <v>0.11</v>
      </c>
      <c r="G1037" s="7">
        <f t="shared" si="80"/>
        <v>23298000</v>
      </c>
      <c r="H1037">
        <f>'RAW DATA'!G1037</f>
        <v>4.0999999999999996</v>
      </c>
      <c r="I1037">
        <f>'RAW DATA'!H1037</f>
        <v>14120</v>
      </c>
      <c r="J1037" s="11">
        <f>Table3[[#This Row],[Rating Count]]*Table3[[#This Row],[Rating]]</f>
        <v>57891.999999999993</v>
      </c>
      <c r="K1037">
        <f t="shared" si="81"/>
        <v>3</v>
      </c>
      <c r="L1037" t="str">
        <f>IF(Table3[[#This Row],[Price Bucket]]=1,"&lt;200",IF(Table3[[#This Row],[Price Bucket]]=2,"&lt;=500",IF(Table3[[#This Row],[Price Bucket]]=3,"&gt;500",0)))</f>
        <v>&gt;500</v>
      </c>
      <c r="M1037">
        <f t="shared" si="82"/>
        <v>2</v>
      </c>
      <c r="N1037" t="str">
        <f t="shared" si="83"/>
        <v>&lt;50%</v>
      </c>
      <c r="O1037">
        <f t="shared" si="84"/>
        <v>3</v>
      </c>
    </row>
    <row r="1038" spans="1:15" x14ac:dyDescent="0.25">
      <c r="A1038" t="str">
        <f>'RAW DATA'!A1038</f>
        <v>B07GXPDLYQ</v>
      </c>
      <c r="B1038" t="str">
        <f>PROPER(LEFT('RAW DATA'!B1038,FIND(" ",'RAW DATA'!B1038,1)))</f>
        <v xml:space="preserve">Pro365 </v>
      </c>
      <c r="C1038" t="str">
        <f>SUBSTITUTE(LEFT('RAW DATA'!C1038,FIND("|",'RAW DATA'!C1038,1)-1),"&amp;"," &amp; ")</f>
        <v>Home &amp; Kitchen</v>
      </c>
      <c r="D1038" s="7">
        <f>'RAW DATA'!D1038</f>
        <v>249</v>
      </c>
      <c r="E1038" s="7">
        <f>'RAW DATA'!E1038</f>
        <v>499</v>
      </c>
      <c r="F1038" s="1">
        <f>'RAW DATA'!F1038</f>
        <v>0.5</v>
      </c>
      <c r="G1038" s="7">
        <f t="shared" si="80"/>
        <v>4205073</v>
      </c>
      <c r="H1038">
        <f>'RAW DATA'!G1038</f>
        <v>3.3</v>
      </c>
      <c r="I1038">
        <f>'RAW DATA'!H1038</f>
        <v>8427</v>
      </c>
      <c r="J1038" s="11">
        <f>Table3[[#This Row],[Rating Count]]*Table3[[#This Row],[Rating]]</f>
        <v>27809.1</v>
      </c>
      <c r="K1038">
        <f t="shared" si="81"/>
        <v>2</v>
      </c>
      <c r="L1038" t="str">
        <f>IF(Table3[[#This Row],[Price Bucket]]=1,"&lt;200",IF(Table3[[#This Row],[Price Bucket]]=2,"&lt;=500",IF(Table3[[#This Row],[Price Bucket]]=3,"&gt;500",0)))</f>
        <v>&lt;=500</v>
      </c>
      <c r="M1038">
        <f t="shared" si="82"/>
        <v>1</v>
      </c>
      <c r="N1038" t="str">
        <f t="shared" si="83"/>
        <v>&gt;=50%</v>
      </c>
      <c r="O1038">
        <f t="shared" si="84"/>
        <v>2</v>
      </c>
    </row>
    <row r="1039" spans="1:15" x14ac:dyDescent="0.25">
      <c r="A1039" t="str">
        <f>'RAW DATA'!A1039</f>
        <v>B01C8P29N0</v>
      </c>
      <c r="B1039" t="str">
        <f>PROPER(LEFT('RAW DATA'!B1039,FIND(" ",'RAW DATA'!B1039,1)))</f>
        <v xml:space="preserve">Bajaj </v>
      </c>
      <c r="C1039" t="str">
        <f>SUBSTITUTE(LEFT('RAW DATA'!C1039,FIND("|",'RAW DATA'!C1039,1)-1),"&amp;"," &amp; ")</f>
        <v>Home &amp; Kitchen</v>
      </c>
      <c r="D1039" s="7">
        <f>'RAW DATA'!D1039</f>
        <v>625</v>
      </c>
      <c r="E1039" s="7">
        <f>'RAW DATA'!E1039</f>
        <v>1400</v>
      </c>
      <c r="F1039" s="1">
        <f>'RAW DATA'!F1039</f>
        <v>0.55000000000000004</v>
      </c>
      <c r="G1039" s="7">
        <f t="shared" si="80"/>
        <v>32642400</v>
      </c>
      <c r="H1039">
        <f>'RAW DATA'!G1039</f>
        <v>4.2</v>
      </c>
      <c r="I1039">
        <f>'RAW DATA'!H1039</f>
        <v>23316</v>
      </c>
      <c r="J1039" s="11">
        <f>Table3[[#This Row],[Rating Count]]*Table3[[#This Row],[Rating]]</f>
        <v>97927.2</v>
      </c>
      <c r="K1039">
        <f t="shared" si="81"/>
        <v>3</v>
      </c>
      <c r="L1039" t="str">
        <f>IF(Table3[[#This Row],[Price Bucket]]=1,"&lt;200",IF(Table3[[#This Row],[Price Bucket]]=2,"&lt;=500",IF(Table3[[#This Row],[Price Bucket]]=3,"&gt;500",0)))</f>
        <v>&gt;500</v>
      </c>
      <c r="M1039">
        <f t="shared" si="82"/>
        <v>1</v>
      </c>
      <c r="N1039" t="str">
        <f t="shared" si="83"/>
        <v>&gt;=50%</v>
      </c>
      <c r="O1039">
        <f t="shared" si="84"/>
        <v>3</v>
      </c>
    </row>
    <row r="1040" spans="1:15" x14ac:dyDescent="0.25">
      <c r="A1040" t="str">
        <f>'RAW DATA'!A1040</f>
        <v>B08KDBLMQP</v>
      </c>
      <c r="B1040" t="str">
        <f>PROPER(LEFT('RAW DATA'!B1040,FIND(" ",'RAW DATA'!B1040,1)))</f>
        <v xml:space="preserve">Croma </v>
      </c>
      <c r="C1040" t="str">
        <f>SUBSTITUTE(LEFT('RAW DATA'!C1040,FIND("|",'RAW DATA'!C1040,1)-1),"&amp;"," &amp; ")</f>
        <v>Home &amp; Kitchen</v>
      </c>
      <c r="D1040" s="7">
        <f>'RAW DATA'!D1040</f>
        <v>1290</v>
      </c>
      <c r="E1040" s="7">
        <f>'RAW DATA'!E1040</f>
        <v>2500</v>
      </c>
      <c r="F1040" s="1">
        <f>'RAW DATA'!F1040</f>
        <v>0.48</v>
      </c>
      <c r="G1040" s="7">
        <f t="shared" si="80"/>
        <v>16325000</v>
      </c>
      <c r="H1040">
        <f>'RAW DATA'!G1040</f>
        <v>4</v>
      </c>
      <c r="I1040">
        <f>'RAW DATA'!H1040</f>
        <v>6530</v>
      </c>
      <c r="J1040" s="11">
        <f>Table3[[#This Row],[Rating Count]]*Table3[[#This Row],[Rating]]</f>
        <v>26120</v>
      </c>
      <c r="K1040">
        <f t="shared" si="81"/>
        <v>3</v>
      </c>
      <c r="L1040" t="str">
        <f>IF(Table3[[#This Row],[Price Bucket]]=1,"&lt;200",IF(Table3[[#This Row],[Price Bucket]]=2,"&lt;=500",IF(Table3[[#This Row],[Price Bucket]]=3,"&gt;500",0)))</f>
        <v>&gt;500</v>
      </c>
      <c r="M1040">
        <f t="shared" si="82"/>
        <v>2</v>
      </c>
      <c r="N1040" t="str">
        <f t="shared" si="83"/>
        <v>&lt;50%</v>
      </c>
      <c r="O1040">
        <f t="shared" si="84"/>
        <v>3</v>
      </c>
    </row>
    <row r="1041" spans="1:15" x14ac:dyDescent="0.25">
      <c r="A1041" t="str">
        <f>'RAW DATA'!A1041</f>
        <v>B078JDNZJ8</v>
      </c>
      <c r="B1041" t="str">
        <f>PROPER(LEFT('RAW DATA'!B1041,FIND(" ",'RAW DATA'!B1041,1)))</f>
        <v xml:space="preserve">Havells </v>
      </c>
      <c r="C1041" t="str">
        <f>SUBSTITUTE(LEFT('RAW DATA'!C1041,FIND("|",'RAW DATA'!C1041,1)-1),"&amp;"," &amp; ")</f>
        <v>Home &amp; Kitchen</v>
      </c>
      <c r="D1041" s="7">
        <f>'RAW DATA'!D1041</f>
        <v>3600</v>
      </c>
      <c r="E1041" s="7">
        <f>'RAW DATA'!E1041</f>
        <v>6190</v>
      </c>
      <c r="F1041" s="1">
        <f>'RAW DATA'!F1041</f>
        <v>0.42</v>
      </c>
      <c r="G1041" s="7">
        <f t="shared" si="80"/>
        <v>73809560</v>
      </c>
      <c r="H1041">
        <f>'RAW DATA'!G1041</f>
        <v>4.3</v>
      </c>
      <c r="I1041">
        <f>'RAW DATA'!H1041</f>
        <v>11924</v>
      </c>
      <c r="J1041" s="11">
        <f>Table3[[#This Row],[Rating Count]]*Table3[[#This Row],[Rating]]</f>
        <v>51273.2</v>
      </c>
      <c r="K1041">
        <f t="shared" si="81"/>
        <v>3</v>
      </c>
      <c r="L1041" t="str">
        <f>IF(Table3[[#This Row],[Price Bucket]]=1,"&lt;200",IF(Table3[[#This Row],[Price Bucket]]=2,"&lt;=500",IF(Table3[[#This Row],[Price Bucket]]=3,"&gt;500",0)))</f>
        <v>&gt;500</v>
      </c>
      <c r="M1041">
        <f t="shared" si="82"/>
        <v>2</v>
      </c>
      <c r="N1041" t="str">
        <f t="shared" si="83"/>
        <v>&lt;50%</v>
      </c>
      <c r="O1041">
        <f t="shared" si="84"/>
        <v>3</v>
      </c>
    </row>
    <row r="1042" spans="1:15" x14ac:dyDescent="0.25">
      <c r="A1042" t="str">
        <f>'RAW DATA'!A1042</f>
        <v>B01M5F614J</v>
      </c>
      <c r="B1042" t="str">
        <f>PROPER(LEFT('RAW DATA'!B1042,FIND(" ",'RAW DATA'!B1042,1)))</f>
        <v xml:space="preserve">Morphy </v>
      </c>
      <c r="C1042" t="str">
        <f>SUBSTITUTE(LEFT('RAW DATA'!C1042,FIND("|",'RAW DATA'!C1042,1)-1),"&amp;"," &amp; ")</f>
        <v>Home &amp; Kitchen</v>
      </c>
      <c r="D1042" s="7">
        <f>'RAW DATA'!D1042</f>
        <v>6549</v>
      </c>
      <c r="E1042" s="7">
        <f>'RAW DATA'!E1042</f>
        <v>13999</v>
      </c>
      <c r="F1042" s="1">
        <f>'RAW DATA'!F1042</f>
        <v>0.53</v>
      </c>
      <c r="G1042" s="7">
        <f t="shared" si="80"/>
        <v>41451039</v>
      </c>
      <c r="H1042">
        <f>'RAW DATA'!G1042</f>
        <v>4</v>
      </c>
      <c r="I1042">
        <f>'RAW DATA'!H1042</f>
        <v>2961</v>
      </c>
      <c r="J1042" s="11">
        <f>Table3[[#This Row],[Rating Count]]*Table3[[#This Row],[Rating]]</f>
        <v>11844</v>
      </c>
      <c r="K1042">
        <f t="shared" si="81"/>
        <v>3</v>
      </c>
      <c r="L1042" t="str">
        <f>IF(Table3[[#This Row],[Price Bucket]]=1,"&lt;200",IF(Table3[[#This Row],[Price Bucket]]=2,"&lt;=500",IF(Table3[[#This Row],[Price Bucket]]=3,"&gt;500",0)))</f>
        <v>&gt;500</v>
      </c>
      <c r="M1042">
        <f t="shared" si="82"/>
        <v>1</v>
      </c>
      <c r="N1042" t="str">
        <f t="shared" si="83"/>
        <v>&gt;=50%</v>
      </c>
      <c r="O1042">
        <f t="shared" si="84"/>
        <v>3</v>
      </c>
    </row>
    <row r="1043" spans="1:15" x14ac:dyDescent="0.25">
      <c r="A1043" t="str">
        <f>'RAW DATA'!A1043</f>
        <v>B083GKDRKR</v>
      </c>
      <c r="B1043" t="str">
        <f>PROPER(LEFT('RAW DATA'!B1043,FIND(" ",'RAW DATA'!B1043,1)))</f>
        <v xml:space="preserve">Havells </v>
      </c>
      <c r="C1043" t="str">
        <f>SUBSTITUTE(LEFT('RAW DATA'!C1043,FIND("|",'RAW DATA'!C1043,1)-1),"&amp;"," &amp; ")</f>
        <v>Home &amp; Kitchen</v>
      </c>
      <c r="D1043" s="7">
        <f>'RAW DATA'!D1043</f>
        <v>1625</v>
      </c>
      <c r="E1043" s="7">
        <f>'RAW DATA'!E1043</f>
        <v>2995</v>
      </c>
      <c r="F1043" s="1">
        <f>'RAW DATA'!F1043</f>
        <v>0.46</v>
      </c>
      <c r="G1043" s="7">
        <f t="shared" si="80"/>
        <v>70334580</v>
      </c>
      <c r="H1043">
        <f>'RAW DATA'!G1043</f>
        <v>4.5</v>
      </c>
      <c r="I1043">
        <f>'RAW DATA'!H1043</f>
        <v>23484</v>
      </c>
      <c r="J1043" s="11">
        <f>Table3[[#This Row],[Rating Count]]*Table3[[#This Row],[Rating]]</f>
        <v>105678</v>
      </c>
      <c r="K1043">
        <f t="shared" si="81"/>
        <v>3</v>
      </c>
      <c r="L1043" t="str">
        <f>IF(Table3[[#This Row],[Price Bucket]]=1,"&lt;200",IF(Table3[[#This Row],[Price Bucket]]=2,"&lt;=500",IF(Table3[[#This Row],[Price Bucket]]=3,"&gt;500",0)))</f>
        <v>&gt;500</v>
      </c>
      <c r="M1043">
        <f t="shared" si="82"/>
        <v>2</v>
      </c>
      <c r="N1043" t="str">
        <f t="shared" si="83"/>
        <v>&lt;50%</v>
      </c>
      <c r="O1043">
        <f t="shared" si="84"/>
        <v>3</v>
      </c>
    </row>
    <row r="1044" spans="1:15" x14ac:dyDescent="0.25">
      <c r="A1044" t="str">
        <f>'RAW DATA'!A1044</f>
        <v>B097R2V1W8</v>
      </c>
      <c r="B1044" t="str">
        <f>PROPER(LEFT('RAW DATA'!B1044,FIND(" ",'RAW DATA'!B1044,1)))</f>
        <v xml:space="preserve">Bajaj </v>
      </c>
      <c r="C1044" t="str">
        <f>SUBSTITUTE(LEFT('RAW DATA'!C1044,FIND("|",'RAW DATA'!C1044,1)-1),"&amp;"," &amp; ")</f>
        <v>Home &amp; Kitchen</v>
      </c>
      <c r="D1044" s="7">
        <f>'RAW DATA'!D1044</f>
        <v>2599</v>
      </c>
      <c r="E1044" s="7">
        <f>'RAW DATA'!E1044</f>
        <v>5890</v>
      </c>
      <c r="F1044" s="1">
        <f>'RAW DATA'!F1044</f>
        <v>0.56000000000000005</v>
      </c>
      <c r="G1044" s="7">
        <f t="shared" si="80"/>
        <v>128301870</v>
      </c>
      <c r="H1044">
        <f>'RAW DATA'!G1044</f>
        <v>4.0999999999999996</v>
      </c>
      <c r="I1044">
        <f>'RAW DATA'!H1044</f>
        <v>21783</v>
      </c>
      <c r="J1044" s="11">
        <f>Table3[[#This Row],[Rating Count]]*Table3[[#This Row],[Rating]]</f>
        <v>89310.299999999988</v>
      </c>
      <c r="K1044">
        <f t="shared" si="81"/>
        <v>3</v>
      </c>
      <c r="L1044" t="str">
        <f>IF(Table3[[#This Row],[Price Bucket]]=1,"&lt;200",IF(Table3[[#This Row],[Price Bucket]]=2,"&lt;=500",IF(Table3[[#This Row],[Price Bucket]]=3,"&gt;500",0)))</f>
        <v>&gt;500</v>
      </c>
      <c r="M1044">
        <f t="shared" si="82"/>
        <v>1</v>
      </c>
      <c r="N1044" t="str">
        <f t="shared" si="83"/>
        <v>&gt;=50%</v>
      </c>
      <c r="O1044">
        <f t="shared" si="84"/>
        <v>3</v>
      </c>
    </row>
    <row r="1045" spans="1:15" x14ac:dyDescent="0.25">
      <c r="A1045" t="str">
        <f>'RAW DATA'!A1045</f>
        <v>B07YR26BJ3</v>
      </c>
      <c r="B1045" t="str">
        <f>PROPER(LEFT('RAW DATA'!B1045,FIND(" ",'RAW DATA'!B1045,1)))</f>
        <v xml:space="preserve">Kent </v>
      </c>
      <c r="C1045" t="str">
        <f>SUBSTITUTE(LEFT('RAW DATA'!C1045,FIND("|",'RAW DATA'!C1045,1)-1),"&amp;"," &amp; ")</f>
        <v>Home &amp; Kitchen</v>
      </c>
      <c r="D1045" s="7">
        <f>'RAW DATA'!D1045</f>
        <v>1199</v>
      </c>
      <c r="E1045" s="7">
        <f>'RAW DATA'!E1045</f>
        <v>2000</v>
      </c>
      <c r="F1045" s="1">
        <f>'RAW DATA'!F1045</f>
        <v>0.4</v>
      </c>
      <c r="G1045" s="7">
        <f t="shared" si="80"/>
        <v>28060000</v>
      </c>
      <c r="H1045">
        <f>'RAW DATA'!G1045</f>
        <v>4</v>
      </c>
      <c r="I1045">
        <f>'RAW DATA'!H1045</f>
        <v>14030</v>
      </c>
      <c r="J1045" s="11">
        <f>Table3[[#This Row],[Rating Count]]*Table3[[#This Row],[Rating]]</f>
        <v>56120</v>
      </c>
      <c r="K1045">
        <f t="shared" si="81"/>
        <v>3</v>
      </c>
      <c r="L1045" t="str">
        <f>IF(Table3[[#This Row],[Price Bucket]]=1,"&lt;200",IF(Table3[[#This Row],[Price Bucket]]=2,"&lt;=500",IF(Table3[[#This Row],[Price Bucket]]=3,"&gt;500",0)))</f>
        <v>&gt;500</v>
      </c>
      <c r="M1045">
        <f t="shared" si="82"/>
        <v>2</v>
      </c>
      <c r="N1045" t="str">
        <f t="shared" si="83"/>
        <v>&lt;50%</v>
      </c>
      <c r="O1045">
        <f t="shared" si="84"/>
        <v>3</v>
      </c>
    </row>
    <row r="1046" spans="1:15" x14ac:dyDescent="0.25">
      <c r="A1046" t="str">
        <f>'RAW DATA'!A1046</f>
        <v>B097R45BH8</v>
      </c>
      <c r="B1046" t="str">
        <f>PROPER(LEFT('RAW DATA'!B1046,FIND(" ",'RAW DATA'!B1046,1)))</f>
        <v xml:space="preserve">Bajaj </v>
      </c>
      <c r="C1046" t="str">
        <f>SUBSTITUTE(LEFT('RAW DATA'!C1046,FIND("|",'RAW DATA'!C1046,1)-1),"&amp;"," &amp; ")</f>
        <v>Home &amp; Kitchen</v>
      </c>
      <c r="D1046" s="7">
        <f>'RAW DATA'!D1046</f>
        <v>5499</v>
      </c>
      <c r="E1046" s="7">
        <f>'RAW DATA'!E1046</f>
        <v>13150</v>
      </c>
      <c r="F1046" s="1">
        <f>'RAW DATA'!F1046</f>
        <v>0.57999999999999996</v>
      </c>
      <c r="G1046" s="7">
        <f t="shared" si="80"/>
        <v>84133700</v>
      </c>
      <c r="H1046">
        <f>'RAW DATA'!G1046</f>
        <v>4.2</v>
      </c>
      <c r="I1046">
        <f>'RAW DATA'!H1046</f>
        <v>6398</v>
      </c>
      <c r="J1046" s="11">
        <f>Table3[[#This Row],[Rating Count]]*Table3[[#This Row],[Rating]]</f>
        <v>26871.600000000002</v>
      </c>
      <c r="K1046">
        <f t="shared" si="81"/>
        <v>3</v>
      </c>
      <c r="L1046" t="str">
        <f>IF(Table3[[#This Row],[Price Bucket]]=1,"&lt;200",IF(Table3[[#This Row],[Price Bucket]]=2,"&lt;=500",IF(Table3[[#This Row],[Price Bucket]]=3,"&gt;500",0)))</f>
        <v>&gt;500</v>
      </c>
      <c r="M1046">
        <f t="shared" si="82"/>
        <v>1</v>
      </c>
      <c r="N1046" t="str">
        <f t="shared" si="83"/>
        <v>&gt;=50%</v>
      </c>
      <c r="O1046">
        <f t="shared" si="84"/>
        <v>3</v>
      </c>
    </row>
    <row r="1047" spans="1:15" x14ac:dyDescent="0.25">
      <c r="A1047" t="str">
        <f>'RAW DATA'!A1047</f>
        <v>B09X5C9VLK</v>
      </c>
      <c r="B1047" t="str">
        <f>PROPER(LEFT('RAW DATA'!B1047,FIND(" ",'RAW DATA'!B1047,1)))</f>
        <v xml:space="preserve">Lifelong </v>
      </c>
      <c r="C1047" t="str">
        <f>SUBSTITUTE(LEFT('RAW DATA'!C1047,FIND("|",'RAW DATA'!C1047,1)-1),"&amp;"," &amp; ")</f>
        <v>Home &amp; Kitchen</v>
      </c>
      <c r="D1047" s="7">
        <f>'RAW DATA'!D1047</f>
        <v>1299</v>
      </c>
      <c r="E1047" s="7">
        <f>'RAW DATA'!E1047</f>
        <v>3500</v>
      </c>
      <c r="F1047" s="1">
        <f>'RAW DATA'!F1047</f>
        <v>0.63</v>
      </c>
      <c r="G1047" s="7">
        <f t="shared" si="80"/>
        <v>154175000</v>
      </c>
      <c r="H1047">
        <f>'RAW DATA'!G1047</f>
        <v>3.8</v>
      </c>
      <c r="I1047">
        <f>'RAW DATA'!H1047</f>
        <v>44050</v>
      </c>
      <c r="J1047" s="11">
        <f>Table3[[#This Row],[Rating Count]]*Table3[[#This Row],[Rating]]</f>
        <v>167390</v>
      </c>
      <c r="K1047">
        <f t="shared" si="81"/>
        <v>3</v>
      </c>
      <c r="L1047" t="str">
        <f>IF(Table3[[#This Row],[Price Bucket]]=1,"&lt;200",IF(Table3[[#This Row],[Price Bucket]]=2,"&lt;=500",IF(Table3[[#This Row],[Price Bucket]]=3,"&gt;500",0)))</f>
        <v>&gt;500</v>
      </c>
      <c r="M1047">
        <f t="shared" si="82"/>
        <v>1</v>
      </c>
      <c r="N1047" t="str">
        <f t="shared" si="83"/>
        <v>&gt;=50%</v>
      </c>
      <c r="O1047">
        <f t="shared" si="84"/>
        <v>2</v>
      </c>
    </row>
    <row r="1048" spans="1:15" x14ac:dyDescent="0.25">
      <c r="A1048" t="str">
        <f>'RAW DATA'!A1048</f>
        <v>B01C8P29T4</v>
      </c>
      <c r="B1048" t="str">
        <f>PROPER(LEFT('RAW DATA'!B1048,FIND(" ",'RAW DATA'!B1048,1)))</f>
        <v xml:space="preserve">Bajaj </v>
      </c>
      <c r="C1048" t="str">
        <f>SUBSTITUTE(LEFT('RAW DATA'!C1048,FIND("|",'RAW DATA'!C1048,1)-1),"&amp;"," &amp; ")</f>
        <v>Home &amp; Kitchen</v>
      </c>
      <c r="D1048" s="7">
        <f>'RAW DATA'!D1048</f>
        <v>599</v>
      </c>
      <c r="E1048" s="7">
        <f>'RAW DATA'!E1048</f>
        <v>785</v>
      </c>
      <c r="F1048" s="1">
        <f>'RAW DATA'!F1048</f>
        <v>0.24</v>
      </c>
      <c r="G1048" s="7">
        <f t="shared" si="80"/>
        <v>19033895</v>
      </c>
      <c r="H1048">
        <f>'RAW DATA'!G1048</f>
        <v>4.2</v>
      </c>
      <c r="I1048">
        <f>'RAW DATA'!H1048</f>
        <v>24247</v>
      </c>
      <c r="J1048" s="11">
        <f>Table3[[#This Row],[Rating Count]]*Table3[[#This Row],[Rating]]</f>
        <v>101837.40000000001</v>
      </c>
      <c r="K1048">
        <f t="shared" si="81"/>
        <v>3</v>
      </c>
      <c r="L1048" t="str">
        <f>IF(Table3[[#This Row],[Price Bucket]]=1,"&lt;200",IF(Table3[[#This Row],[Price Bucket]]=2,"&lt;=500",IF(Table3[[#This Row],[Price Bucket]]=3,"&gt;500",0)))</f>
        <v>&gt;500</v>
      </c>
      <c r="M1048">
        <f t="shared" si="82"/>
        <v>2</v>
      </c>
      <c r="N1048" t="str">
        <f t="shared" si="83"/>
        <v>&lt;50%</v>
      </c>
      <c r="O1048">
        <f t="shared" si="84"/>
        <v>3</v>
      </c>
    </row>
    <row r="1049" spans="1:15" x14ac:dyDescent="0.25">
      <c r="A1049" t="str">
        <f>'RAW DATA'!A1049</f>
        <v>B00HVXS7WC</v>
      </c>
      <c r="B1049" t="str">
        <f>PROPER(LEFT('RAW DATA'!B1049,FIND(" ",'RAW DATA'!B1049,1)))</f>
        <v xml:space="preserve">Bajaj </v>
      </c>
      <c r="C1049" t="str">
        <f>SUBSTITUTE(LEFT('RAW DATA'!C1049,FIND("|",'RAW DATA'!C1049,1)-1),"&amp;"," &amp; ")</f>
        <v>Home &amp; Kitchen</v>
      </c>
      <c r="D1049" s="7">
        <f>'RAW DATA'!D1049</f>
        <v>1999</v>
      </c>
      <c r="E1049" s="7">
        <f>'RAW DATA'!E1049</f>
        <v>3210</v>
      </c>
      <c r="F1049" s="1">
        <f>'RAW DATA'!F1049</f>
        <v>0.38</v>
      </c>
      <c r="G1049" s="7">
        <f t="shared" si="80"/>
        <v>132730290</v>
      </c>
      <c r="H1049">
        <f>'RAW DATA'!G1049</f>
        <v>4.2</v>
      </c>
      <c r="I1049">
        <f>'RAW DATA'!H1049</f>
        <v>41349</v>
      </c>
      <c r="J1049" s="11">
        <f>Table3[[#This Row],[Rating Count]]*Table3[[#This Row],[Rating]]</f>
        <v>173665.80000000002</v>
      </c>
      <c r="K1049">
        <f t="shared" si="81"/>
        <v>3</v>
      </c>
      <c r="L1049" t="str">
        <f>IF(Table3[[#This Row],[Price Bucket]]=1,"&lt;200",IF(Table3[[#This Row],[Price Bucket]]=2,"&lt;=500",IF(Table3[[#This Row],[Price Bucket]]=3,"&gt;500",0)))</f>
        <v>&gt;500</v>
      </c>
      <c r="M1049">
        <f t="shared" si="82"/>
        <v>2</v>
      </c>
      <c r="N1049" t="str">
        <f t="shared" si="83"/>
        <v>&lt;50%</v>
      </c>
      <c r="O1049">
        <f t="shared" si="84"/>
        <v>3</v>
      </c>
    </row>
    <row r="1050" spans="1:15" x14ac:dyDescent="0.25">
      <c r="A1050" t="str">
        <f>'RAW DATA'!A1050</f>
        <v>B096YCN3SD</v>
      </c>
      <c r="B1050" t="str">
        <f>PROPER(LEFT('RAW DATA'!B1050,FIND(" ",'RAW DATA'!B1050,1)))</f>
        <v xml:space="preserve">Lifelong </v>
      </c>
      <c r="C1050" t="str">
        <f>SUBSTITUTE(LEFT('RAW DATA'!C1050,FIND("|",'RAW DATA'!C1050,1)-1),"&amp;"," &amp; ")</f>
        <v>Home &amp; Kitchen</v>
      </c>
      <c r="D1050" s="7">
        <f>'RAW DATA'!D1050</f>
        <v>549</v>
      </c>
      <c r="E1050" s="7">
        <f>'RAW DATA'!E1050</f>
        <v>1000</v>
      </c>
      <c r="F1050" s="1">
        <f>'RAW DATA'!F1050</f>
        <v>0.45</v>
      </c>
      <c r="G1050" s="7">
        <f t="shared" si="80"/>
        <v>1074000</v>
      </c>
      <c r="H1050">
        <f>'RAW DATA'!G1050</f>
        <v>3.6</v>
      </c>
      <c r="I1050">
        <f>'RAW DATA'!H1050</f>
        <v>1074</v>
      </c>
      <c r="J1050" s="11">
        <f>Table3[[#This Row],[Rating Count]]*Table3[[#This Row],[Rating]]</f>
        <v>3866.4</v>
      </c>
      <c r="K1050">
        <f t="shared" si="81"/>
        <v>3</v>
      </c>
      <c r="L1050" t="str">
        <f>IF(Table3[[#This Row],[Price Bucket]]=1,"&lt;200",IF(Table3[[#This Row],[Price Bucket]]=2,"&lt;=500",IF(Table3[[#This Row],[Price Bucket]]=3,"&gt;500",0)))</f>
        <v>&gt;500</v>
      </c>
      <c r="M1050">
        <f t="shared" si="82"/>
        <v>2</v>
      </c>
      <c r="N1050" t="str">
        <f t="shared" si="83"/>
        <v>&lt;50%</v>
      </c>
      <c r="O1050">
        <f t="shared" si="84"/>
        <v>2</v>
      </c>
    </row>
    <row r="1051" spans="1:15" x14ac:dyDescent="0.25">
      <c r="A1051" t="str">
        <f>'RAW DATA'!A1051</f>
        <v>B09LQH3SD9</v>
      </c>
      <c r="B1051" t="str">
        <f>PROPER(LEFT('RAW DATA'!B1051,FIND(" ",'RAW DATA'!B1051,1)))</f>
        <v xml:space="preserve">Lifelong </v>
      </c>
      <c r="C1051" t="str">
        <f>SUBSTITUTE(LEFT('RAW DATA'!C1051,FIND("|",'RAW DATA'!C1051,1)-1),"&amp;"," &amp; ")</f>
        <v>Home &amp; Kitchen</v>
      </c>
      <c r="D1051" s="7">
        <f>'RAW DATA'!D1051</f>
        <v>999</v>
      </c>
      <c r="E1051" s="7">
        <f>'RAW DATA'!E1051</f>
        <v>2000</v>
      </c>
      <c r="F1051" s="1">
        <f>'RAW DATA'!F1051</f>
        <v>0.5</v>
      </c>
      <c r="G1051" s="7">
        <f t="shared" si="80"/>
        <v>2326000</v>
      </c>
      <c r="H1051">
        <f>'RAW DATA'!G1051</f>
        <v>3.8</v>
      </c>
      <c r="I1051">
        <f>'RAW DATA'!H1051</f>
        <v>1163</v>
      </c>
      <c r="J1051" s="11">
        <f>Table3[[#This Row],[Rating Count]]*Table3[[#This Row],[Rating]]</f>
        <v>4419.3999999999996</v>
      </c>
      <c r="K1051">
        <f t="shared" si="81"/>
        <v>3</v>
      </c>
      <c r="L1051" t="str">
        <f>IF(Table3[[#This Row],[Price Bucket]]=1,"&lt;200",IF(Table3[[#This Row],[Price Bucket]]=2,"&lt;=500",IF(Table3[[#This Row],[Price Bucket]]=3,"&gt;500",0)))</f>
        <v>&gt;500</v>
      </c>
      <c r="M1051">
        <f t="shared" si="82"/>
        <v>1</v>
      </c>
      <c r="N1051" t="str">
        <f t="shared" si="83"/>
        <v>&gt;=50%</v>
      </c>
      <c r="O1051">
        <f t="shared" si="84"/>
        <v>2</v>
      </c>
    </row>
    <row r="1052" spans="1:15" x14ac:dyDescent="0.25">
      <c r="A1052" t="str">
        <f>'RAW DATA'!A1052</f>
        <v>B09KNMLH4Y</v>
      </c>
      <c r="B1052" t="str">
        <f>PROPER(LEFT('RAW DATA'!B1052,FIND(" ",'RAW DATA'!B1052,1)))</f>
        <v xml:space="preserve">R </v>
      </c>
      <c r="C1052" t="str">
        <f>SUBSTITUTE(LEFT('RAW DATA'!C1052,FIND("|",'RAW DATA'!C1052,1)-1),"&amp;"," &amp; ")</f>
        <v>Home &amp; Kitchen</v>
      </c>
      <c r="D1052" s="7">
        <f>'RAW DATA'!D1052</f>
        <v>398</v>
      </c>
      <c r="E1052" s="7">
        <f>'RAW DATA'!E1052</f>
        <v>1999</v>
      </c>
      <c r="F1052" s="1">
        <f>'RAW DATA'!F1052</f>
        <v>0.8</v>
      </c>
      <c r="G1052" s="7">
        <f t="shared" si="80"/>
        <v>513743</v>
      </c>
      <c r="H1052">
        <f>'RAW DATA'!G1052</f>
        <v>4.0999999999999996</v>
      </c>
      <c r="I1052">
        <f>'RAW DATA'!H1052</f>
        <v>257</v>
      </c>
      <c r="J1052" s="11">
        <f>Table3[[#This Row],[Rating Count]]*Table3[[#This Row],[Rating]]</f>
        <v>1053.6999999999998</v>
      </c>
      <c r="K1052">
        <f t="shared" si="81"/>
        <v>3</v>
      </c>
      <c r="L1052" t="str">
        <f>IF(Table3[[#This Row],[Price Bucket]]=1,"&lt;200",IF(Table3[[#This Row],[Price Bucket]]=2,"&lt;=500",IF(Table3[[#This Row],[Price Bucket]]=3,"&gt;500",0)))</f>
        <v>&gt;500</v>
      </c>
      <c r="M1052">
        <f t="shared" si="82"/>
        <v>1</v>
      </c>
      <c r="N1052" t="str">
        <f t="shared" si="83"/>
        <v>&gt;=50%</v>
      </c>
      <c r="O1052">
        <f t="shared" si="84"/>
        <v>3</v>
      </c>
    </row>
    <row r="1053" spans="1:15" x14ac:dyDescent="0.25">
      <c r="A1053" t="str">
        <f>'RAW DATA'!A1053</f>
        <v>B00ABMASXG</v>
      </c>
      <c r="B1053" t="str">
        <f>PROPER(LEFT('RAW DATA'!B1053,FIND(" ",'RAW DATA'!B1053,1)))</f>
        <v xml:space="preserve">Bajaj </v>
      </c>
      <c r="C1053" t="str">
        <f>SUBSTITUTE(LEFT('RAW DATA'!C1053,FIND("|",'RAW DATA'!C1053,1)-1),"&amp;"," &amp; ")</f>
        <v>Home &amp; Kitchen</v>
      </c>
      <c r="D1053" s="7">
        <f>'RAW DATA'!D1053</f>
        <v>539</v>
      </c>
      <c r="E1053" s="7">
        <f>'RAW DATA'!E1053</f>
        <v>720</v>
      </c>
      <c r="F1053" s="1">
        <f>'RAW DATA'!F1053</f>
        <v>0.25</v>
      </c>
      <c r="G1053" s="7">
        <f t="shared" si="80"/>
        <v>25932240</v>
      </c>
      <c r="H1053">
        <f>'RAW DATA'!G1053</f>
        <v>4.0999999999999996</v>
      </c>
      <c r="I1053">
        <f>'RAW DATA'!H1053</f>
        <v>36017</v>
      </c>
      <c r="J1053" s="11">
        <f>Table3[[#This Row],[Rating Count]]*Table3[[#This Row],[Rating]]</f>
        <v>147669.69999999998</v>
      </c>
      <c r="K1053">
        <f t="shared" si="81"/>
        <v>3</v>
      </c>
      <c r="L1053" t="str">
        <f>IF(Table3[[#This Row],[Price Bucket]]=1,"&lt;200",IF(Table3[[#This Row],[Price Bucket]]=2,"&lt;=500",IF(Table3[[#This Row],[Price Bucket]]=3,"&gt;500",0)))</f>
        <v>&gt;500</v>
      </c>
      <c r="M1053">
        <f t="shared" si="82"/>
        <v>2</v>
      </c>
      <c r="N1053" t="str">
        <f t="shared" si="83"/>
        <v>&lt;50%</v>
      </c>
      <c r="O1053">
        <f t="shared" si="84"/>
        <v>3</v>
      </c>
    </row>
    <row r="1054" spans="1:15" x14ac:dyDescent="0.25">
      <c r="A1054" t="str">
        <f>'RAW DATA'!A1054</f>
        <v>B07QDSN9V6</v>
      </c>
      <c r="B1054" t="str">
        <f>PROPER(LEFT('RAW DATA'!B1054,FIND(" ",'RAW DATA'!B1054,1)))</f>
        <v xml:space="preserve">Inalsa </v>
      </c>
      <c r="C1054" t="str">
        <f>SUBSTITUTE(LEFT('RAW DATA'!C1054,FIND("|",'RAW DATA'!C1054,1)-1),"&amp;"," &amp; ")</f>
        <v>Home &amp; Kitchen</v>
      </c>
      <c r="D1054" s="7">
        <f>'RAW DATA'!D1054</f>
        <v>699</v>
      </c>
      <c r="E1054" s="7">
        <f>'RAW DATA'!E1054</f>
        <v>1595</v>
      </c>
      <c r="F1054" s="1">
        <f>'RAW DATA'!F1054</f>
        <v>0.56000000000000005</v>
      </c>
      <c r="G1054" s="7">
        <f t="shared" si="80"/>
        <v>12903550</v>
      </c>
      <c r="H1054">
        <f>'RAW DATA'!G1054</f>
        <v>4.0999999999999996</v>
      </c>
      <c r="I1054">
        <f>'RAW DATA'!H1054</f>
        <v>8090</v>
      </c>
      <c r="J1054" s="11">
        <f>Table3[[#This Row],[Rating Count]]*Table3[[#This Row],[Rating]]</f>
        <v>33169</v>
      </c>
      <c r="K1054">
        <f t="shared" si="81"/>
        <v>3</v>
      </c>
      <c r="L1054" t="str">
        <f>IF(Table3[[#This Row],[Price Bucket]]=1,"&lt;200",IF(Table3[[#This Row],[Price Bucket]]=2,"&lt;=500",IF(Table3[[#This Row],[Price Bucket]]=3,"&gt;500",0)))</f>
        <v>&gt;500</v>
      </c>
      <c r="M1054">
        <f t="shared" si="82"/>
        <v>1</v>
      </c>
      <c r="N1054" t="str">
        <f t="shared" si="83"/>
        <v>&gt;=50%</v>
      </c>
      <c r="O1054">
        <f t="shared" si="84"/>
        <v>3</v>
      </c>
    </row>
    <row r="1055" spans="1:15" x14ac:dyDescent="0.25">
      <c r="A1055" t="str">
        <f>'RAW DATA'!A1055</f>
        <v>B00YMJ0OI8</v>
      </c>
      <c r="B1055" t="str">
        <f>PROPER(LEFT('RAW DATA'!B1055,FIND(" ",'RAW DATA'!B1055,1)))</f>
        <v xml:space="preserve">Prestige </v>
      </c>
      <c r="C1055" t="str">
        <f>SUBSTITUTE(LEFT('RAW DATA'!C1055,FIND("|",'RAW DATA'!C1055,1)-1),"&amp;"," &amp; ")</f>
        <v>Home &amp; Kitchen</v>
      </c>
      <c r="D1055" s="7">
        <f>'RAW DATA'!D1055</f>
        <v>2148</v>
      </c>
      <c r="E1055" s="7">
        <f>'RAW DATA'!E1055</f>
        <v>3645</v>
      </c>
      <c r="F1055" s="1">
        <f>'RAW DATA'!F1055</f>
        <v>0.41</v>
      </c>
      <c r="G1055" s="7">
        <f t="shared" si="80"/>
        <v>114409260</v>
      </c>
      <c r="H1055">
        <f>'RAW DATA'!G1055</f>
        <v>4.0999999999999996</v>
      </c>
      <c r="I1055">
        <f>'RAW DATA'!H1055</f>
        <v>31388</v>
      </c>
      <c r="J1055" s="11">
        <f>Table3[[#This Row],[Rating Count]]*Table3[[#This Row],[Rating]]</f>
        <v>128690.79999999999</v>
      </c>
      <c r="K1055">
        <f t="shared" si="81"/>
        <v>3</v>
      </c>
      <c r="L1055" t="str">
        <f>IF(Table3[[#This Row],[Price Bucket]]=1,"&lt;200",IF(Table3[[#This Row],[Price Bucket]]=2,"&lt;=500",IF(Table3[[#This Row],[Price Bucket]]=3,"&gt;500",0)))</f>
        <v>&gt;500</v>
      </c>
      <c r="M1055">
        <f t="shared" si="82"/>
        <v>2</v>
      </c>
      <c r="N1055" t="str">
        <f t="shared" si="83"/>
        <v>&lt;50%</v>
      </c>
      <c r="O1055">
        <f t="shared" si="84"/>
        <v>3</v>
      </c>
    </row>
    <row r="1056" spans="1:15" x14ac:dyDescent="0.25">
      <c r="A1056" t="str">
        <f>'RAW DATA'!A1056</f>
        <v>B0B8XNPQPN</v>
      </c>
      <c r="B1056" t="str">
        <f>PROPER(LEFT('RAW DATA'!B1056,FIND(" ",'RAW DATA'!B1056,1)))</f>
        <v xml:space="preserve">Pigeon </v>
      </c>
      <c r="C1056" t="str">
        <f>SUBSTITUTE(LEFT('RAW DATA'!C1056,FIND("|",'RAW DATA'!C1056,1)-1),"&amp;"," &amp; ")</f>
        <v>Home &amp; Kitchen</v>
      </c>
      <c r="D1056" s="7">
        <f>'RAW DATA'!D1056</f>
        <v>3599</v>
      </c>
      <c r="E1056" s="7">
        <f>'RAW DATA'!E1056</f>
        <v>7950</v>
      </c>
      <c r="F1056" s="1">
        <f>'RAW DATA'!F1056</f>
        <v>0.55000000000000004</v>
      </c>
      <c r="G1056" s="7">
        <f t="shared" si="80"/>
        <v>1081200</v>
      </c>
      <c r="H1056">
        <f>'RAW DATA'!G1056</f>
        <v>4.2</v>
      </c>
      <c r="I1056">
        <f>'RAW DATA'!H1056</f>
        <v>136</v>
      </c>
      <c r="J1056" s="11">
        <f>Table3[[#This Row],[Rating Count]]*Table3[[#This Row],[Rating]]</f>
        <v>571.20000000000005</v>
      </c>
      <c r="K1056">
        <f t="shared" si="81"/>
        <v>3</v>
      </c>
      <c r="L1056" t="str">
        <f>IF(Table3[[#This Row],[Price Bucket]]=1,"&lt;200",IF(Table3[[#This Row],[Price Bucket]]=2,"&lt;=500",IF(Table3[[#This Row],[Price Bucket]]=3,"&gt;500",0)))</f>
        <v>&gt;500</v>
      </c>
      <c r="M1056">
        <f t="shared" si="82"/>
        <v>1</v>
      </c>
      <c r="N1056" t="str">
        <f t="shared" si="83"/>
        <v>&gt;=50%</v>
      </c>
      <c r="O1056">
        <f t="shared" si="84"/>
        <v>3</v>
      </c>
    </row>
    <row r="1057" spans="1:15" x14ac:dyDescent="0.25">
      <c r="A1057" t="str">
        <f>'RAW DATA'!A1057</f>
        <v>B0814P4L98</v>
      </c>
      <c r="B1057" t="str">
        <f>PROPER(LEFT('RAW DATA'!B1057,FIND(" ",'RAW DATA'!B1057,1)))</f>
        <v xml:space="preserve">Prettykrafts </v>
      </c>
      <c r="C1057" t="str">
        <f>SUBSTITUTE(LEFT('RAW DATA'!C1057,FIND("|",'RAW DATA'!C1057,1)-1),"&amp;"," &amp; ")</f>
        <v>Home &amp; Kitchen</v>
      </c>
      <c r="D1057" s="7">
        <f>'RAW DATA'!D1057</f>
        <v>351</v>
      </c>
      <c r="E1057" s="7">
        <f>'RAW DATA'!E1057</f>
        <v>999</v>
      </c>
      <c r="F1057" s="1">
        <f>'RAW DATA'!F1057</f>
        <v>0.65</v>
      </c>
      <c r="G1057" s="7">
        <f t="shared" si="80"/>
        <v>5374620</v>
      </c>
      <c r="H1057">
        <f>'RAW DATA'!G1057</f>
        <v>4</v>
      </c>
      <c r="I1057">
        <f>'RAW DATA'!H1057</f>
        <v>5380</v>
      </c>
      <c r="J1057" s="11">
        <f>Table3[[#This Row],[Rating Count]]*Table3[[#This Row],[Rating]]</f>
        <v>21520</v>
      </c>
      <c r="K1057">
        <f t="shared" si="81"/>
        <v>3</v>
      </c>
      <c r="L1057" t="str">
        <f>IF(Table3[[#This Row],[Price Bucket]]=1,"&lt;200",IF(Table3[[#This Row],[Price Bucket]]=2,"&lt;=500",IF(Table3[[#This Row],[Price Bucket]]=3,"&gt;500",0)))</f>
        <v>&gt;500</v>
      </c>
      <c r="M1057">
        <f t="shared" si="82"/>
        <v>1</v>
      </c>
      <c r="N1057" t="str">
        <f t="shared" si="83"/>
        <v>&gt;=50%</v>
      </c>
      <c r="O1057">
        <f t="shared" si="84"/>
        <v>3</v>
      </c>
    </row>
    <row r="1058" spans="1:15" x14ac:dyDescent="0.25">
      <c r="A1058" t="str">
        <f>'RAW DATA'!A1058</f>
        <v>B008QTK47Q</v>
      </c>
      <c r="B1058" t="str">
        <f>PROPER(LEFT('RAW DATA'!B1058,FIND(" ",'RAW DATA'!B1058,1)))</f>
        <v xml:space="preserve">Philips </v>
      </c>
      <c r="C1058" t="str">
        <f>SUBSTITUTE(LEFT('RAW DATA'!C1058,FIND("|",'RAW DATA'!C1058,1)-1),"&amp;"," &amp; ")</f>
        <v>Home &amp; Kitchen</v>
      </c>
      <c r="D1058" s="7">
        <f>'RAW DATA'!D1058</f>
        <v>1614</v>
      </c>
      <c r="E1058" s="7">
        <f>'RAW DATA'!E1058</f>
        <v>1745</v>
      </c>
      <c r="F1058" s="1">
        <f>'RAW DATA'!F1058</f>
        <v>0.08</v>
      </c>
      <c r="G1058" s="7">
        <f t="shared" si="80"/>
        <v>66264630</v>
      </c>
      <c r="H1058">
        <f>'RAW DATA'!G1058</f>
        <v>4.3</v>
      </c>
      <c r="I1058">
        <f>'RAW DATA'!H1058</f>
        <v>37974</v>
      </c>
      <c r="J1058" s="11">
        <f>Table3[[#This Row],[Rating Count]]*Table3[[#This Row],[Rating]]</f>
        <v>163288.19999999998</v>
      </c>
      <c r="K1058">
        <f t="shared" si="81"/>
        <v>3</v>
      </c>
      <c r="L1058" t="str">
        <f>IF(Table3[[#This Row],[Price Bucket]]=1,"&lt;200",IF(Table3[[#This Row],[Price Bucket]]=2,"&lt;=500",IF(Table3[[#This Row],[Price Bucket]]=3,"&gt;500",0)))</f>
        <v>&gt;500</v>
      </c>
      <c r="M1058">
        <f t="shared" si="82"/>
        <v>2</v>
      </c>
      <c r="N1058" t="str">
        <f t="shared" si="83"/>
        <v>&lt;50%</v>
      </c>
      <c r="O1058">
        <f t="shared" si="84"/>
        <v>3</v>
      </c>
    </row>
    <row r="1059" spans="1:15" x14ac:dyDescent="0.25">
      <c r="A1059" t="str">
        <f>'RAW DATA'!A1059</f>
        <v>B088ZTJT2R</v>
      </c>
      <c r="B1059" t="str">
        <f>PROPER(LEFT('RAW DATA'!B1059,FIND(" ",'RAW DATA'!B1059,1)))</f>
        <v xml:space="preserve">Havells </v>
      </c>
      <c r="C1059" t="str">
        <f>SUBSTITUTE(LEFT('RAW DATA'!C1059,FIND("|",'RAW DATA'!C1059,1)-1),"&amp;"," &amp; ")</f>
        <v>Home &amp; Kitchen</v>
      </c>
      <c r="D1059" s="7">
        <f>'RAW DATA'!D1059</f>
        <v>719</v>
      </c>
      <c r="E1059" s="7">
        <f>'RAW DATA'!E1059</f>
        <v>1295</v>
      </c>
      <c r="F1059" s="1">
        <f>'RAW DATA'!F1059</f>
        <v>0.44</v>
      </c>
      <c r="G1059" s="7">
        <f t="shared" si="80"/>
        <v>22297310</v>
      </c>
      <c r="H1059">
        <f>'RAW DATA'!G1059</f>
        <v>4.2</v>
      </c>
      <c r="I1059">
        <f>'RAW DATA'!H1059</f>
        <v>17218</v>
      </c>
      <c r="J1059" s="11">
        <f>Table3[[#This Row],[Rating Count]]*Table3[[#This Row],[Rating]]</f>
        <v>72315.600000000006</v>
      </c>
      <c r="K1059">
        <f t="shared" si="81"/>
        <v>3</v>
      </c>
      <c r="L1059" t="str">
        <f>IF(Table3[[#This Row],[Price Bucket]]=1,"&lt;200",IF(Table3[[#This Row],[Price Bucket]]=2,"&lt;=500",IF(Table3[[#This Row],[Price Bucket]]=3,"&gt;500",0)))</f>
        <v>&gt;500</v>
      </c>
      <c r="M1059">
        <f t="shared" si="82"/>
        <v>2</v>
      </c>
      <c r="N1059" t="str">
        <f t="shared" si="83"/>
        <v>&lt;50%</v>
      </c>
      <c r="O1059">
        <f t="shared" si="84"/>
        <v>3</v>
      </c>
    </row>
    <row r="1060" spans="1:15" x14ac:dyDescent="0.25">
      <c r="A1060" t="str">
        <f>'RAW DATA'!A1060</f>
        <v>B0BK1K598K</v>
      </c>
      <c r="B1060" t="str">
        <f>PROPER(LEFT('RAW DATA'!B1060,FIND(" ",'RAW DATA'!B1060,1)))</f>
        <v xml:space="preserve">Agaro </v>
      </c>
      <c r="C1060" t="str">
        <f>SUBSTITUTE(LEFT('RAW DATA'!C1060,FIND("|",'RAW DATA'!C1060,1)-1),"&amp;"," &amp; ")</f>
        <v>Home &amp; Kitchen</v>
      </c>
      <c r="D1060" s="7">
        <f>'RAW DATA'!D1060</f>
        <v>678</v>
      </c>
      <c r="E1060" s="7">
        <f>'RAW DATA'!E1060</f>
        <v>1499</v>
      </c>
      <c r="F1060" s="1">
        <f>'RAW DATA'!F1060</f>
        <v>0.55000000000000004</v>
      </c>
      <c r="G1060" s="7">
        <f t="shared" si="80"/>
        <v>1349100</v>
      </c>
      <c r="H1060">
        <f>'RAW DATA'!G1060</f>
        <v>4.2</v>
      </c>
      <c r="I1060">
        <f>'RAW DATA'!H1060</f>
        <v>900</v>
      </c>
      <c r="J1060" s="11">
        <f>Table3[[#This Row],[Rating Count]]*Table3[[#This Row],[Rating]]</f>
        <v>3780</v>
      </c>
      <c r="K1060">
        <f t="shared" si="81"/>
        <v>3</v>
      </c>
      <c r="L1060" t="str">
        <f>IF(Table3[[#This Row],[Price Bucket]]=1,"&lt;200",IF(Table3[[#This Row],[Price Bucket]]=2,"&lt;=500",IF(Table3[[#This Row],[Price Bucket]]=3,"&gt;500",0)))</f>
        <v>&gt;500</v>
      </c>
      <c r="M1060">
        <f t="shared" si="82"/>
        <v>1</v>
      </c>
      <c r="N1060" t="str">
        <f t="shared" si="83"/>
        <v>&gt;=50%</v>
      </c>
      <c r="O1060">
        <f t="shared" si="84"/>
        <v>3</v>
      </c>
    </row>
    <row r="1061" spans="1:15" x14ac:dyDescent="0.25">
      <c r="A1061" t="str">
        <f>'RAW DATA'!A1061</f>
        <v>B09Y5FZK9N</v>
      </c>
      <c r="B1061" t="str">
        <f>PROPER(LEFT('RAW DATA'!B1061,FIND(" ",'RAW DATA'!B1061,1)))</f>
        <v xml:space="preserve">Pigeon </v>
      </c>
      <c r="C1061" t="str">
        <f>SUBSTITUTE(LEFT('RAW DATA'!C1061,FIND("|",'RAW DATA'!C1061,1)-1),"&amp;"," &amp; ")</f>
        <v>Home &amp; Kitchen</v>
      </c>
      <c r="D1061" s="7">
        <f>'RAW DATA'!D1061</f>
        <v>809</v>
      </c>
      <c r="E1061" s="7">
        <f>'RAW DATA'!E1061</f>
        <v>1545</v>
      </c>
      <c r="F1061" s="1">
        <f>'RAW DATA'!F1061</f>
        <v>0.48</v>
      </c>
      <c r="G1061" s="7">
        <f t="shared" si="80"/>
        <v>1507920</v>
      </c>
      <c r="H1061">
        <f>'RAW DATA'!G1061</f>
        <v>3.7</v>
      </c>
      <c r="I1061">
        <f>'RAW DATA'!H1061</f>
        <v>976</v>
      </c>
      <c r="J1061" s="11">
        <f>Table3[[#This Row],[Rating Count]]*Table3[[#This Row],[Rating]]</f>
        <v>3611.2000000000003</v>
      </c>
      <c r="K1061">
        <f t="shared" si="81"/>
        <v>3</v>
      </c>
      <c r="L1061" t="str">
        <f>IF(Table3[[#This Row],[Price Bucket]]=1,"&lt;200",IF(Table3[[#This Row],[Price Bucket]]=2,"&lt;=500",IF(Table3[[#This Row],[Price Bucket]]=3,"&gt;500",0)))</f>
        <v>&gt;500</v>
      </c>
      <c r="M1061">
        <f t="shared" si="82"/>
        <v>2</v>
      </c>
      <c r="N1061" t="str">
        <f t="shared" si="83"/>
        <v>&lt;50%</v>
      </c>
      <c r="O1061">
        <f t="shared" si="84"/>
        <v>2</v>
      </c>
    </row>
    <row r="1062" spans="1:15" x14ac:dyDescent="0.25">
      <c r="A1062" t="str">
        <f>'RAW DATA'!A1062</f>
        <v>B09J2SCVQT</v>
      </c>
      <c r="B1062" t="str">
        <f>PROPER(LEFT('RAW DATA'!B1062,FIND(" ",'RAW DATA'!B1062,1)))</f>
        <v xml:space="preserve">Nutripro </v>
      </c>
      <c r="C1062" t="str">
        <f>SUBSTITUTE(LEFT('RAW DATA'!C1062,FIND("|",'RAW DATA'!C1062,1)-1),"&amp;"," &amp; ")</f>
        <v>Home &amp; Kitchen</v>
      </c>
      <c r="D1062" s="7">
        <f>'RAW DATA'!D1062</f>
        <v>1969</v>
      </c>
      <c r="E1062" s="7">
        <f>'RAW DATA'!E1062</f>
        <v>5000</v>
      </c>
      <c r="F1062" s="1">
        <f>'RAW DATA'!F1062</f>
        <v>0.61</v>
      </c>
      <c r="G1062" s="7">
        <f t="shared" si="80"/>
        <v>24635000</v>
      </c>
      <c r="H1062">
        <f>'RAW DATA'!G1062</f>
        <v>4.0999999999999996</v>
      </c>
      <c r="I1062">
        <f>'RAW DATA'!H1062</f>
        <v>4927</v>
      </c>
      <c r="J1062" s="11">
        <f>Table3[[#This Row],[Rating Count]]*Table3[[#This Row],[Rating]]</f>
        <v>20200.699999999997</v>
      </c>
      <c r="K1062">
        <f t="shared" si="81"/>
        <v>3</v>
      </c>
      <c r="L1062" t="str">
        <f>IF(Table3[[#This Row],[Price Bucket]]=1,"&lt;200",IF(Table3[[#This Row],[Price Bucket]]=2,"&lt;=500",IF(Table3[[#This Row],[Price Bucket]]=3,"&gt;500",0)))</f>
        <v>&gt;500</v>
      </c>
      <c r="M1062">
        <f t="shared" si="82"/>
        <v>1</v>
      </c>
      <c r="N1062" t="str">
        <f t="shared" si="83"/>
        <v>&gt;=50%</v>
      </c>
      <c r="O1062">
        <f t="shared" si="84"/>
        <v>3</v>
      </c>
    </row>
    <row r="1063" spans="1:15" x14ac:dyDescent="0.25">
      <c r="A1063" t="str">
        <f>'RAW DATA'!A1063</f>
        <v>B00TDD0YM4</v>
      </c>
      <c r="B1063" t="str">
        <f>PROPER(LEFT('RAW DATA'!B1063,FIND(" ",'RAW DATA'!B1063,1)))</f>
        <v xml:space="preserve">Philips </v>
      </c>
      <c r="C1063" t="str">
        <f>SUBSTITUTE(LEFT('RAW DATA'!C1063,FIND("|",'RAW DATA'!C1063,1)-1),"&amp;"," &amp; ")</f>
        <v>Home &amp; Kitchen</v>
      </c>
      <c r="D1063" s="7">
        <f>'RAW DATA'!D1063</f>
        <v>1490</v>
      </c>
      <c r="E1063" s="7">
        <f>'RAW DATA'!E1063</f>
        <v>1695</v>
      </c>
      <c r="F1063" s="1">
        <f>'RAW DATA'!F1063</f>
        <v>0.12</v>
      </c>
      <c r="G1063" s="7">
        <f t="shared" si="80"/>
        <v>6005385</v>
      </c>
      <c r="H1063">
        <f>'RAW DATA'!G1063</f>
        <v>4.4000000000000004</v>
      </c>
      <c r="I1063">
        <f>'RAW DATA'!H1063</f>
        <v>3543</v>
      </c>
      <c r="J1063" s="11">
        <f>Table3[[#This Row],[Rating Count]]*Table3[[#This Row],[Rating]]</f>
        <v>15589.2</v>
      </c>
      <c r="K1063">
        <f t="shared" si="81"/>
        <v>3</v>
      </c>
      <c r="L1063" t="str">
        <f>IF(Table3[[#This Row],[Price Bucket]]=1,"&lt;200",IF(Table3[[#This Row],[Price Bucket]]=2,"&lt;=500",IF(Table3[[#This Row],[Price Bucket]]=3,"&gt;500",0)))</f>
        <v>&gt;500</v>
      </c>
      <c r="M1063">
        <f t="shared" si="82"/>
        <v>2</v>
      </c>
      <c r="N1063" t="str">
        <f t="shared" si="83"/>
        <v>&lt;50%</v>
      </c>
      <c r="O1063">
        <f t="shared" si="84"/>
        <v>3</v>
      </c>
    </row>
    <row r="1064" spans="1:15" x14ac:dyDescent="0.25">
      <c r="A1064" t="str">
        <f>'RAW DATA'!A1064</f>
        <v>B078KRFWQB</v>
      </c>
      <c r="B1064" t="str">
        <f>PROPER(LEFT('RAW DATA'!B1064,FIND(" ",'RAW DATA'!B1064,1)))</f>
        <v xml:space="preserve">Havells </v>
      </c>
      <c r="C1064" t="str">
        <f>SUBSTITUTE(LEFT('RAW DATA'!C1064,FIND("|",'RAW DATA'!C1064,1)-1),"&amp;"," &amp; ")</f>
        <v>Home &amp; Kitchen</v>
      </c>
      <c r="D1064" s="7">
        <f>'RAW DATA'!D1064</f>
        <v>2499</v>
      </c>
      <c r="E1064" s="7">
        <f>'RAW DATA'!E1064</f>
        <v>3945</v>
      </c>
      <c r="F1064" s="1">
        <f>'RAW DATA'!F1064</f>
        <v>0.37</v>
      </c>
      <c r="G1064" s="7">
        <f t="shared" si="80"/>
        <v>10777740</v>
      </c>
      <c r="H1064">
        <f>'RAW DATA'!G1064</f>
        <v>3.8</v>
      </c>
      <c r="I1064">
        <f>'RAW DATA'!H1064</f>
        <v>2732</v>
      </c>
      <c r="J1064" s="11">
        <f>Table3[[#This Row],[Rating Count]]*Table3[[#This Row],[Rating]]</f>
        <v>10381.6</v>
      </c>
      <c r="K1064">
        <f t="shared" si="81"/>
        <v>3</v>
      </c>
      <c r="L1064" t="str">
        <f>IF(Table3[[#This Row],[Price Bucket]]=1,"&lt;200",IF(Table3[[#This Row],[Price Bucket]]=2,"&lt;=500",IF(Table3[[#This Row],[Price Bucket]]=3,"&gt;500",0)))</f>
        <v>&gt;500</v>
      </c>
      <c r="M1064">
        <f t="shared" si="82"/>
        <v>2</v>
      </c>
      <c r="N1064" t="str">
        <f t="shared" si="83"/>
        <v>&lt;50%</v>
      </c>
      <c r="O1064">
        <f t="shared" si="84"/>
        <v>2</v>
      </c>
    </row>
    <row r="1065" spans="1:15" x14ac:dyDescent="0.25">
      <c r="A1065" t="str">
        <f>'RAW DATA'!A1065</f>
        <v>B07SRM58TP</v>
      </c>
      <c r="B1065" t="str">
        <f>PROPER(LEFT('RAW DATA'!B1065,FIND(" ",'RAW DATA'!B1065,1)))</f>
        <v xml:space="preserve">Agaro </v>
      </c>
      <c r="C1065" t="str">
        <f>SUBSTITUTE(LEFT('RAW DATA'!C1065,FIND("|",'RAW DATA'!C1065,1)-1),"&amp;"," &amp; ")</f>
        <v>Home &amp; Kitchen</v>
      </c>
      <c r="D1065" s="7">
        <f>'RAW DATA'!D1065</f>
        <v>1665</v>
      </c>
      <c r="E1065" s="7">
        <f>'RAW DATA'!E1065</f>
        <v>2099</v>
      </c>
      <c r="F1065" s="1">
        <f>'RAW DATA'!F1065</f>
        <v>0.21</v>
      </c>
      <c r="G1065" s="7">
        <f t="shared" si="80"/>
        <v>30158432</v>
      </c>
      <c r="H1065">
        <f>'RAW DATA'!G1065</f>
        <v>4</v>
      </c>
      <c r="I1065">
        <f>'RAW DATA'!H1065</f>
        <v>14368</v>
      </c>
      <c r="J1065" s="11">
        <f>Table3[[#This Row],[Rating Count]]*Table3[[#This Row],[Rating]]</f>
        <v>57472</v>
      </c>
      <c r="K1065">
        <f t="shared" si="81"/>
        <v>3</v>
      </c>
      <c r="L1065" t="str">
        <f>IF(Table3[[#This Row],[Price Bucket]]=1,"&lt;200",IF(Table3[[#This Row],[Price Bucket]]=2,"&lt;=500",IF(Table3[[#This Row],[Price Bucket]]=3,"&gt;500",0)))</f>
        <v>&gt;500</v>
      </c>
      <c r="M1065">
        <f t="shared" si="82"/>
        <v>2</v>
      </c>
      <c r="N1065" t="str">
        <f t="shared" si="83"/>
        <v>&lt;50%</v>
      </c>
      <c r="O1065">
        <f t="shared" si="84"/>
        <v>3</v>
      </c>
    </row>
    <row r="1066" spans="1:15" x14ac:dyDescent="0.25">
      <c r="A1066" t="str">
        <f>'RAW DATA'!A1066</f>
        <v>B00EDJJ7FS</v>
      </c>
      <c r="B1066" t="str">
        <f>PROPER(LEFT('RAW DATA'!B1066,FIND(" ",'RAW DATA'!B1066,1)))</f>
        <v xml:space="preserve">Philips </v>
      </c>
      <c r="C1066" t="str">
        <f>SUBSTITUTE(LEFT('RAW DATA'!C1066,FIND("|",'RAW DATA'!C1066,1)-1),"&amp;"," &amp; ")</f>
        <v>Home &amp; Kitchen</v>
      </c>
      <c r="D1066" s="7">
        <f>'RAW DATA'!D1066</f>
        <v>3229</v>
      </c>
      <c r="E1066" s="7">
        <f>'RAW DATA'!E1066</f>
        <v>5295</v>
      </c>
      <c r="F1066" s="1">
        <f>'RAW DATA'!F1066</f>
        <v>0.39</v>
      </c>
      <c r="G1066" s="7">
        <f t="shared" si="80"/>
        <v>210338580</v>
      </c>
      <c r="H1066">
        <f>'RAW DATA'!G1066</f>
        <v>4.2</v>
      </c>
      <c r="I1066">
        <f>'RAW DATA'!H1066</f>
        <v>39724</v>
      </c>
      <c r="J1066" s="11">
        <f>Table3[[#This Row],[Rating Count]]*Table3[[#This Row],[Rating]]</f>
        <v>166840.80000000002</v>
      </c>
      <c r="K1066">
        <f t="shared" si="81"/>
        <v>3</v>
      </c>
      <c r="L1066" t="str">
        <f>IF(Table3[[#This Row],[Price Bucket]]=1,"&lt;200",IF(Table3[[#This Row],[Price Bucket]]=2,"&lt;=500",IF(Table3[[#This Row],[Price Bucket]]=3,"&gt;500",0)))</f>
        <v>&gt;500</v>
      </c>
      <c r="M1066">
        <f t="shared" si="82"/>
        <v>2</v>
      </c>
      <c r="N1066" t="str">
        <f t="shared" si="83"/>
        <v>&lt;50%</v>
      </c>
      <c r="O1066">
        <f t="shared" si="84"/>
        <v>3</v>
      </c>
    </row>
    <row r="1067" spans="1:15" x14ac:dyDescent="0.25">
      <c r="A1067" t="str">
        <f>'RAW DATA'!A1067</f>
        <v>B0832W3B7Q</v>
      </c>
      <c r="B1067" t="str">
        <f>PROPER(LEFT('RAW DATA'!B1067,FIND(" ",'RAW DATA'!B1067,1)))</f>
        <v xml:space="preserve">Pigeon </v>
      </c>
      <c r="C1067" t="str">
        <f>SUBSTITUTE(LEFT('RAW DATA'!C1067,FIND("|",'RAW DATA'!C1067,1)-1),"&amp;"," &amp; ")</f>
        <v>Home &amp; Kitchen</v>
      </c>
      <c r="D1067" s="7">
        <f>'RAW DATA'!D1067</f>
        <v>1799</v>
      </c>
      <c r="E1067" s="7">
        <f>'RAW DATA'!E1067</f>
        <v>3595</v>
      </c>
      <c r="F1067" s="1">
        <f>'RAW DATA'!F1067</f>
        <v>0.5</v>
      </c>
      <c r="G1067" s="7">
        <f t="shared" si="80"/>
        <v>35198645</v>
      </c>
      <c r="H1067">
        <f>'RAW DATA'!G1067</f>
        <v>3.8</v>
      </c>
      <c r="I1067">
        <f>'RAW DATA'!H1067</f>
        <v>9791</v>
      </c>
      <c r="J1067" s="11">
        <f>Table3[[#This Row],[Rating Count]]*Table3[[#This Row],[Rating]]</f>
        <v>37205.799999999996</v>
      </c>
      <c r="K1067">
        <f t="shared" si="81"/>
        <v>3</v>
      </c>
      <c r="L1067" t="str">
        <f>IF(Table3[[#This Row],[Price Bucket]]=1,"&lt;200",IF(Table3[[#This Row],[Price Bucket]]=2,"&lt;=500",IF(Table3[[#This Row],[Price Bucket]]=3,"&gt;500",0)))</f>
        <v>&gt;500</v>
      </c>
      <c r="M1067">
        <f t="shared" si="82"/>
        <v>1</v>
      </c>
      <c r="N1067" t="str">
        <f t="shared" si="83"/>
        <v>&gt;=50%</v>
      </c>
      <c r="O1067">
        <f t="shared" si="84"/>
        <v>2</v>
      </c>
    </row>
    <row r="1068" spans="1:15" x14ac:dyDescent="0.25">
      <c r="A1068" t="str">
        <f>'RAW DATA'!A1068</f>
        <v>B07WNK1FFN</v>
      </c>
      <c r="B1068" t="str">
        <f>PROPER(LEFT('RAW DATA'!B1068,FIND(" ",'RAW DATA'!B1068,1)))</f>
        <v xml:space="preserve">Agaro </v>
      </c>
      <c r="C1068" t="str">
        <f>SUBSTITUTE(LEFT('RAW DATA'!C1068,FIND("|",'RAW DATA'!C1068,1)-1),"&amp;"," &amp; ")</f>
        <v>Home &amp; Kitchen</v>
      </c>
      <c r="D1068" s="7">
        <f>'RAW DATA'!D1068</f>
        <v>1260</v>
      </c>
      <c r="E1068" s="7">
        <f>'RAW DATA'!E1068</f>
        <v>1699</v>
      </c>
      <c r="F1068" s="1">
        <f>'RAW DATA'!F1068</f>
        <v>0.26</v>
      </c>
      <c r="G1068" s="7">
        <f t="shared" si="80"/>
        <v>4911809</v>
      </c>
      <c r="H1068">
        <f>'RAW DATA'!G1068</f>
        <v>4.2</v>
      </c>
      <c r="I1068">
        <f>'RAW DATA'!H1068</f>
        <v>2891</v>
      </c>
      <c r="J1068" s="11">
        <f>Table3[[#This Row],[Rating Count]]*Table3[[#This Row],[Rating]]</f>
        <v>12142.2</v>
      </c>
      <c r="K1068">
        <f t="shared" si="81"/>
        <v>3</v>
      </c>
      <c r="L1068" t="str">
        <f>IF(Table3[[#This Row],[Price Bucket]]=1,"&lt;200",IF(Table3[[#This Row],[Price Bucket]]=2,"&lt;=500",IF(Table3[[#This Row],[Price Bucket]]=3,"&gt;500",0)))</f>
        <v>&gt;500</v>
      </c>
      <c r="M1068">
        <f t="shared" si="82"/>
        <v>2</v>
      </c>
      <c r="N1068" t="str">
        <f t="shared" si="83"/>
        <v>&lt;50%</v>
      </c>
      <c r="O1068">
        <f t="shared" si="84"/>
        <v>3</v>
      </c>
    </row>
    <row r="1069" spans="1:15" x14ac:dyDescent="0.25">
      <c r="A1069" t="str">
        <f>'RAW DATA'!A1069</f>
        <v>B009P2LK08</v>
      </c>
      <c r="B1069" t="str">
        <f>PROPER(LEFT('RAW DATA'!B1069,FIND(" ",'RAW DATA'!B1069,1)))</f>
        <v xml:space="preserve">Bajaj </v>
      </c>
      <c r="C1069" t="str">
        <f>SUBSTITUTE(LEFT('RAW DATA'!C1069,FIND("|",'RAW DATA'!C1069,1)-1),"&amp;"," &amp; ")</f>
        <v>Home &amp; Kitchen</v>
      </c>
      <c r="D1069" s="7">
        <f>'RAW DATA'!D1069</f>
        <v>749</v>
      </c>
      <c r="E1069" s="7">
        <f>'RAW DATA'!E1069</f>
        <v>1129</v>
      </c>
      <c r="F1069" s="1">
        <f>'RAW DATA'!F1069</f>
        <v>0.34</v>
      </c>
      <c r="G1069" s="7">
        <f t="shared" si="80"/>
        <v>2761534</v>
      </c>
      <c r="H1069">
        <f>'RAW DATA'!G1069</f>
        <v>4</v>
      </c>
      <c r="I1069">
        <f>'RAW DATA'!H1069</f>
        <v>2446</v>
      </c>
      <c r="J1069" s="11">
        <f>Table3[[#This Row],[Rating Count]]*Table3[[#This Row],[Rating]]</f>
        <v>9784</v>
      </c>
      <c r="K1069">
        <f t="shared" si="81"/>
        <v>3</v>
      </c>
      <c r="L1069" t="str">
        <f>IF(Table3[[#This Row],[Price Bucket]]=1,"&lt;200",IF(Table3[[#This Row],[Price Bucket]]=2,"&lt;=500",IF(Table3[[#This Row],[Price Bucket]]=3,"&gt;500",0)))</f>
        <v>&gt;500</v>
      </c>
      <c r="M1069">
        <f t="shared" si="82"/>
        <v>2</v>
      </c>
      <c r="N1069" t="str">
        <f t="shared" si="83"/>
        <v>&lt;50%</v>
      </c>
      <c r="O1069">
        <f t="shared" si="84"/>
        <v>3</v>
      </c>
    </row>
    <row r="1070" spans="1:15" x14ac:dyDescent="0.25">
      <c r="A1070" t="str">
        <f>'RAW DATA'!A1070</f>
        <v>B07DGD4Z4C</v>
      </c>
      <c r="B1070" t="str">
        <f>PROPER(LEFT('RAW DATA'!B1070,FIND(" ",'RAW DATA'!B1070,1)))</f>
        <v xml:space="preserve">Butterfly </v>
      </c>
      <c r="C1070" t="str">
        <f>SUBSTITUTE(LEFT('RAW DATA'!C1070,FIND("|",'RAW DATA'!C1070,1)-1),"&amp;"," &amp; ")</f>
        <v>Home &amp; Kitchen</v>
      </c>
      <c r="D1070" s="7">
        <f>'RAW DATA'!D1070</f>
        <v>3499</v>
      </c>
      <c r="E1070" s="7">
        <f>'RAW DATA'!E1070</f>
        <v>5795</v>
      </c>
      <c r="F1070" s="1">
        <f>'RAW DATA'!F1070</f>
        <v>0.4</v>
      </c>
      <c r="G1070" s="7">
        <f t="shared" si="80"/>
        <v>146845300</v>
      </c>
      <c r="H1070">
        <f>'RAW DATA'!G1070</f>
        <v>3.9</v>
      </c>
      <c r="I1070">
        <f>'RAW DATA'!H1070</f>
        <v>25340</v>
      </c>
      <c r="J1070" s="11">
        <f>Table3[[#This Row],[Rating Count]]*Table3[[#This Row],[Rating]]</f>
        <v>98826</v>
      </c>
      <c r="K1070">
        <f t="shared" si="81"/>
        <v>3</v>
      </c>
      <c r="L1070" t="str">
        <f>IF(Table3[[#This Row],[Price Bucket]]=1,"&lt;200",IF(Table3[[#This Row],[Price Bucket]]=2,"&lt;=500",IF(Table3[[#This Row],[Price Bucket]]=3,"&gt;500",0)))</f>
        <v>&gt;500</v>
      </c>
      <c r="M1070">
        <f t="shared" si="82"/>
        <v>2</v>
      </c>
      <c r="N1070" t="str">
        <f t="shared" si="83"/>
        <v>&lt;50%</v>
      </c>
      <c r="O1070">
        <f t="shared" si="84"/>
        <v>2</v>
      </c>
    </row>
    <row r="1071" spans="1:15" x14ac:dyDescent="0.25">
      <c r="A1071" t="str">
        <f>'RAW DATA'!A1071</f>
        <v>B07GMFY9QM</v>
      </c>
      <c r="B1071" t="str">
        <f>PROPER(LEFT('RAW DATA'!B1071,FIND(" ",'RAW DATA'!B1071,1)))</f>
        <v xml:space="preserve">Soflin </v>
      </c>
      <c r="C1071" t="str">
        <f>SUBSTITUTE(LEFT('RAW DATA'!C1071,FIND("|",'RAW DATA'!C1071,1)-1),"&amp;"," &amp; ")</f>
        <v>Home &amp; Kitchen</v>
      </c>
      <c r="D1071" s="7">
        <f>'RAW DATA'!D1071</f>
        <v>379</v>
      </c>
      <c r="E1071" s="7">
        <f>'RAW DATA'!E1071</f>
        <v>999</v>
      </c>
      <c r="F1071" s="1">
        <f>'RAW DATA'!F1071</f>
        <v>0.62</v>
      </c>
      <c r="G1071" s="7">
        <f t="shared" si="80"/>
        <v>3092904</v>
      </c>
      <c r="H1071">
        <f>'RAW DATA'!G1071</f>
        <v>4.3</v>
      </c>
      <c r="I1071">
        <f>'RAW DATA'!H1071</f>
        <v>3096</v>
      </c>
      <c r="J1071" s="11">
        <f>Table3[[#This Row],[Rating Count]]*Table3[[#This Row],[Rating]]</f>
        <v>13312.8</v>
      </c>
      <c r="K1071">
        <f t="shared" si="81"/>
        <v>3</v>
      </c>
      <c r="L1071" t="str">
        <f>IF(Table3[[#This Row],[Price Bucket]]=1,"&lt;200",IF(Table3[[#This Row],[Price Bucket]]=2,"&lt;=500",IF(Table3[[#This Row],[Price Bucket]]=3,"&gt;500",0)))</f>
        <v>&gt;500</v>
      </c>
      <c r="M1071">
        <f t="shared" si="82"/>
        <v>1</v>
      </c>
      <c r="N1071" t="str">
        <f t="shared" si="83"/>
        <v>&gt;=50%</v>
      </c>
      <c r="O1071">
        <f t="shared" si="84"/>
        <v>3</v>
      </c>
    </row>
    <row r="1072" spans="1:15" x14ac:dyDescent="0.25">
      <c r="A1072" t="str">
        <f>'RAW DATA'!A1072</f>
        <v>B0BGPN4GGH</v>
      </c>
      <c r="B1072" t="str">
        <f>PROPER(LEFT('RAW DATA'!B1072,FIND(" ",'RAW DATA'!B1072,1)))</f>
        <v xml:space="preserve">Lifelong </v>
      </c>
      <c r="C1072" t="str">
        <f>SUBSTITUTE(LEFT('RAW DATA'!C1072,FIND("|",'RAW DATA'!C1072,1)-1),"&amp;"," &amp; ")</f>
        <v>Home &amp; Kitchen</v>
      </c>
      <c r="D1072" s="7">
        <f>'RAW DATA'!D1072</f>
        <v>1099</v>
      </c>
      <c r="E1072" s="7">
        <f>'RAW DATA'!E1072</f>
        <v>2400</v>
      </c>
      <c r="F1072" s="1">
        <f>'RAW DATA'!F1072</f>
        <v>0.54</v>
      </c>
      <c r="G1072" s="7">
        <f t="shared" si="80"/>
        <v>9600</v>
      </c>
      <c r="H1072">
        <f>'RAW DATA'!G1072</f>
        <v>3.8</v>
      </c>
      <c r="I1072">
        <f>'RAW DATA'!H1072</f>
        <v>4</v>
      </c>
      <c r="J1072" s="11">
        <f>Table3[[#This Row],[Rating Count]]*Table3[[#This Row],[Rating]]</f>
        <v>15.2</v>
      </c>
      <c r="K1072">
        <f t="shared" si="81"/>
        <v>3</v>
      </c>
      <c r="L1072" t="str">
        <f>IF(Table3[[#This Row],[Price Bucket]]=1,"&lt;200",IF(Table3[[#This Row],[Price Bucket]]=2,"&lt;=500",IF(Table3[[#This Row],[Price Bucket]]=3,"&gt;500",0)))</f>
        <v>&gt;500</v>
      </c>
      <c r="M1072">
        <f t="shared" si="82"/>
        <v>1</v>
      </c>
      <c r="N1072" t="str">
        <f t="shared" si="83"/>
        <v>&gt;=50%</v>
      </c>
      <c r="O1072">
        <f t="shared" si="84"/>
        <v>2</v>
      </c>
    </row>
    <row r="1073" spans="1:15" x14ac:dyDescent="0.25">
      <c r="A1073" t="str">
        <f>'RAW DATA'!A1073</f>
        <v>B0B2DZ5S6R</v>
      </c>
      <c r="B1073" t="str">
        <f>PROPER(LEFT('RAW DATA'!B1073,FIND(" ",'RAW DATA'!B1073,1)))</f>
        <v xml:space="preserve">Amazon </v>
      </c>
      <c r="C1073" t="str">
        <f>SUBSTITUTE(LEFT('RAW DATA'!C1073,FIND("|",'RAW DATA'!C1073,1)-1),"&amp;"," &amp; ")</f>
        <v>Home &amp; Kitchen</v>
      </c>
      <c r="D1073" s="7">
        <f>'RAW DATA'!D1073</f>
        <v>749</v>
      </c>
      <c r="E1073" s="7">
        <f>'RAW DATA'!E1073</f>
        <v>1299</v>
      </c>
      <c r="F1073" s="1">
        <f>'RAW DATA'!F1073</f>
        <v>0.42</v>
      </c>
      <c r="G1073" s="7">
        <f t="shared" si="80"/>
        <v>154581</v>
      </c>
      <c r="H1073">
        <f>'RAW DATA'!G1073</f>
        <v>4</v>
      </c>
      <c r="I1073">
        <f>'RAW DATA'!H1073</f>
        <v>119</v>
      </c>
      <c r="J1073" s="11">
        <f>Table3[[#This Row],[Rating Count]]*Table3[[#This Row],[Rating]]</f>
        <v>476</v>
      </c>
      <c r="K1073">
        <f t="shared" si="81"/>
        <v>3</v>
      </c>
      <c r="L1073" t="str">
        <f>IF(Table3[[#This Row],[Price Bucket]]=1,"&lt;200",IF(Table3[[#This Row],[Price Bucket]]=2,"&lt;=500",IF(Table3[[#This Row],[Price Bucket]]=3,"&gt;500",0)))</f>
        <v>&gt;500</v>
      </c>
      <c r="M1073">
        <f t="shared" si="82"/>
        <v>2</v>
      </c>
      <c r="N1073" t="str">
        <f t="shared" si="83"/>
        <v>&lt;50%</v>
      </c>
      <c r="O1073">
        <f t="shared" si="84"/>
        <v>3</v>
      </c>
    </row>
    <row r="1074" spans="1:15" x14ac:dyDescent="0.25">
      <c r="A1074" t="str">
        <f>'RAW DATA'!A1074</f>
        <v>B07S851WX5</v>
      </c>
      <c r="B1074" t="str">
        <f>PROPER(LEFT('RAW DATA'!B1074,FIND(" ",'RAW DATA'!B1074,1)))</f>
        <v xml:space="preserve">Prestige </v>
      </c>
      <c r="C1074" t="str">
        <f>SUBSTITUTE(LEFT('RAW DATA'!C1074,FIND("|",'RAW DATA'!C1074,1)-1),"&amp;"," &amp; ")</f>
        <v>Home &amp; Kitchen</v>
      </c>
      <c r="D1074" s="7">
        <f>'RAW DATA'!D1074</f>
        <v>1299</v>
      </c>
      <c r="E1074" s="7">
        <f>'RAW DATA'!E1074</f>
        <v>1299</v>
      </c>
      <c r="F1074" s="1">
        <f>'RAW DATA'!F1074</f>
        <v>0</v>
      </c>
      <c r="G1074" s="7">
        <f t="shared" si="80"/>
        <v>52097694</v>
      </c>
      <c r="H1074">
        <f>'RAW DATA'!G1074</f>
        <v>4.2</v>
      </c>
      <c r="I1074">
        <f>'RAW DATA'!H1074</f>
        <v>40106</v>
      </c>
      <c r="J1074" s="11">
        <f>Table3[[#This Row],[Rating Count]]*Table3[[#This Row],[Rating]]</f>
        <v>168445.2</v>
      </c>
      <c r="K1074">
        <f t="shared" si="81"/>
        <v>3</v>
      </c>
      <c r="L1074" t="str">
        <f>IF(Table3[[#This Row],[Price Bucket]]=1,"&lt;200",IF(Table3[[#This Row],[Price Bucket]]=2,"&lt;=500",IF(Table3[[#This Row],[Price Bucket]]=3,"&gt;500",0)))</f>
        <v>&gt;500</v>
      </c>
      <c r="M1074">
        <f t="shared" si="82"/>
        <v>2</v>
      </c>
      <c r="N1074" t="str">
        <f t="shared" si="83"/>
        <v>&lt;50%</v>
      </c>
      <c r="O1074">
        <f t="shared" si="84"/>
        <v>3</v>
      </c>
    </row>
    <row r="1075" spans="1:15" x14ac:dyDescent="0.25">
      <c r="A1075" t="str">
        <f>'RAW DATA'!A1075</f>
        <v>B01MY839VW</v>
      </c>
      <c r="B1075" t="str">
        <f>PROPER(LEFT('RAW DATA'!B1075,FIND(" ",'RAW DATA'!B1075,1)))</f>
        <v xml:space="preserve">Orient </v>
      </c>
      <c r="C1075" t="str">
        <f>SUBSTITUTE(LEFT('RAW DATA'!C1075,FIND("|",'RAW DATA'!C1075,1)-1),"&amp;"," &amp; ")</f>
        <v>Home &amp; Kitchen</v>
      </c>
      <c r="D1075" s="7">
        <f>'RAW DATA'!D1075</f>
        <v>549</v>
      </c>
      <c r="E1075" s="7">
        <f>'RAW DATA'!E1075</f>
        <v>1090</v>
      </c>
      <c r="F1075" s="1">
        <f>'RAW DATA'!F1075</f>
        <v>0.5</v>
      </c>
      <c r="G1075" s="7">
        <f t="shared" si="80"/>
        <v>14201610</v>
      </c>
      <c r="H1075">
        <f>'RAW DATA'!G1075</f>
        <v>4.2</v>
      </c>
      <c r="I1075">
        <f>'RAW DATA'!H1075</f>
        <v>13029</v>
      </c>
      <c r="J1075" s="11">
        <f>Table3[[#This Row],[Rating Count]]*Table3[[#This Row],[Rating]]</f>
        <v>54721.8</v>
      </c>
      <c r="K1075">
        <f t="shared" si="81"/>
        <v>3</v>
      </c>
      <c r="L1075" t="str">
        <f>IF(Table3[[#This Row],[Price Bucket]]=1,"&lt;200",IF(Table3[[#This Row],[Price Bucket]]=2,"&lt;=500",IF(Table3[[#This Row],[Price Bucket]]=3,"&gt;500",0)))</f>
        <v>&gt;500</v>
      </c>
      <c r="M1075">
        <f t="shared" si="82"/>
        <v>1</v>
      </c>
      <c r="N1075" t="str">
        <f t="shared" si="83"/>
        <v>&gt;=50%</v>
      </c>
      <c r="O1075">
        <f t="shared" si="84"/>
        <v>3</v>
      </c>
    </row>
    <row r="1076" spans="1:15" x14ac:dyDescent="0.25">
      <c r="A1076" t="str">
        <f>'RAW DATA'!A1076</f>
        <v>B09LV1CMGH</v>
      </c>
      <c r="B1076" t="str">
        <f>PROPER(LEFT('RAW DATA'!B1076,FIND(" ",'RAW DATA'!B1076,1)))</f>
        <v xml:space="preserve">Lifelong </v>
      </c>
      <c r="C1076" t="str">
        <f>SUBSTITUTE(LEFT('RAW DATA'!C1076,FIND("|",'RAW DATA'!C1076,1)-1),"&amp;"," &amp; ")</f>
        <v>Home &amp; Kitchen</v>
      </c>
      <c r="D1076" s="7">
        <f>'RAW DATA'!D1076</f>
        <v>899</v>
      </c>
      <c r="E1076" s="7">
        <f>'RAW DATA'!E1076</f>
        <v>2000</v>
      </c>
      <c r="F1076" s="1">
        <f>'RAW DATA'!F1076</f>
        <v>0.55000000000000004</v>
      </c>
      <c r="G1076" s="7">
        <f t="shared" si="80"/>
        <v>582000</v>
      </c>
      <c r="H1076">
        <f>'RAW DATA'!G1076</f>
        <v>3.6</v>
      </c>
      <c r="I1076">
        <f>'RAW DATA'!H1076</f>
        <v>291</v>
      </c>
      <c r="J1076" s="11">
        <f>Table3[[#This Row],[Rating Count]]*Table3[[#This Row],[Rating]]</f>
        <v>1047.6000000000001</v>
      </c>
      <c r="K1076">
        <f t="shared" si="81"/>
        <v>3</v>
      </c>
      <c r="L1076" t="str">
        <f>IF(Table3[[#This Row],[Price Bucket]]=1,"&lt;200",IF(Table3[[#This Row],[Price Bucket]]=2,"&lt;=500",IF(Table3[[#This Row],[Price Bucket]]=3,"&gt;500",0)))</f>
        <v>&gt;500</v>
      </c>
      <c r="M1076">
        <f t="shared" si="82"/>
        <v>1</v>
      </c>
      <c r="N1076" t="str">
        <f t="shared" si="83"/>
        <v>&gt;=50%</v>
      </c>
      <c r="O1076">
        <f t="shared" si="84"/>
        <v>2</v>
      </c>
    </row>
    <row r="1077" spans="1:15" x14ac:dyDescent="0.25">
      <c r="A1077" t="str">
        <f>'RAW DATA'!A1077</f>
        <v>B01EY310UM</v>
      </c>
      <c r="B1077" t="str">
        <f>PROPER(LEFT('RAW DATA'!B1077,FIND(" ",'RAW DATA'!B1077,1)))</f>
        <v xml:space="preserve">Philips </v>
      </c>
      <c r="C1077" t="str">
        <f>SUBSTITUTE(LEFT('RAW DATA'!C1077,FIND("|",'RAW DATA'!C1077,1)-1),"&amp;"," &amp; ")</f>
        <v>Home &amp; Kitchen</v>
      </c>
      <c r="D1077" s="7">
        <f>'RAW DATA'!D1077</f>
        <v>1321</v>
      </c>
      <c r="E1077" s="7">
        <f>'RAW DATA'!E1077</f>
        <v>1545</v>
      </c>
      <c r="F1077" s="1">
        <f>'RAW DATA'!F1077</f>
        <v>0.14000000000000001</v>
      </c>
      <c r="G1077" s="7">
        <f t="shared" si="80"/>
        <v>23874885</v>
      </c>
      <c r="H1077">
        <f>'RAW DATA'!G1077</f>
        <v>4.3</v>
      </c>
      <c r="I1077">
        <f>'RAW DATA'!H1077</f>
        <v>15453</v>
      </c>
      <c r="J1077" s="11">
        <f>Table3[[#This Row],[Rating Count]]*Table3[[#This Row],[Rating]]</f>
        <v>66447.899999999994</v>
      </c>
      <c r="K1077">
        <f t="shared" si="81"/>
        <v>3</v>
      </c>
      <c r="L1077" t="str">
        <f>IF(Table3[[#This Row],[Price Bucket]]=1,"&lt;200",IF(Table3[[#This Row],[Price Bucket]]=2,"&lt;=500",IF(Table3[[#This Row],[Price Bucket]]=3,"&gt;500",0)))</f>
        <v>&gt;500</v>
      </c>
      <c r="M1077">
        <f t="shared" si="82"/>
        <v>2</v>
      </c>
      <c r="N1077" t="str">
        <f t="shared" si="83"/>
        <v>&lt;50%</v>
      </c>
      <c r="O1077">
        <f t="shared" si="84"/>
        <v>3</v>
      </c>
    </row>
    <row r="1078" spans="1:15" x14ac:dyDescent="0.25">
      <c r="A1078" t="str">
        <f>'RAW DATA'!A1078</f>
        <v>B09NL7LBWT</v>
      </c>
      <c r="B1078" t="str">
        <f>PROPER(LEFT('RAW DATA'!B1078,FIND(" ",'RAW DATA'!B1078,1)))</f>
        <v xml:space="preserve">Bulfyss </v>
      </c>
      <c r="C1078" t="str">
        <f>SUBSTITUTE(LEFT('RAW DATA'!C1078,FIND("|",'RAW DATA'!C1078,1)-1),"&amp;"," &amp; ")</f>
        <v>Home &amp; Kitchen</v>
      </c>
      <c r="D1078" s="7">
        <f>'RAW DATA'!D1078</f>
        <v>1099</v>
      </c>
      <c r="E1078" s="7">
        <f>'RAW DATA'!E1078</f>
        <v>1999</v>
      </c>
      <c r="F1078" s="1">
        <f>'RAW DATA'!F1078</f>
        <v>0.45</v>
      </c>
      <c r="G1078" s="7">
        <f t="shared" si="80"/>
        <v>1207396</v>
      </c>
      <c r="H1078">
        <f>'RAW DATA'!G1078</f>
        <v>4</v>
      </c>
      <c r="I1078">
        <f>'RAW DATA'!H1078</f>
        <v>604</v>
      </c>
      <c r="J1078" s="11">
        <f>Table3[[#This Row],[Rating Count]]*Table3[[#This Row],[Rating]]</f>
        <v>2416</v>
      </c>
      <c r="K1078">
        <f t="shared" si="81"/>
        <v>3</v>
      </c>
      <c r="L1078" t="str">
        <f>IF(Table3[[#This Row],[Price Bucket]]=1,"&lt;200",IF(Table3[[#This Row],[Price Bucket]]=2,"&lt;=500",IF(Table3[[#This Row],[Price Bucket]]=3,"&gt;500",0)))</f>
        <v>&gt;500</v>
      </c>
      <c r="M1078">
        <f t="shared" si="82"/>
        <v>2</v>
      </c>
      <c r="N1078" t="str">
        <f t="shared" si="83"/>
        <v>&lt;50%</v>
      </c>
      <c r="O1078">
        <f t="shared" si="84"/>
        <v>3</v>
      </c>
    </row>
    <row r="1079" spans="1:15" x14ac:dyDescent="0.25">
      <c r="A1079" t="str">
        <f>'RAW DATA'!A1079</f>
        <v>B008YW8M0G</v>
      </c>
      <c r="B1079" t="str">
        <f>PROPER(LEFT('RAW DATA'!B1079,FIND(" ",'RAW DATA'!B1079,1)))</f>
        <v xml:space="preserve">Bajaj </v>
      </c>
      <c r="C1079" t="str">
        <f>SUBSTITUTE(LEFT('RAW DATA'!C1079,FIND("|",'RAW DATA'!C1079,1)-1),"&amp;"," &amp; ")</f>
        <v>Home &amp; Kitchen</v>
      </c>
      <c r="D1079" s="7">
        <f>'RAW DATA'!D1079</f>
        <v>775</v>
      </c>
      <c r="E1079" s="7">
        <f>'RAW DATA'!E1079</f>
        <v>875</v>
      </c>
      <c r="F1079" s="1">
        <f>'RAW DATA'!F1079</f>
        <v>0.11</v>
      </c>
      <c r="G1079" s="7">
        <f t="shared" si="80"/>
        <v>40816125</v>
      </c>
      <c r="H1079">
        <f>'RAW DATA'!G1079</f>
        <v>4.2</v>
      </c>
      <c r="I1079">
        <f>'RAW DATA'!H1079</f>
        <v>46647</v>
      </c>
      <c r="J1079" s="11">
        <f>Table3[[#This Row],[Rating Count]]*Table3[[#This Row],[Rating]]</f>
        <v>195917.4</v>
      </c>
      <c r="K1079">
        <f t="shared" si="81"/>
        <v>3</v>
      </c>
      <c r="L1079" t="str">
        <f>IF(Table3[[#This Row],[Price Bucket]]=1,"&lt;200",IF(Table3[[#This Row],[Price Bucket]]=2,"&lt;=500",IF(Table3[[#This Row],[Price Bucket]]=3,"&gt;500",0)))</f>
        <v>&gt;500</v>
      </c>
      <c r="M1079">
        <f t="shared" si="82"/>
        <v>2</v>
      </c>
      <c r="N1079" t="str">
        <f t="shared" si="83"/>
        <v>&lt;50%</v>
      </c>
      <c r="O1079">
        <f t="shared" si="84"/>
        <v>3</v>
      </c>
    </row>
    <row r="1080" spans="1:15" x14ac:dyDescent="0.25">
      <c r="A1080" t="str">
        <f>'RAW DATA'!A1080</f>
        <v>B097R3XH9R</v>
      </c>
      <c r="B1080" t="str">
        <f>PROPER(LEFT('RAW DATA'!B1080,FIND(" ",'RAW DATA'!B1080,1)))</f>
        <v xml:space="preserve">Bajaj </v>
      </c>
      <c r="C1080" t="str">
        <f>SUBSTITUTE(LEFT('RAW DATA'!C1080,FIND("|",'RAW DATA'!C1080,1)-1),"&amp;"," &amp; ")</f>
        <v>Home &amp; Kitchen</v>
      </c>
      <c r="D1080" s="7">
        <f>'RAW DATA'!D1080</f>
        <v>6299</v>
      </c>
      <c r="E1080" s="7">
        <f>'RAW DATA'!E1080</f>
        <v>15270</v>
      </c>
      <c r="F1080" s="1">
        <f>'RAW DATA'!F1080</f>
        <v>0.59</v>
      </c>
      <c r="G1080" s="7">
        <f t="shared" si="80"/>
        <v>49367910</v>
      </c>
      <c r="H1080">
        <f>'RAW DATA'!G1080</f>
        <v>4.0999999999999996</v>
      </c>
      <c r="I1080">
        <f>'RAW DATA'!H1080</f>
        <v>3233</v>
      </c>
      <c r="J1080" s="11">
        <f>Table3[[#This Row],[Rating Count]]*Table3[[#This Row],[Rating]]</f>
        <v>13255.3</v>
      </c>
      <c r="K1080">
        <f t="shared" si="81"/>
        <v>3</v>
      </c>
      <c r="L1080" t="str">
        <f>IF(Table3[[#This Row],[Price Bucket]]=1,"&lt;200",IF(Table3[[#This Row],[Price Bucket]]=2,"&lt;=500",IF(Table3[[#This Row],[Price Bucket]]=3,"&gt;500",0)))</f>
        <v>&gt;500</v>
      </c>
      <c r="M1080">
        <f t="shared" si="82"/>
        <v>1</v>
      </c>
      <c r="N1080" t="str">
        <f t="shared" si="83"/>
        <v>&gt;=50%</v>
      </c>
      <c r="O1080">
        <f t="shared" si="84"/>
        <v>3</v>
      </c>
    </row>
    <row r="1081" spans="1:15" x14ac:dyDescent="0.25">
      <c r="A1081" t="str">
        <f>'RAW DATA'!A1081</f>
        <v>B08TM71L54</v>
      </c>
      <c r="B1081" t="str">
        <f>PROPER(LEFT('RAW DATA'!B1081,FIND(" ",'RAW DATA'!B1081,1)))</f>
        <v xml:space="preserve">Philips </v>
      </c>
      <c r="C1081" t="str">
        <f>SUBSTITUTE(LEFT('RAW DATA'!C1081,FIND("|",'RAW DATA'!C1081,1)-1),"&amp;"," &amp; ")</f>
        <v>Home &amp; Kitchen</v>
      </c>
      <c r="D1081" s="7">
        <f>'RAW DATA'!D1081</f>
        <v>3190</v>
      </c>
      <c r="E1081" s="7">
        <f>'RAW DATA'!E1081</f>
        <v>4195</v>
      </c>
      <c r="F1081" s="1">
        <f>'RAW DATA'!F1081</f>
        <v>0.24</v>
      </c>
      <c r="G1081" s="7">
        <f t="shared" si="80"/>
        <v>5377990</v>
      </c>
      <c r="H1081">
        <f>'RAW DATA'!G1081</f>
        <v>4</v>
      </c>
      <c r="I1081">
        <f>'RAW DATA'!H1081</f>
        <v>1282</v>
      </c>
      <c r="J1081" s="11">
        <f>Table3[[#This Row],[Rating Count]]*Table3[[#This Row],[Rating]]</f>
        <v>5128</v>
      </c>
      <c r="K1081">
        <f t="shared" si="81"/>
        <v>3</v>
      </c>
      <c r="L1081" t="str">
        <f>IF(Table3[[#This Row],[Price Bucket]]=1,"&lt;200",IF(Table3[[#This Row],[Price Bucket]]=2,"&lt;=500",IF(Table3[[#This Row],[Price Bucket]]=3,"&gt;500",0)))</f>
        <v>&gt;500</v>
      </c>
      <c r="M1081">
        <f t="shared" si="82"/>
        <v>2</v>
      </c>
      <c r="N1081" t="str">
        <f t="shared" si="83"/>
        <v>&lt;50%</v>
      </c>
      <c r="O1081">
        <f t="shared" si="84"/>
        <v>3</v>
      </c>
    </row>
    <row r="1082" spans="1:15" x14ac:dyDescent="0.25">
      <c r="A1082" t="str">
        <f>'RAW DATA'!A1082</f>
        <v>B0BPBXNQQT</v>
      </c>
      <c r="B1082" t="str">
        <f>PROPER(LEFT('RAW DATA'!B1082,FIND(" ",'RAW DATA'!B1082,1)))</f>
        <v xml:space="preserve">Room </v>
      </c>
      <c r="C1082" t="str">
        <f>SUBSTITUTE(LEFT('RAW DATA'!C1082,FIND("|",'RAW DATA'!C1082,1)-1),"&amp;"," &amp; ")</f>
        <v>Home &amp; Kitchen</v>
      </c>
      <c r="D1082" s="7">
        <f>'RAW DATA'!D1082</f>
        <v>799</v>
      </c>
      <c r="E1082" s="7">
        <f>'RAW DATA'!E1082</f>
        <v>1989</v>
      </c>
      <c r="F1082" s="1">
        <f>'RAW DATA'!F1082</f>
        <v>0.6</v>
      </c>
      <c r="G1082" s="7">
        <f t="shared" si="80"/>
        <v>139230</v>
      </c>
      <c r="H1082">
        <f>'RAW DATA'!G1082</f>
        <v>4.3</v>
      </c>
      <c r="I1082">
        <f>'RAW DATA'!H1082</f>
        <v>70</v>
      </c>
      <c r="J1082" s="11">
        <f>Table3[[#This Row],[Rating Count]]*Table3[[#This Row],[Rating]]</f>
        <v>301</v>
      </c>
      <c r="K1082">
        <f t="shared" si="81"/>
        <v>3</v>
      </c>
      <c r="L1082" t="str">
        <f>IF(Table3[[#This Row],[Price Bucket]]=1,"&lt;200",IF(Table3[[#This Row],[Price Bucket]]=2,"&lt;=500",IF(Table3[[#This Row],[Price Bucket]]=3,"&gt;500",0)))</f>
        <v>&gt;500</v>
      </c>
      <c r="M1082">
        <f t="shared" si="82"/>
        <v>1</v>
      </c>
      <c r="N1082" t="str">
        <f t="shared" si="83"/>
        <v>&gt;=50%</v>
      </c>
      <c r="O1082">
        <f t="shared" si="84"/>
        <v>3</v>
      </c>
    </row>
    <row r="1083" spans="1:15" x14ac:dyDescent="0.25">
      <c r="A1083" t="str">
        <f>'RAW DATA'!A1083</f>
        <v>B00W56GLOQ</v>
      </c>
      <c r="B1083" t="str">
        <f>PROPER(LEFT('RAW DATA'!B1083,FIND(" ",'RAW DATA'!B1083,1)))</f>
        <v xml:space="preserve">Wonderchef </v>
      </c>
      <c r="C1083" t="str">
        <f>SUBSTITUTE(LEFT('RAW DATA'!C1083,FIND("|",'RAW DATA'!C1083,1)-1),"&amp;"," &amp; ")</f>
        <v>Home &amp; Kitchen</v>
      </c>
      <c r="D1083" s="7">
        <f>'RAW DATA'!D1083</f>
        <v>2699</v>
      </c>
      <c r="E1083" s="7">
        <f>'RAW DATA'!E1083</f>
        <v>5000</v>
      </c>
      <c r="F1083" s="1">
        <f>'RAW DATA'!F1083</f>
        <v>0.46</v>
      </c>
      <c r="G1083" s="7">
        <f t="shared" si="80"/>
        <v>130820000</v>
      </c>
      <c r="H1083">
        <f>'RAW DATA'!G1083</f>
        <v>4</v>
      </c>
      <c r="I1083">
        <f>'RAW DATA'!H1083</f>
        <v>26164</v>
      </c>
      <c r="J1083" s="11">
        <f>Table3[[#This Row],[Rating Count]]*Table3[[#This Row],[Rating]]</f>
        <v>104656</v>
      </c>
      <c r="K1083">
        <f t="shared" si="81"/>
        <v>3</v>
      </c>
      <c r="L1083" t="str">
        <f>IF(Table3[[#This Row],[Price Bucket]]=1,"&lt;200",IF(Table3[[#This Row],[Price Bucket]]=2,"&lt;=500",IF(Table3[[#This Row],[Price Bucket]]=3,"&gt;500",0)))</f>
        <v>&gt;500</v>
      </c>
      <c r="M1083">
        <f t="shared" si="82"/>
        <v>2</v>
      </c>
      <c r="N1083" t="str">
        <f t="shared" si="83"/>
        <v>&lt;50%</v>
      </c>
      <c r="O1083">
        <f t="shared" si="84"/>
        <v>3</v>
      </c>
    </row>
    <row r="1084" spans="1:15" x14ac:dyDescent="0.25">
      <c r="A1084" t="str">
        <f>'RAW DATA'!A1084</f>
        <v>B0883KDSXC</v>
      </c>
      <c r="B1084" t="str">
        <f>PROPER(LEFT('RAW DATA'!B1084,FIND(" ",'RAW DATA'!B1084,1)))</f>
        <v xml:space="preserve">Usha </v>
      </c>
      <c r="C1084" t="str">
        <f>SUBSTITUTE(LEFT('RAW DATA'!C1084,FIND("|",'RAW DATA'!C1084,1)-1),"&amp;"," &amp; ")</f>
        <v>Home &amp; Kitchen</v>
      </c>
      <c r="D1084" s="7">
        <f>'RAW DATA'!D1084</f>
        <v>599</v>
      </c>
      <c r="E1084" s="7">
        <f>'RAW DATA'!E1084</f>
        <v>990</v>
      </c>
      <c r="F1084" s="1">
        <f>'RAW DATA'!F1084</f>
        <v>0.39</v>
      </c>
      <c r="G1084" s="7">
        <f t="shared" si="80"/>
        <v>16004340</v>
      </c>
      <c r="H1084">
        <f>'RAW DATA'!G1084</f>
        <v>3.9</v>
      </c>
      <c r="I1084">
        <f>'RAW DATA'!H1084</f>
        <v>16166</v>
      </c>
      <c r="J1084" s="11">
        <f>Table3[[#This Row],[Rating Count]]*Table3[[#This Row],[Rating]]</f>
        <v>63047.4</v>
      </c>
      <c r="K1084">
        <f t="shared" si="81"/>
        <v>3</v>
      </c>
      <c r="L1084" t="str">
        <f>IF(Table3[[#This Row],[Price Bucket]]=1,"&lt;200",IF(Table3[[#This Row],[Price Bucket]]=2,"&lt;=500",IF(Table3[[#This Row],[Price Bucket]]=3,"&gt;500",0)))</f>
        <v>&gt;500</v>
      </c>
      <c r="M1084">
        <f t="shared" si="82"/>
        <v>2</v>
      </c>
      <c r="N1084" t="str">
        <f t="shared" si="83"/>
        <v>&lt;50%</v>
      </c>
      <c r="O1084">
        <f t="shared" si="84"/>
        <v>2</v>
      </c>
    </row>
    <row r="1085" spans="1:15" x14ac:dyDescent="0.25">
      <c r="A1085" t="str">
        <f>'RAW DATA'!A1085</f>
        <v>B078V8R9BS</v>
      </c>
      <c r="B1085" t="str">
        <f>PROPER(LEFT('RAW DATA'!B1085,FIND(" ",'RAW DATA'!B1085,1)))</f>
        <v xml:space="preserve">Butterfly </v>
      </c>
      <c r="C1085" t="str">
        <f>SUBSTITUTE(LEFT('RAW DATA'!C1085,FIND("|",'RAW DATA'!C1085,1)-1),"&amp;"," &amp; ")</f>
        <v>Home &amp; Kitchen</v>
      </c>
      <c r="D1085" s="7">
        <f>'RAW DATA'!D1085</f>
        <v>749</v>
      </c>
      <c r="E1085" s="7">
        <f>'RAW DATA'!E1085</f>
        <v>1111</v>
      </c>
      <c r="F1085" s="1">
        <f>'RAW DATA'!F1085</f>
        <v>0.33</v>
      </c>
      <c r="G1085" s="7">
        <f t="shared" si="80"/>
        <v>39654923</v>
      </c>
      <c r="H1085">
        <f>'RAW DATA'!G1085</f>
        <v>4.2</v>
      </c>
      <c r="I1085">
        <f>'RAW DATA'!H1085</f>
        <v>35693</v>
      </c>
      <c r="J1085" s="11">
        <f>Table3[[#This Row],[Rating Count]]*Table3[[#This Row],[Rating]]</f>
        <v>149910.6</v>
      </c>
      <c r="K1085">
        <f t="shared" si="81"/>
        <v>3</v>
      </c>
      <c r="L1085" t="str">
        <f>IF(Table3[[#This Row],[Price Bucket]]=1,"&lt;200",IF(Table3[[#This Row],[Price Bucket]]=2,"&lt;=500",IF(Table3[[#This Row],[Price Bucket]]=3,"&gt;500",0)))</f>
        <v>&gt;500</v>
      </c>
      <c r="M1085">
        <f t="shared" si="82"/>
        <v>2</v>
      </c>
      <c r="N1085" t="str">
        <f t="shared" si="83"/>
        <v>&lt;50%</v>
      </c>
      <c r="O1085">
        <f t="shared" si="84"/>
        <v>3</v>
      </c>
    </row>
    <row r="1086" spans="1:15" x14ac:dyDescent="0.25">
      <c r="A1086" t="str">
        <f>'RAW DATA'!A1086</f>
        <v>B08GSQXLJ2</v>
      </c>
      <c r="B1086" t="str">
        <f>PROPER(LEFT('RAW DATA'!B1086,FIND(" ",'RAW DATA'!B1086,1)))</f>
        <v xml:space="preserve">Crompton </v>
      </c>
      <c r="C1086" t="str">
        <f>SUBSTITUTE(LEFT('RAW DATA'!C1086,FIND("|",'RAW DATA'!C1086,1)-1),"&amp;"," &amp; ")</f>
        <v>Home &amp; Kitchen</v>
      </c>
      <c r="D1086" s="7">
        <f>'RAW DATA'!D1086</f>
        <v>6199</v>
      </c>
      <c r="E1086" s="7">
        <f>'RAW DATA'!E1086</f>
        <v>10400</v>
      </c>
      <c r="F1086" s="1">
        <f>'RAW DATA'!F1086</f>
        <v>0.4</v>
      </c>
      <c r="G1086" s="7">
        <f t="shared" si="80"/>
        <v>149666400</v>
      </c>
      <c r="H1086">
        <f>'RAW DATA'!G1086</f>
        <v>4.0999999999999996</v>
      </c>
      <c r="I1086">
        <f>'RAW DATA'!H1086</f>
        <v>14391</v>
      </c>
      <c r="J1086" s="11">
        <f>Table3[[#This Row],[Rating Count]]*Table3[[#This Row],[Rating]]</f>
        <v>59003.099999999991</v>
      </c>
      <c r="K1086">
        <f t="shared" si="81"/>
        <v>3</v>
      </c>
      <c r="L1086" t="str">
        <f>IF(Table3[[#This Row],[Price Bucket]]=1,"&lt;200",IF(Table3[[#This Row],[Price Bucket]]=2,"&lt;=500",IF(Table3[[#This Row],[Price Bucket]]=3,"&gt;500",0)))</f>
        <v>&gt;500</v>
      </c>
      <c r="M1086">
        <f t="shared" si="82"/>
        <v>2</v>
      </c>
      <c r="N1086" t="str">
        <f t="shared" si="83"/>
        <v>&lt;50%</v>
      </c>
      <c r="O1086">
        <f t="shared" si="84"/>
        <v>3</v>
      </c>
    </row>
    <row r="1087" spans="1:15" x14ac:dyDescent="0.25">
      <c r="A1087" t="str">
        <f>'RAW DATA'!A1087</f>
        <v>B01M5B0TPW</v>
      </c>
      <c r="B1087" t="str">
        <f>PROPER(LEFT('RAW DATA'!B1087,FIND(" ",'RAW DATA'!B1087,1)))</f>
        <v xml:space="preserve">Borosil </v>
      </c>
      <c r="C1087" t="str">
        <f>SUBSTITUTE(LEFT('RAW DATA'!C1087,FIND("|",'RAW DATA'!C1087,1)-1),"&amp;"," &amp; ")</f>
        <v>Home &amp; Kitchen</v>
      </c>
      <c r="D1087" s="7">
        <f>'RAW DATA'!D1087</f>
        <v>1819</v>
      </c>
      <c r="E1087" s="7">
        <f>'RAW DATA'!E1087</f>
        <v>2490</v>
      </c>
      <c r="F1087" s="1">
        <f>'RAW DATA'!F1087</f>
        <v>0.27</v>
      </c>
      <c r="G1087" s="7">
        <f t="shared" si="80"/>
        <v>19785540</v>
      </c>
      <c r="H1087">
        <f>'RAW DATA'!G1087</f>
        <v>4.4000000000000004</v>
      </c>
      <c r="I1087">
        <f>'RAW DATA'!H1087</f>
        <v>7946</v>
      </c>
      <c r="J1087" s="11">
        <f>Table3[[#This Row],[Rating Count]]*Table3[[#This Row],[Rating]]</f>
        <v>34962.400000000001</v>
      </c>
      <c r="K1087">
        <f t="shared" si="81"/>
        <v>3</v>
      </c>
      <c r="L1087" t="str">
        <f>IF(Table3[[#This Row],[Price Bucket]]=1,"&lt;200",IF(Table3[[#This Row],[Price Bucket]]=2,"&lt;=500",IF(Table3[[#This Row],[Price Bucket]]=3,"&gt;500",0)))</f>
        <v>&gt;500</v>
      </c>
      <c r="M1087">
        <f t="shared" si="82"/>
        <v>2</v>
      </c>
      <c r="N1087" t="str">
        <f t="shared" si="83"/>
        <v>&lt;50%</v>
      </c>
      <c r="O1087">
        <f t="shared" si="84"/>
        <v>3</v>
      </c>
    </row>
    <row r="1088" spans="1:15" x14ac:dyDescent="0.25">
      <c r="A1088" t="str">
        <f>'RAW DATA'!A1088</f>
        <v>B082KVTRW8</v>
      </c>
      <c r="B1088" t="str">
        <f>PROPER(LEFT('RAW DATA'!B1088,FIND(" ",'RAW DATA'!B1088,1)))</f>
        <v xml:space="preserve">Kent </v>
      </c>
      <c r="C1088" t="str">
        <f>SUBSTITUTE(LEFT('RAW DATA'!C1088,FIND("|",'RAW DATA'!C1088,1)-1),"&amp;"," &amp; ")</f>
        <v>Home &amp; Kitchen</v>
      </c>
      <c r="D1088" s="7">
        <f>'RAW DATA'!D1088</f>
        <v>1199</v>
      </c>
      <c r="E1088" s="7">
        <f>'RAW DATA'!E1088</f>
        <v>1900</v>
      </c>
      <c r="F1088" s="1">
        <f>'RAW DATA'!F1088</f>
        <v>0.37</v>
      </c>
      <c r="G1088" s="7">
        <f t="shared" si="80"/>
        <v>3353500</v>
      </c>
      <c r="H1088">
        <f>'RAW DATA'!G1088</f>
        <v>4</v>
      </c>
      <c r="I1088">
        <f>'RAW DATA'!H1088</f>
        <v>1765</v>
      </c>
      <c r="J1088" s="11">
        <f>Table3[[#This Row],[Rating Count]]*Table3[[#This Row],[Rating]]</f>
        <v>7060</v>
      </c>
      <c r="K1088">
        <f t="shared" si="81"/>
        <v>3</v>
      </c>
      <c r="L1088" t="str">
        <f>IF(Table3[[#This Row],[Price Bucket]]=1,"&lt;200",IF(Table3[[#This Row],[Price Bucket]]=2,"&lt;=500",IF(Table3[[#This Row],[Price Bucket]]=3,"&gt;500",0)))</f>
        <v>&gt;500</v>
      </c>
      <c r="M1088">
        <f t="shared" si="82"/>
        <v>2</v>
      </c>
      <c r="N1088" t="str">
        <f t="shared" si="83"/>
        <v>&lt;50%</v>
      </c>
      <c r="O1088">
        <f t="shared" si="84"/>
        <v>3</v>
      </c>
    </row>
    <row r="1089" spans="1:15" x14ac:dyDescent="0.25">
      <c r="A1089" t="str">
        <f>'RAW DATA'!A1089</f>
        <v>B08CFJBZRK</v>
      </c>
      <c r="B1089" t="str">
        <f>PROPER(LEFT('RAW DATA'!B1089,FIND(" ",'RAW DATA'!B1089,1)))</f>
        <v xml:space="preserve">Prestige </v>
      </c>
      <c r="C1089" t="str">
        <f>SUBSTITUTE(LEFT('RAW DATA'!C1089,FIND("|",'RAW DATA'!C1089,1)-1),"&amp;"," &amp; ")</f>
        <v>Home &amp; Kitchen</v>
      </c>
      <c r="D1089" s="7">
        <f>'RAW DATA'!D1089</f>
        <v>3249</v>
      </c>
      <c r="E1089" s="7">
        <f>'RAW DATA'!E1089</f>
        <v>6295</v>
      </c>
      <c r="F1089" s="1">
        <f>'RAW DATA'!F1089</f>
        <v>0.48</v>
      </c>
      <c r="G1089" s="7">
        <f t="shared" si="80"/>
        <v>88520290</v>
      </c>
      <c r="H1089">
        <f>'RAW DATA'!G1089</f>
        <v>3.8</v>
      </c>
      <c r="I1089">
        <f>'RAW DATA'!H1089</f>
        <v>14062</v>
      </c>
      <c r="J1089" s="11">
        <f>Table3[[#This Row],[Rating Count]]*Table3[[#This Row],[Rating]]</f>
        <v>53435.6</v>
      </c>
      <c r="K1089">
        <f t="shared" si="81"/>
        <v>3</v>
      </c>
      <c r="L1089" t="str">
        <f>IF(Table3[[#This Row],[Price Bucket]]=1,"&lt;200",IF(Table3[[#This Row],[Price Bucket]]=2,"&lt;=500",IF(Table3[[#This Row],[Price Bucket]]=3,"&gt;500",0)))</f>
        <v>&gt;500</v>
      </c>
      <c r="M1089">
        <f t="shared" si="82"/>
        <v>2</v>
      </c>
      <c r="N1089" t="str">
        <f t="shared" si="83"/>
        <v>&lt;50%</v>
      </c>
      <c r="O1089">
        <f t="shared" si="84"/>
        <v>2</v>
      </c>
    </row>
    <row r="1090" spans="1:15" x14ac:dyDescent="0.25">
      <c r="A1090" t="str">
        <f>'RAW DATA'!A1090</f>
        <v>B07H3WDC4X</v>
      </c>
      <c r="B1090" t="str">
        <f>PROPER(LEFT('RAW DATA'!B1090,FIND(" ",'RAW DATA'!B1090,1)))</f>
        <v xml:space="preserve">Simxen </v>
      </c>
      <c r="C1090" t="str">
        <f>SUBSTITUTE(LEFT('RAW DATA'!C1090,FIND("|",'RAW DATA'!C1090,1)-1),"&amp;"," &amp; ")</f>
        <v>Home &amp; Kitchen</v>
      </c>
      <c r="D1090" s="7">
        <f>'RAW DATA'!D1090</f>
        <v>349</v>
      </c>
      <c r="E1090" s="7">
        <f>'RAW DATA'!E1090</f>
        <v>999</v>
      </c>
      <c r="F1090" s="1">
        <f>'RAW DATA'!F1090</f>
        <v>0.65</v>
      </c>
      <c r="G1090" s="7">
        <f t="shared" ref="G1090:G1153" si="85">E1090*I1090</f>
        <v>15630354</v>
      </c>
      <c r="H1090">
        <f>'RAW DATA'!G1090</f>
        <v>4</v>
      </c>
      <c r="I1090">
        <f>'RAW DATA'!H1090</f>
        <v>15646</v>
      </c>
      <c r="J1090" s="11">
        <f>Table3[[#This Row],[Rating Count]]*Table3[[#This Row],[Rating]]</f>
        <v>62584</v>
      </c>
      <c r="K1090">
        <f t="shared" ref="K1090:K1153" si="86">IF(E1090&lt;=200,1,IF(E1090&lt;=500,2,IF(E1090&gt;500,3," ")))</f>
        <v>3</v>
      </c>
      <c r="L1090" t="str">
        <f>IF(Table3[[#This Row],[Price Bucket]]=1,"&lt;200",IF(Table3[[#This Row],[Price Bucket]]=2,"&lt;=500",IF(Table3[[#This Row],[Price Bucket]]=3,"&gt;500",0)))</f>
        <v>&gt;500</v>
      </c>
      <c r="M1090">
        <f t="shared" si="82"/>
        <v>1</v>
      </c>
      <c r="N1090" t="str">
        <f t="shared" si="83"/>
        <v>&gt;=50%</v>
      </c>
      <c r="O1090">
        <f t="shared" si="84"/>
        <v>3</v>
      </c>
    </row>
    <row r="1091" spans="1:15" x14ac:dyDescent="0.25">
      <c r="A1091" t="str">
        <f>'RAW DATA'!A1091</f>
        <v>B09ZTZ9N3Q</v>
      </c>
      <c r="B1091" t="str">
        <f>PROPER(LEFT('RAW DATA'!B1091,FIND(" ",'RAW DATA'!B1091,1)))</f>
        <v xml:space="preserve">Amazon </v>
      </c>
      <c r="C1091" t="str">
        <f>SUBSTITUTE(LEFT('RAW DATA'!C1091,FIND("|",'RAW DATA'!C1091,1)-1),"&amp;"," &amp; ")</f>
        <v>Home &amp; Kitchen</v>
      </c>
      <c r="D1091" s="7">
        <f>'RAW DATA'!D1091</f>
        <v>1049</v>
      </c>
      <c r="E1091" s="7">
        <f>'RAW DATA'!E1091</f>
        <v>1699</v>
      </c>
      <c r="F1091" s="1">
        <f>'RAW DATA'!F1091</f>
        <v>0.38</v>
      </c>
      <c r="G1091" s="7">
        <f t="shared" si="85"/>
        <v>188589</v>
      </c>
      <c r="H1091">
        <f>'RAW DATA'!G1091</f>
        <v>3.1</v>
      </c>
      <c r="I1091">
        <f>'RAW DATA'!H1091</f>
        <v>111</v>
      </c>
      <c r="J1091" s="11">
        <f>Table3[[#This Row],[Rating Count]]*Table3[[#This Row],[Rating]]</f>
        <v>344.1</v>
      </c>
      <c r="K1091">
        <f t="shared" si="86"/>
        <v>3</v>
      </c>
      <c r="L1091" t="str">
        <f>IF(Table3[[#This Row],[Price Bucket]]=1,"&lt;200",IF(Table3[[#This Row],[Price Bucket]]=2,"&lt;=500",IF(Table3[[#This Row],[Price Bucket]]=3,"&gt;500",0)))</f>
        <v>&gt;500</v>
      </c>
      <c r="M1091">
        <f t="shared" ref="M1091:M1154" si="87">IF(F1091&gt;=50%,1,IF(F1091&lt;50%,2,0))</f>
        <v>2</v>
      </c>
      <c r="N1091" t="str">
        <f t="shared" ref="N1091:N1154" si="88">IF(M1091=1,"&gt;=50%","&lt;50%")</f>
        <v>&lt;50%</v>
      </c>
      <c r="O1091">
        <f t="shared" ref="O1091:O1154" si="89">IF(H1091&lt;=2.9,1,IF(H1091&lt;=3.9,2,IF(H1091&lt;=4.9,3,IF(H1091=5,4," "))))</f>
        <v>2</v>
      </c>
    </row>
    <row r="1092" spans="1:15" x14ac:dyDescent="0.25">
      <c r="A1092" t="str">
        <f>'RAW DATA'!A1092</f>
        <v>B083P71WKK</v>
      </c>
      <c r="B1092" t="str">
        <f>PROPER(LEFT('RAW DATA'!B1092,FIND(" ",'RAW DATA'!B1092,1)))</f>
        <v xml:space="preserve">Healthsense </v>
      </c>
      <c r="C1092" t="str">
        <f>SUBSTITUTE(LEFT('RAW DATA'!C1092,FIND("|",'RAW DATA'!C1092,1)-1),"&amp;"," &amp; ")</f>
        <v>Home &amp; Kitchen</v>
      </c>
      <c r="D1092" s="7">
        <f>'RAW DATA'!D1092</f>
        <v>799</v>
      </c>
      <c r="E1092" s="7">
        <f>'RAW DATA'!E1092</f>
        <v>1500</v>
      </c>
      <c r="F1092" s="1">
        <f>'RAW DATA'!F1092</f>
        <v>0.47</v>
      </c>
      <c r="G1092" s="7">
        <f t="shared" si="85"/>
        <v>14542500</v>
      </c>
      <c r="H1092">
        <f>'RAW DATA'!G1092</f>
        <v>4.3</v>
      </c>
      <c r="I1092">
        <f>'RAW DATA'!H1092</f>
        <v>9695</v>
      </c>
      <c r="J1092" s="11">
        <f>Table3[[#This Row],[Rating Count]]*Table3[[#This Row],[Rating]]</f>
        <v>41688.5</v>
      </c>
      <c r="K1092">
        <f t="shared" si="86"/>
        <v>3</v>
      </c>
      <c r="L1092" t="str">
        <f>IF(Table3[[#This Row],[Price Bucket]]=1,"&lt;200",IF(Table3[[#This Row],[Price Bucket]]=2,"&lt;=500",IF(Table3[[#This Row],[Price Bucket]]=3,"&gt;500",0)))</f>
        <v>&gt;500</v>
      </c>
      <c r="M1092">
        <f t="shared" si="87"/>
        <v>2</v>
      </c>
      <c r="N1092" t="str">
        <f t="shared" si="88"/>
        <v>&lt;50%</v>
      </c>
      <c r="O1092">
        <f t="shared" si="89"/>
        <v>3</v>
      </c>
    </row>
    <row r="1093" spans="1:15" x14ac:dyDescent="0.25">
      <c r="A1093" t="str">
        <f>'RAW DATA'!A1093</f>
        <v>B097R4D42G</v>
      </c>
      <c r="B1093" t="str">
        <f>PROPER(LEFT('RAW DATA'!B1093,FIND(" ",'RAW DATA'!B1093,1)))</f>
        <v xml:space="preserve">Bajaj </v>
      </c>
      <c r="C1093" t="str">
        <f>SUBSTITUTE(LEFT('RAW DATA'!C1093,FIND("|",'RAW DATA'!C1093,1)-1),"&amp;"," &amp; ")</f>
        <v>Home &amp; Kitchen</v>
      </c>
      <c r="D1093" s="7">
        <f>'RAW DATA'!D1093</f>
        <v>4999</v>
      </c>
      <c r="E1093" s="7">
        <f>'RAW DATA'!E1093</f>
        <v>9650</v>
      </c>
      <c r="F1093" s="1">
        <f>'RAW DATA'!F1093</f>
        <v>0.48</v>
      </c>
      <c r="G1093" s="7">
        <f t="shared" si="85"/>
        <v>17099800</v>
      </c>
      <c r="H1093">
        <f>'RAW DATA'!G1093</f>
        <v>4.2</v>
      </c>
      <c r="I1093">
        <f>'RAW DATA'!H1093</f>
        <v>1772</v>
      </c>
      <c r="J1093" s="11">
        <f>Table3[[#This Row],[Rating Count]]*Table3[[#This Row],[Rating]]</f>
        <v>7442.4000000000005</v>
      </c>
      <c r="K1093">
        <f t="shared" si="86"/>
        <v>3</v>
      </c>
      <c r="L1093" t="str">
        <f>IF(Table3[[#This Row],[Price Bucket]]=1,"&lt;200",IF(Table3[[#This Row],[Price Bucket]]=2,"&lt;=500",IF(Table3[[#This Row],[Price Bucket]]=3,"&gt;500",0)))</f>
        <v>&gt;500</v>
      </c>
      <c r="M1093">
        <f t="shared" si="87"/>
        <v>2</v>
      </c>
      <c r="N1093" t="str">
        <f t="shared" si="88"/>
        <v>&lt;50%</v>
      </c>
      <c r="O1093">
        <f t="shared" si="89"/>
        <v>3</v>
      </c>
    </row>
    <row r="1094" spans="1:15" x14ac:dyDescent="0.25">
      <c r="A1094" t="str">
        <f>'RAW DATA'!A1094</f>
        <v>B07MKMFKPG</v>
      </c>
      <c r="B1094" t="str">
        <f>PROPER(LEFT('RAW DATA'!B1094,FIND(" ",'RAW DATA'!B1094,1)))</f>
        <v xml:space="preserve">Bosch </v>
      </c>
      <c r="C1094" t="str">
        <f>SUBSTITUTE(LEFT('RAW DATA'!C1094,FIND("|",'RAW DATA'!C1094,1)-1),"&amp;"," &amp; ")</f>
        <v>Home &amp; Kitchen</v>
      </c>
      <c r="D1094" s="7">
        <f>'RAW DATA'!D1094</f>
        <v>6999</v>
      </c>
      <c r="E1094" s="7">
        <f>'RAW DATA'!E1094</f>
        <v>10590</v>
      </c>
      <c r="F1094" s="1">
        <f>'RAW DATA'!F1094</f>
        <v>0.34</v>
      </c>
      <c r="G1094" s="7">
        <f t="shared" si="85"/>
        <v>121774410</v>
      </c>
      <c r="H1094">
        <f>'RAW DATA'!G1094</f>
        <v>4.4000000000000004</v>
      </c>
      <c r="I1094">
        <f>'RAW DATA'!H1094</f>
        <v>11499</v>
      </c>
      <c r="J1094" s="11">
        <f>Table3[[#This Row],[Rating Count]]*Table3[[#This Row],[Rating]]</f>
        <v>50595.600000000006</v>
      </c>
      <c r="K1094">
        <f t="shared" si="86"/>
        <v>3</v>
      </c>
      <c r="L1094" t="str">
        <f>IF(Table3[[#This Row],[Price Bucket]]=1,"&lt;200",IF(Table3[[#This Row],[Price Bucket]]=2,"&lt;=500",IF(Table3[[#This Row],[Price Bucket]]=3,"&gt;500",0)))</f>
        <v>&gt;500</v>
      </c>
      <c r="M1094">
        <f t="shared" si="87"/>
        <v>2</v>
      </c>
      <c r="N1094" t="str">
        <f t="shared" si="88"/>
        <v>&lt;50%</v>
      </c>
      <c r="O1094">
        <f t="shared" si="89"/>
        <v>3</v>
      </c>
    </row>
    <row r="1095" spans="1:15" x14ac:dyDescent="0.25">
      <c r="A1095" t="str">
        <f>'RAW DATA'!A1095</f>
        <v>B0949FPSFY</v>
      </c>
      <c r="B1095" t="str">
        <f>PROPER(LEFT('RAW DATA'!B1095,FIND(" ",'RAW DATA'!B1095,1)))</f>
        <v xml:space="preserve">Bulfyss </v>
      </c>
      <c r="C1095" t="str">
        <f>SUBSTITUTE(LEFT('RAW DATA'!C1095,FIND("|",'RAW DATA'!C1095,1)-1),"&amp;"," &amp; ")</f>
        <v>Home &amp; Kitchen</v>
      </c>
      <c r="D1095" s="7">
        <f>'RAW DATA'!D1095</f>
        <v>799</v>
      </c>
      <c r="E1095" s="7">
        <f>'RAW DATA'!E1095</f>
        <v>1999</v>
      </c>
      <c r="F1095" s="1">
        <f>'RAW DATA'!F1095</f>
        <v>0.6</v>
      </c>
      <c r="G1095" s="7">
        <f t="shared" si="85"/>
        <v>4321838</v>
      </c>
      <c r="H1095">
        <f>'RAW DATA'!G1095</f>
        <v>4.0999999999999996</v>
      </c>
      <c r="I1095">
        <f>'RAW DATA'!H1095</f>
        <v>2162</v>
      </c>
      <c r="J1095" s="11">
        <f>Table3[[#This Row],[Rating Count]]*Table3[[#This Row],[Rating]]</f>
        <v>8864.1999999999989</v>
      </c>
      <c r="K1095">
        <f t="shared" si="86"/>
        <v>3</v>
      </c>
      <c r="L1095" t="str">
        <f>IF(Table3[[#This Row],[Price Bucket]]=1,"&lt;200",IF(Table3[[#This Row],[Price Bucket]]=2,"&lt;=500",IF(Table3[[#This Row],[Price Bucket]]=3,"&gt;500",0)))</f>
        <v>&gt;500</v>
      </c>
      <c r="M1095">
        <f t="shared" si="87"/>
        <v>1</v>
      </c>
      <c r="N1095" t="str">
        <f t="shared" si="88"/>
        <v>&gt;=50%</v>
      </c>
      <c r="O1095">
        <f t="shared" si="89"/>
        <v>3</v>
      </c>
    </row>
    <row r="1096" spans="1:15" x14ac:dyDescent="0.25">
      <c r="A1096" t="str">
        <f>'RAW DATA'!A1096</f>
        <v>B08F47T4X5</v>
      </c>
      <c r="B1096" t="str">
        <f>PROPER(LEFT('RAW DATA'!B1096,FIND(" ",'RAW DATA'!B1096,1)))</f>
        <v xml:space="preserve">Vr </v>
      </c>
      <c r="C1096" t="str">
        <f>SUBSTITUTE(LEFT('RAW DATA'!C1096,FIND("|",'RAW DATA'!C1096,1)-1),"&amp;"," &amp; ")</f>
        <v>Home &amp; Kitchen</v>
      </c>
      <c r="D1096" s="7">
        <f>'RAW DATA'!D1096</f>
        <v>89</v>
      </c>
      <c r="E1096" s="7">
        <f>'RAW DATA'!E1096</f>
        <v>89</v>
      </c>
      <c r="F1096" s="1">
        <f>'RAW DATA'!F1096</f>
        <v>0</v>
      </c>
      <c r="G1096" s="7">
        <f t="shared" si="85"/>
        <v>1746269</v>
      </c>
      <c r="H1096">
        <f>'RAW DATA'!G1096</f>
        <v>4.2</v>
      </c>
      <c r="I1096">
        <f>'RAW DATA'!H1096</f>
        <v>19621</v>
      </c>
      <c r="J1096" s="11">
        <f>Table3[[#This Row],[Rating Count]]*Table3[[#This Row],[Rating]]</f>
        <v>82408.2</v>
      </c>
      <c r="K1096">
        <f t="shared" si="86"/>
        <v>1</v>
      </c>
      <c r="L1096" t="str">
        <f>IF(Table3[[#This Row],[Price Bucket]]=1,"&lt;200",IF(Table3[[#This Row],[Price Bucket]]=2,"&lt;=500",IF(Table3[[#This Row],[Price Bucket]]=3,"&gt;500",0)))</f>
        <v>&lt;200</v>
      </c>
      <c r="M1096">
        <f t="shared" si="87"/>
        <v>2</v>
      </c>
      <c r="N1096" t="str">
        <f t="shared" si="88"/>
        <v>&lt;50%</v>
      </c>
      <c r="O1096">
        <f t="shared" si="89"/>
        <v>3</v>
      </c>
    </row>
    <row r="1097" spans="1:15" x14ac:dyDescent="0.25">
      <c r="A1097" t="str">
        <f>'RAW DATA'!A1097</f>
        <v>B01M0505SJ</v>
      </c>
      <c r="B1097" t="str">
        <f>PROPER(LEFT('RAW DATA'!B1097,FIND(" ",'RAW DATA'!B1097,1)))</f>
        <v xml:space="preserve">Orient </v>
      </c>
      <c r="C1097" t="str">
        <f>SUBSTITUTE(LEFT('RAW DATA'!C1097,FIND("|",'RAW DATA'!C1097,1)-1),"&amp;"," &amp; ")</f>
        <v>Home &amp; Kitchen</v>
      </c>
      <c r="D1097" s="7">
        <f>'RAW DATA'!D1097</f>
        <v>1400</v>
      </c>
      <c r="E1097" s="7">
        <f>'RAW DATA'!E1097</f>
        <v>2485</v>
      </c>
      <c r="F1097" s="1">
        <f>'RAW DATA'!F1097</f>
        <v>0.44</v>
      </c>
      <c r="G1097" s="7">
        <f t="shared" si="85"/>
        <v>49695030</v>
      </c>
      <c r="H1097">
        <f>'RAW DATA'!G1097</f>
        <v>4.0999999999999996</v>
      </c>
      <c r="I1097">
        <f>'RAW DATA'!H1097</f>
        <v>19998</v>
      </c>
      <c r="J1097" s="11">
        <f>Table3[[#This Row],[Rating Count]]*Table3[[#This Row],[Rating]]</f>
        <v>81991.799999999988</v>
      </c>
      <c r="K1097">
        <f t="shared" si="86"/>
        <v>3</v>
      </c>
      <c r="L1097" t="str">
        <f>IF(Table3[[#This Row],[Price Bucket]]=1,"&lt;200",IF(Table3[[#This Row],[Price Bucket]]=2,"&lt;=500",IF(Table3[[#This Row],[Price Bucket]]=3,"&gt;500",0)))</f>
        <v>&gt;500</v>
      </c>
      <c r="M1097">
        <f t="shared" si="87"/>
        <v>2</v>
      </c>
      <c r="N1097" t="str">
        <f t="shared" si="88"/>
        <v>&lt;50%</v>
      </c>
      <c r="O1097">
        <f t="shared" si="89"/>
        <v>3</v>
      </c>
    </row>
    <row r="1098" spans="1:15" x14ac:dyDescent="0.25">
      <c r="A1098" t="str">
        <f>'RAW DATA'!A1098</f>
        <v>B08D6RCM3Q</v>
      </c>
      <c r="B1098" t="str">
        <f>PROPER(LEFT('RAW DATA'!B1098,FIND(" ",'RAW DATA'!B1098,1)))</f>
        <v xml:space="preserve">Prettykrafts </v>
      </c>
      <c r="C1098" t="str">
        <f>SUBSTITUTE(LEFT('RAW DATA'!C1098,FIND("|",'RAW DATA'!C1098,1)-1),"&amp;"," &amp; ")</f>
        <v>Home &amp; Kitchen</v>
      </c>
      <c r="D1098" s="7">
        <f>'RAW DATA'!D1098</f>
        <v>355</v>
      </c>
      <c r="E1098" s="7">
        <f>'RAW DATA'!E1098</f>
        <v>899</v>
      </c>
      <c r="F1098" s="1">
        <f>'RAW DATA'!F1098</f>
        <v>0.61</v>
      </c>
      <c r="G1098" s="7">
        <f t="shared" si="85"/>
        <v>944849</v>
      </c>
      <c r="H1098">
        <f>'RAW DATA'!G1098</f>
        <v>4.0999999999999996</v>
      </c>
      <c r="I1098">
        <f>'RAW DATA'!H1098</f>
        <v>1051</v>
      </c>
      <c r="J1098" s="11">
        <f>Table3[[#This Row],[Rating Count]]*Table3[[#This Row],[Rating]]</f>
        <v>4309.0999999999995</v>
      </c>
      <c r="K1098">
        <f t="shared" si="86"/>
        <v>3</v>
      </c>
      <c r="L1098" t="str">
        <f>IF(Table3[[#This Row],[Price Bucket]]=1,"&lt;200",IF(Table3[[#This Row],[Price Bucket]]=2,"&lt;=500",IF(Table3[[#This Row],[Price Bucket]]=3,"&gt;500",0)))</f>
        <v>&gt;500</v>
      </c>
      <c r="M1098">
        <f t="shared" si="87"/>
        <v>1</v>
      </c>
      <c r="N1098" t="str">
        <f t="shared" si="88"/>
        <v>&gt;=50%</v>
      </c>
      <c r="O1098">
        <f t="shared" si="89"/>
        <v>3</v>
      </c>
    </row>
    <row r="1099" spans="1:15" x14ac:dyDescent="0.25">
      <c r="A1099" t="str">
        <f>'RAW DATA'!A1099</f>
        <v>B009P2LITG</v>
      </c>
      <c r="B1099" t="str">
        <f>PROPER(LEFT('RAW DATA'!B1099,FIND(" ",'RAW DATA'!B1099,1)))</f>
        <v xml:space="preserve">Bajaj </v>
      </c>
      <c r="C1099" t="str">
        <f>SUBSTITUTE(LEFT('RAW DATA'!C1099,FIND("|",'RAW DATA'!C1099,1)-1),"&amp;"," &amp; ")</f>
        <v>Home &amp; Kitchen</v>
      </c>
      <c r="D1099" s="7">
        <f>'RAW DATA'!D1099</f>
        <v>2169</v>
      </c>
      <c r="E1099" s="7">
        <f>'RAW DATA'!E1099</f>
        <v>3279</v>
      </c>
      <c r="F1099" s="1">
        <f>'RAW DATA'!F1099</f>
        <v>0.34</v>
      </c>
      <c r="G1099" s="7">
        <f t="shared" si="85"/>
        <v>5626764</v>
      </c>
      <c r="H1099">
        <f>'RAW DATA'!G1099</f>
        <v>4.0999999999999996</v>
      </c>
      <c r="I1099">
        <f>'RAW DATA'!H1099</f>
        <v>1716</v>
      </c>
      <c r="J1099" s="11">
        <f>Table3[[#This Row],[Rating Count]]*Table3[[#This Row],[Rating]]</f>
        <v>7035.5999999999995</v>
      </c>
      <c r="K1099">
        <f t="shared" si="86"/>
        <v>3</v>
      </c>
      <c r="L1099" t="str">
        <f>IF(Table3[[#This Row],[Price Bucket]]=1,"&lt;200",IF(Table3[[#This Row],[Price Bucket]]=2,"&lt;=500",IF(Table3[[#This Row],[Price Bucket]]=3,"&gt;500",0)))</f>
        <v>&gt;500</v>
      </c>
      <c r="M1099">
        <f t="shared" si="87"/>
        <v>2</v>
      </c>
      <c r="N1099" t="str">
        <f t="shared" si="88"/>
        <v>&lt;50%</v>
      </c>
      <c r="O1099">
        <f t="shared" si="89"/>
        <v>3</v>
      </c>
    </row>
    <row r="1100" spans="1:15" x14ac:dyDescent="0.25">
      <c r="A1100" t="str">
        <f>'RAW DATA'!A1100</f>
        <v>B00V9NHDI4</v>
      </c>
      <c r="B1100" t="str">
        <f>PROPER(LEFT('RAW DATA'!B1100,FIND(" ",'RAW DATA'!B1100,1)))</f>
        <v xml:space="preserve">Eureka </v>
      </c>
      <c r="C1100" t="str">
        <f>SUBSTITUTE(LEFT('RAW DATA'!C1100,FIND("|",'RAW DATA'!C1100,1)-1),"&amp;"," &amp; ")</f>
        <v>Home &amp; Kitchen</v>
      </c>
      <c r="D1100" s="7">
        <f>'RAW DATA'!D1100</f>
        <v>2799</v>
      </c>
      <c r="E1100" s="7">
        <f>'RAW DATA'!E1100</f>
        <v>3799</v>
      </c>
      <c r="F1100" s="1">
        <f>'RAW DATA'!F1100</f>
        <v>0.26</v>
      </c>
      <c r="G1100" s="7">
        <f t="shared" si="85"/>
        <v>125104869</v>
      </c>
      <c r="H1100">
        <f>'RAW DATA'!G1100</f>
        <v>3.9</v>
      </c>
      <c r="I1100">
        <f>'RAW DATA'!H1100</f>
        <v>32931</v>
      </c>
      <c r="J1100" s="11">
        <f>Table3[[#This Row],[Rating Count]]*Table3[[#This Row],[Rating]]</f>
        <v>128430.9</v>
      </c>
      <c r="K1100">
        <f t="shared" si="86"/>
        <v>3</v>
      </c>
      <c r="L1100" t="str">
        <f>IF(Table3[[#This Row],[Price Bucket]]=1,"&lt;200",IF(Table3[[#This Row],[Price Bucket]]=2,"&lt;=500",IF(Table3[[#This Row],[Price Bucket]]=3,"&gt;500",0)))</f>
        <v>&gt;500</v>
      </c>
      <c r="M1100">
        <f t="shared" si="87"/>
        <v>2</v>
      </c>
      <c r="N1100" t="str">
        <f t="shared" si="88"/>
        <v>&lt;50%</v>
      </c>
      <c r="O1100">
        <f t="shared" si="89"/>
        <v>2</v>
      </c>
    </row>
    <row r="1101" spans="1:15" x14ac:dyDescent="0.25">
      <c r="A1101" t="str">
        <f>'RAW DATA'!A1101</f>
        <v>B07WGPBXY9</v>
      </c>
      <c r="B1101" t="str">
        <f>PROPER(LEFT('RAW DATA'!B1101,FIND(" ",'RAW DATA'!B1101,1)))</f>
        <v xml:space="preserve">Pigeon </v>
      </c>
      <c r="C1101" t="str">
        <f>SUBSTITUTE(LEFT('RAW DATA'!C1101,FIND("|",'RAW DATA'!C1101,1)-1),"&amp;"," &amp; ")</f>
        <v>Home &amp; Kitchen</v>
      </c>
      <c r="D1101" s="7">
        <f>'RAW DATA'!D1101</f>
        <v>899</v>
      </c>
      <c r="E1101" s="7">
        <f>'RAW DATA'!E1101</f>
        <v>1249</v>
      </c>
      <c r="F1101" s="1">
        <f>'RAW DATA'!F1101</f>
        <v>0.28000000000000003</v>
      </c>
      <c r="G1101" s="7">
        <f t="shared" si="85"/>
        <v>21762576</v>
      </c>
      <c r="H1101">
        <f>'RAW DATA'!G1101</f>
        <v>3.9</v>
      </c>
      <c r="I1101">
        <f>'RAW DATA'!H1101</f>
        <v>17424</v>
      </c>
      <c r="J1101" s="11">
        <f>Table3[[#This Row],[Rating Count]]*Table3[[#This Row],[Rating]]</f>
        <v>67953.599999999991</v>
      </c>
      <c r="K1101">
        <f t="shared" si="86"/>
        <v>3</v>
      </c>
      <c r="L1101" t="str">
        <f>IF(Table3[[#This Row],[Price Bucket]]=1,"&lt;200",IF(Table3[[#This Row],[Price Bucket]]=2,"&lt;=500",IF(Table3[[#This Row],[Price Bucket]]=3,"&gt;500",0)))</f>
        <v>&gt;500</v>
      </c>
      <c r="M1101">
        <f t="shared" si="87"/>
        <v>2</v>
      </c>
      <c r="N1101" t="str">
        <f t="shared" si="88"/>
        <v>&lt;50%</v>
      </c>
      <c r="O1101">
        <f t="shared" si="89"/>
        <v>2</v>
      </c>
    </row>
    <row r="1102" spans="1:15" x14ac:dyDescent="0.25">
      <c r="A1102" t="str">
        <f>'RAW DATA'!A1102</f>
        <v>B00KRCBA6E</v>
      </c>
      <c r="B1102" t="str">
        <f>PROPER(LEFT('RAW DATA'!B1102,FIND(" ",'RAW DATA'!B1102,1)))</f>
        <v xml:space="preserve">Maharaja </v>
      </c>
      <c r="C1102" t="str">
        <f>SUBSTITUTE(LEFT('RAW DATA'!C1102,FIND("|",'RAW DATA'!C1102,1)-1),"&amp;"," &amp; ")</f>
        <v>Home &amp; Kitchen</v>
      </c>
      <c r="D1102" s="7">
        <f>'RAW DATA'!D1102</f>
        <v>2499</v>
      </c>
      <c r="E1102" s="7">
        <f>'RAW DATA'!E1102</f>
        <v>5000</v>
      </c>
      <c r="F1102" s="1">
        <f>'RAW DATA'!F1102</f>
        <v>0.5</v>
      </c>
      <c r="G1102" s="7">
        <f t="shared" si="85"/>
        <v>9445000</v>
      </c>
      <c r="H1102">
        <f>'RAW DATA'!G1102</f>
        <v>3.8</v>
      </c>
      <c r="I1102">
        <f>'RAW DATA'!H1102</f>
        <v>1889</v>
      </c>
      <c r="J1102" s="11">
        <f>Table3[[#This Row],[Rating Count]]*Table3[[#This Row],[Rating]]</f>
        <v>7178.2</v>
      </c>
      <c r="K1102">
        <f t="shared" si="86"/>
        <v>3</v>
      </c>
      <c r="L1102" t="str">
        <f>IF(Table3[[#This Row],[Price Bucket]]=1,"&lt;200",IF(Table3[[#This Row],[Price Bucket]]=2,"&lt;=500",IF(Table3[[#This Row],[Price Bucket]]=3,"&gt;500",0)))</f>
        <v>&gt;500</v>
      </c>
      <c r="M1102">
        <f t="shared" si="87"/>
        <v>1</v>
      </c>
      <c r="N1102" t="str">
        <f t="shared" si="88"/>
        <v>&gt;=50%</v>
      </c>
      <c r="O1102">
        <f t="shared" si="89"/>
        <v>2</v>
      </c>
    </row>
    <row r="1103" spans="1:15" x14ac:dyDescent="0.25">
      <c r="A1103" t="str">
        <f>'RAW DATA'!A1103</f>
        <v>B0B3X2BY3M</v>
      </c>
      <c r="B1103" t="str">
        <f>PROPER(LEFT('RAW DATA'!B1103,FIND(" ",'RAW DATA'!B1103,1)))</f>
        <v xml:space="preserve">Crompton </v>
      </c>
      <c r="C1103" t="str">
        <f>SUBSTITUTE(LEFT('RAW DATA'!C1103,FIND("|",'RAW DATA'!C1103,1)-1),"&amp;"," &amp; ")</f>
        <v>Home &amp; Kitchen</v>
      </c>
      <c r="D1103" s="7">
        <f>'RAW DATA'!D1103</f>
        <v>3599</v>
      </c>
      <c r="E1103" s="7">
        <f>'RAW DATA'!E1103</f>
        <v>7299</v>
      </c>
      <c r="F1103" s="1">
        <f>'RAW DATA'!F1103</f>
        <v>0.51</v>
      </c>
      <c r="G1103" s="7">
        <f t="shared" si="85"/>
        <v>75354876</v>
      </c>
      <c r="H1103">
        <f>'RAW DATA'!G1103</f>
        <v>4</v>
      </c>
      <c r="I1103">
        <f>'RAW DATA'!H1103</f>
        <v>10324</v>
      </c>
      <c r="J1103" s="11">
        <f>Table3[[#This Row],[Rating Count]]*Table3[[#This Row],[Rating]]</f>
        <v>41296</v>
      </c>
      <c r="K1103">
        <f t="shared" si="86"/>
        <v>3</v>
      </c>
      <c r="L1103" t="str">
        <f>IF(Table3[[#This Row],[Price Bucket]]=1,"&lt;200",IF(Table3[[#This Row],[Price Bucket]]=2,"&lt;=500",IF(Table3[[#This Row],[Price Bucket]]=3,"&gt;500",0)))</f>
        <v>&gt;500</v>
      </c>
      <c r="M1103">
        <f t="shared" si="87"/>
        <v>1</v>
      </c>
      <c r="N1103" t="str">
        <f t="shared" si="88"/>
        <v>&gt;=50%</v>
      </c>
      <c r="O1103">
        <f t="shared" si="89"/>
        <v>3</v>
      </c>
    </row>
    <row r="1104" spans="1:15" x14ac:dyDescent="0.25">
      <c r="A1104" t="str">
        <f>'RAW DATA'!A1104</f>
        <v>B00F159RIK</v>
      </c>
      <c r="B1104" t="str">
        <f>PROPER(LEFT('RAW DATA'!B1104,FIND(" ",'RAW DATA'!B1104,1)))</f>
        <v xml:space="preserve">Bajaj </v>
      </c>
      <c r="C1104" t="str">
        <f>SUBSTITUTE(LEFT('RAW DATA'!C1104,FIND("|",'RAW DATA'!C1104,1)-1),"&amp;"," &amp; ")</f>
        <v>Home &amp; Kitchen</v>
      </c>
      <c r="D1104" s="7">
        <f>'RAW DATA'!D1104</f>
        <v>499</v>
      </c>
      <c r="E1104" s="7">
        <f>'RAW DATA'!E1104</f>
        <v>625</v>
      </c>
      <c r="F1104" s="1">
        <f>'RAW DATA'!F1104</f>
        <v>0.2</v>
      </c>
      <c r="G1104" s="7">
        <f t="shared" si="85"/>
        <v>3346875</v>
      </c>
      <c r="H1104">
        <f>'RAW DATA'!G1104</f>
        <v>4.2</v>
      </c>
      <c r="I1104">
        <f>'RAW DATA'!H1104</f>
        <v>5355</v>
      </c>
      <c r="J1104" s="11">
        <f>Table3[[#This Row],[Rating Count]]*Table3[[#This Row],[Rating]]</f>
        <v>22491</v>
      </c>
      <c r="K1104">
        <f t="shared" si="86"/>
        <v>3</v>
      </c>
      <c r="L1104" t="str">
        <f>IF(Table3[[#This Row],[Price Bucket]]=1,"&lt;200",IF(Table3[[#This Row],[Price Bucket]]=2,"&lt;=500",IF(Table3[[#This Row],[Price Bucket]]=3,"&gt;500",0)))</f>
        <v>&gt;500</v>
      </c>
      <c r="M1104">
        <f t="shared" si="87"/>
        <v>2</v>
      </c>
      <c r="N1104" t="str">
        <f t="shared" si="88"/>
        <v>&lt;50%</v>
      </c>
      <c r="O1104">
        <f t="shared" si="89"/>
        <v>3</v>
      </c>
    </row>
    <row r="1105" spans="1:15" x14ac:dyDescent="0.25">
      <c r="A1105" t="str">
        <f>'RAW DATA'!A1105</f>
        <v>B08MV82R99</v>
      </c>
      <c r="B1105" t="str">
        <f>PROPER(LEFT('RAW DATA'!B1105,FIND(" ",'RAW DATA'!B1105,1)))</f>
        <v xml:space="preserve">Bajaj </v>
      </c>
      <c r="C1105" t="str">
        <f>SUBSTITUTE(LEFT('RAW DATA'!C1105,FIND("|",'RAW DATA'!C1105,1)-1),"&amp;"," &amp; ")</f>
        <v>Home &amp; Kitchen</v>
      </c>
      <c r="D1105" s="7">
        <f>'RAW DATA'!D1105</f>
        <v>653</v>
      </c>
      <c r="E1105" s="7">
        <f>'RAW DATA'!E1105</f>
        <v>1020</v>
      </c>
      <c r="F1105" s="1">
        <f>'RAW DATA'!F1105</f>
        <v>0.36</v>
      </c>
      <c r="G1105" s="7">
        <f t="shared" si="85"/>
        <v>3433320</v>
      </c>
      <c r="H1105">
        <f>'RAW DATA'!G1105</f>
        <v>4.0999999999999996</v>
      </c>
      <c r="I1105">
        <f>'RAW DATA'!H1105</f>
        <v>3366</v>
      </c>
      <c r="J1105" s="11">
        <f>Table3[[#This Row],[Rating Count]]*Table3[[#This Row],[Rating]]</f>
        <v>13800.599999999999</v>
      </c>
      <c r="K1105">
        <f t="shared" si="86"/>
        <v>3</v>
      </c>
      <c r="L1105" t="str">
        <f>IF(Table3[[#This Row],[Price Bucket]]=1,"&lt;200",IF(Table3[[#This Row],[Price Bucket]]=2,"&lt;=500",IF(Table3[[#This Row],[Price Bucket]]=3,"&gt;500",0)))</f>
        <v>&gt;500</v>
      </c>
      <c r="M1105">
        <f t="shared" si="87"/>
        <v>2</v>
      </c>
      <c r="N1105" t="str">
        <f t="shared" si="88"/>
        <v>&lt;50%</v>
      </c>
      <c r="O1105">
        <f t="shared" si="89"/>
        <v>3</v>
      </c>
    </row>
    <row r="1106" spans="1:15" x14ac:dyDescent="0.25">
      <c r="A1106" t="str">
        <f>'RAW DATA'!A1106</f>
        <v>B09VKWGZD7</v>
      </c>
      <c r="B1106" t="str">
        <f>PROPER(LEFT('RAW DATA'!B1106,FIND(" ",'RAW DATA'!B1106,1)))</f>
        <v xml:space="preserve">Agaro </v>
      </c>
      <c r="C1106" t="str">
        <f>SUBSTITUTE(LEFT('RAW DATA'!C1106,FIND("|",'RAW DATA'!C1106,1)-1),"&amp;"," &amp; ")</f>
        <v>Home &amp; Kitchen</v>
      </c>
      <c r="D1106" s="7">
        <f>'RAW DATA'!D1106</f>
        <v>4789</v>
      </c>
      <c r="E1106" s="7">
        <f>'RAW DATA'!E1106</f>
        <v>8990</v>
      </c>
      <c r="F1106" s="1">
        <f>'RAW DATA'!F1106</f>
        <v>0.47</v>
      </c>
      <c r="G1106" s="7">
        <f t="shared" si="85"/>
        <v>9142830</v>
      </c>
      <c r="H1106">
        <f>'RAW DATA'!G1106</f>
        <v>4.3</v>
      </c>
      <c r="I1106">
        <f>'RAW DATA'!H1106</f>
        <v>1017</v>
      </c>
      <c r="J1106" s="11">
        <f>Table3[[#This Row],[Rating Count]]*Table3[[#This Row],[Rating]]</f>
        <v>4373.0999999999995</v>
      </c>
      <c r="K1106">
        <f t="shared" si="86"/>
        <v>3</v>
      </c>
      <c r="L1106" t="str">
        <f>IF(Table3[[#This Row],[Price Bucket]]=1,"&lt;200",IF(Table3[[#This Row],[Price Bucket]]=2,"&lt;=500",IF(Table3[[#This Row],[Price Bucket]]=3,"&gt;500",0)))</f>
        <v>&gt;500</v>
      </c>
      <c r="M1106">
        <f t="shared" si="87"/>
        <v>2</v>
      </c>
      <c r="N1106" t="str">
        <f t="shared" si="88"/>
        <v>&lt;50%</v>
      </c>
      <c r="O1106">
        <f t="shared" si="89"/>
        <v>3</v>
      </c>
    </row>
    <row r="1107" spans="1:15" x14ac:dyDescent="0.25">
      <c r="A1107" t="str">
        <f>'RAW DATA'!A1107</f>
        <v>B009P2LK80</v>
      </c>
      <c r="B1107" t="str">
        <f>PROPER(LEFT('RAW DATA'!B1107,FIND(" ",'RAW DATA'!B1107,1)))</f>
        <v xml:space="preserve">Bajaj </v>
      </c>
      <c r="C1107" t="str">
        <f>SUBSTITUTE(LEFT('RAW DATA'!C1107,FIND("|",'RAW DATA'!C1107,1)-1),"&amp;"," &amp; ")</f>
        <v>Home &amp; Kitchen</v>
      </c>
      <c r="D1107" s="7">
        <f>'RAW DATA'!D1107</f>
        <v>1409</v>
      </c>
      <c r="E1107" s="7">
        <f>'RAW DATA'!E1107</f>
        <v>1639</v>
      </c>
      <c r="F1107" s="1">
        <f>'RAW DATA'!F1107</f>
        <v>0.14000000000000001</v>
      </c>
      <c r="G1107" s="7">
        <f t="shared" si="85"/>
        <v>1289893</v>
      </c>
      <c r="H1107">
        <f>'RAW DATA'!G1107</f>
        <v>3.7</v>
      </c>
      <c r="I1107">
        <f>'RAW DATA'!H1107</f>
        <v>787</v>
      </c>
      <c r="J1107" s="11">
        <f>Table3[[#This Row],[Rating Count]]*Table3[[#This Row],[Rating]]</f>
        <v>2911.9</v>
      </c>
      <c r="K1107">
        <f t="shared" si="86"/>
        <v>3</v>
      </c>
      <c r="L1107" t="str">
        <f>IF(Table3[[#This Row],[Price Bucket]]=1,"&lt;200",IF(Table3[[#This Row],[Price Bucket]]=2,"&lt;=500",IF(Table3[[#This Row],[Price Bucket]]=3,"&gt;500",0)))</f>
        <v>&gt;500</v>
      </c>
      <c r="M1107">
        <f t="shared" si="87"/>
        <v>2</v>
      </c>
      <c r="N1107" t="str">
        <f t="shared" si="88"/>
        <v>&lt;50%</v>
      </c>
      <c r="O1107">
        <f t="shared" si="89"/>
        <v>2</v>
      </c>
    </row>
    <row r="1108" spans="1:15" x14ac:dyDescent="0.25">
      <c r="A1108" t="str">
        <f>'RAW DATA'!A1108</f>
        <v>B00A7PLVU6</v>
      </c>
      <c r="B1108" t="str">
        <f>PROPER(LEFT('RAW DATA'!B1108,FIND(" ",'RAW DATA'!B1108,1)))</f>
        <v xml:space="preserve">Orpat </v>
      </c>
      <c r="C1108" t="str">
        <f>SUBSTITUTE(LEFT('RAW DATA'!C1108,FIND("|",'RAW DATA'!C1108,1)-1),"&amp;"," &amp; ")</f>
        <v>Home &amp; Kitchen</v>
      </c>
      <c r="D1108" s="7">
        <f>'RAW DATA'!D1108</f>
        <v>753</v>
      </c>
      <c r="E1108" s="7">
        <f>'RAW DATA'!E1108</f>
        <v>899</v>
      </c>
      <c r="F1108" s="1">
        <f>'RAW DATA'!F1108</f>
        <v>0.16</v>
      </c>
      <c r="G1108" s="7">
        <f t="shared" si="85"/>
        <v>16597338</v>
      </c>
      <c r="H1108">
        <f>'RAW DATA'!G1108</f>
        <v>4.2</v>
      </c>
      <c r="I1108">
        <f>'RAW DATA'!H1108</f>
        <v>18462</v>
      </c>
      <c r="J1108" s="11">
        <f>Table3[[#This Row],[Rating Count]]*Table3[[#This Row],[Rating]]</f>
        <v>77540.400000000009</v>
      </c>
      <c r="K1108">
        <f t="shared" si="86"/>
        <v>3</v>
      </c>
      <c r="L1108" t="str">
        <f>IF(Table3[[#This Row],[Price Bucket]]=1,"&lt;200",IF(Table3[[#This Row],[Price Bucket]]=2,"&lt;=500",IF(Table3[[#This Row],[Price Bucket]]=3,"&gt;500",0)))</f>
        <v>&gt;500</v>
      </c>
      <c r="M1108">
        <f t="shared" si="87"/>
        <v>2</v>
      </c>
      <c r="N1108" t="str">
        <f t="shared" si="88"/>
        <v>&lt;50%</v>
      </c>
      <c r="O1108">
        <f t="shared" si="89"/>
        <v>3</v>
      </c>
    </row>
    <row r="1109" spans="1:15" x14ac:dyDescent="0.25">
      <c r="A1109" t="str">
        <f>'RAW DATA'!A1109</f>
        <v>B0B25DJ352</v>
      </c>
      <c r="B1109" t="str">
        <f>PROPER(LEFT('RAW DATA'!B1109,FIND(" ",'RAW DATA'!B1109,1)))</f>
        <v xml:space="preserve">Gilton </v>
      </c>
      <c r="C1109" t="str">
        <f>SUBSTITUTE(LEFT('RAW DATA'!C1109,FIND("|",'RAW DATA'!C1109,1)-1),"&amp;"," &amp; ")</f>
        <v>Home &amp; Kitchen</v>
      </c>
      <c r="D1109" s="7">
        <f>'RAW DATA'!D1109</f>
        <v>353</v>
      </c>
      <c r="E1109" s="7">
        <f>'RAW DATA'!E1109</f>
        <v>1199</v>
      </c>
      <c r="F1109" s="1">
        <f>'RAW DATA'!F1109</f>
        <v>0.71</v>
      </c>
      <c r="G1109" s="7">
        <f t="shared" si="85"/>
        <v>754171</v>
      </c>
      <c r="H1109">
        <f>'RAW DATA'!G1109</f>
        <v>4.3</v>
      </c>
      <c r="I1109">
        <f>'RAW DATA'!H1109</f>
        <v>629</v>
      </c>
      <c r="J1109" s="11">
        <f>Table3[[#This Row],[Rating Count]]*Table3[[#This Row],[Rating]]</f>
        <v>2704.7</v>
      </c>
      <c r="K1109">
        <f t="shared" si="86"/>
        <v>3</v>
      </c>
      <c r="L1109" t="str">
        <f>IF(Table3[[#This Row],[Price Bucket]]=1,"&lt;200",IF(Table3[[#This Row],[Price Bucket]]=2,"&lt;=500",IF(Table3[[#This Row],[Price Bucket]]=3,"&gt;500",0)))</f>
        <v>&gt;500</v>
      </c>
      <c r="M1109">
        <f t="shared" si="87"/>
        <v>1</v>
      </c>
      <c r="N1109" t="str">
        <f t="shared" si="88"/>
        <v>&gt;=50%</v>
      </c>
      <c r="O1109">
        <f t="shared" si="89"/>
        <v>3</v>
      </c>
    </row>
    <row r="1110" spans="1:15" x14ac:dyDescent="0.25">
      <c r="A1110" t="str">
        <f>'RAW DATA'!A1110</f>
        <v>B013B2WGT6</v>
      </c>
      <c r="B1110" t="str">
        <f>PROPER(LEFT('RAW DATA'!B1110,FIND(" ",'RAW DATA'!B1110,1)))</f>
        <v xml:space="preserve">Healthsense </v>
      </c>
      <c r="C1110" t="str">
        <f>SUBSTITUTE(LEFT('RAW DATA'!C1110,FIND("|",'RAW DATA'!C1110,1)-1),"&amp;"," &amp; ")</f>
        <v>Home &amp; Kitchen</v>
      </c>
      <c r="D1110" s="7">
        <f>'RAW DATA'!D1110</f>
        <v>1099</v>
      </c>
      <c r="E1110" s="7">
        <f>'RAW DATA'!E1110</f>
        <v>1899</v>
      </c>
      <c r="F1110" s="1">
        <f>'RAW DATA'!F1110</f>
        <v>0.42</v>
      </c>
      <c r="G1110" s="7">
        <f t="shared" si="85"/>
        <v>29009124</v>
      </c>
      <c r="H1110">
        <f>'RAW DATA'!G1110</f>
        <v>4.3</v>
      </c>
      <c r="I1110">
        <f>'RAW DATA'!H1110</f>
        <v>15276</v>
      </c>
      <c r="J1110" s="11">
        <f>Table3[[#This Row],[Rating Count]]*Table3[[#This Row],[Rating]]</f>
        <v>65686.8</v>
      </c>
      <c r="K1110">
        <f t="shared" si="86"/>
        <v>3</v>
      </c>
      <c r="L1110" t="str">
        <f>IF(Table3[[#This Row],[Price Bucket]]=1,"&lt;200",IF(Table3[[#This Row],[Price Bucket]]=2,"&lt;=500",IF(Table3[[#This Row],[Price Bucket]]=3,"&gt;500",0)))</f>
        <v>&gt;500</v>
      </c>
      <c r="M1110">
        <f t="shared" si="87"/>
        <v>2</v>
      </c>
      <c r="N1110" t="str">
        <f t="shared" si="88"/>
        <v>&lt;50%</v>
      </c>
      <c r="O1110">
        <f t="shared" si="89"/>
        <v>3</v>
      </c>
    </row>
    <row r="1111" spans="1:15" x14ac:dyDescent="0.25">
      <c r="A1111" t="str">
        <f>'RAW DATA'!A1111</f>
        <v>B097RJ867P</v>
      </c>
      <c r="B1111" t="str">
        <f>PROPER(LEFT('RAW DATA'!B1111,FIND(" ",'RAW DATA'!B1111,1)))</f>
        <v xml:space="preserve">Philips </v>
      </c>
      <c r="C1111" t="str">
        <f>SUBSTITUTE(LEFT('RAW DATA'!C1111,FIND("|",'RAW DATA'!C1111,1)-1),"&amp;"," &amp; ")</f>
        <v>Home &amp; Kitchen</v>
      </c>
      <c r="D1111" s="7">
        <f>'RAW DATA'!D1111</f>
        <v>8799</v>
      </c>
      <c r="E1111" s="7">
        <f>'RAW DATA'!E1111</f>
        <v>11595</v>
      </c>
      <c r="F1111" s="1">
        <f>'RAW DATA'!F1111</f>
        <v>0.24</v>
      </c>
      <c r="G1111" s="7">
        <f t="shared" si="85"/>
        <v>34564695</v>
      </c>
      <c r="H1111">
        <f>'RAW DATA'!G1111</f>
        <v>4.4000000000000004</v>
      </c>
      <c r="I1111">
        <f>'RAW DATA'!H1111</f>
        <v>2981</v>
      </c>
      <c r="J1111" s="11">
        <f>Table3[[#This Row],[Rating Count]]*Table3[[#This Row],[Rating]]</f>
        <v>13116.400000000001</v>
      </c>
      <c r="K1111">
        <f t="shared" si="86"/>
        <v>3</v>
      </c>
      <c r="L1111" t="str">
        <f>IF(Table3[[#This Row],[Price Bucket]]=1,"&lt;200",IF(Table3[[#This Row],[Price Bucket]]=2,"&lt;=500",IF(Table3[[#This Row],[Price Bucket]]=3,"&gt;500",0)))</f>
        <v>&gt;500</v>
      </c>
      <c r="M1111">
        <f t="shared" si="87"/>
        <v>2</v>
      </c>
      <c r="N1111" t="str">
        <f t="shared" si="88"/>
        <v>&lt;50%</v>
      </c>
      <c r="O1111">
        <f t="shared" si="89"/>
        <v>3</v>
      </c>
    </row>
    <row r="1112" spans="1:15" x14ac:dyDescent="0.25">
      <c r="A1112" t="str">
        <f>'RAW DATA'!A1112</f>
        <v>B091V8HK8Z</v>
      </c>
      <c r="B1112" t="str">
        <f>PROPER(LEFT('RAW DATA'!B1112,FIND(" ",'RAW DATA'!B1112,1)))</f>
        <v xml:space="preserve">Milton </v>
      </c>
      <c r="C1112" t="str">
        <f>SUBSTITUTE(LEFT('RAW DATA'!C1112,FIND("|",'RAW DATA'!C1112,1)-1),"&amp;"," &amp; ")</f>
        <v>Home &amp; Kitchen</v>
      </c>
      <c r="D1112" s="7">
        <f>'RAW DATA'!D1112</f>
        <v>1345</v>
      </c>
      <c r="E1112" s="7">
        <f>'RAW DATA'!E1112</f>
        <v>1750</v>
      </c>
      <c r="F1112" s="1">
        <f>'RAW DATA'!F1112</f>
        <v>0.23</v>
      </c>
      <c r="G1112" s="7">
        <f t="shared" si="85"/>
        <v>4315500</v>
      </c>
      <c r="H1112">
        <f>'RAW DATA'!G1112</f>
        <v>3.8</v>
      </c>
      <c r="I1112">
        <f>'RAW DATA'!H1112</f>
        <v>2466</v>
      </c>
      <c r="J1112" s="11">
        <f>Table3[[#This Row],[Rating Count]]*Table3[[#This Row],[Rating]]</f>
        <v>9370.7999999999993</v>
      </c>
      <c r="K1112">
        <f t="shared" si="86"/>
        <v>3</v>
      </c>
      <c r="L1112" t="str">
        <f>IF(Table3[[#This Row],[Price Bucket]]=1,"&lt;200",IF(Table3[[#This Row],[Price Bucket]]=2,"&lt;=500",IF(Table3[[#This Row],[Price Bucket]]=3,"&gt;500",0)))</f>
        <v>&gt;500</v>
      </c>
      <c r="M1112">
        <f t="shared" si="87"/>
        <v>2</v>
      </c>
      <c r="N1112" t="str">
        <f t="shared" si="88"/>
        <v>&lt;50%</v>
      </c>
      <c r="O1112">
        <f t="shared" si="89"/>
        <v>2</v>
      </c>
    </row>
    <row r="1113" spans="1:15" x14ac:dyDescent="0.25">
      <c r="A1113" t="str">
        <f>'RAW DATA'!A1113</f>
        <v>B071VNHMX2</v>
      </c>
      <c r="B1113" t="str">
        <f>PROPER(LEFT('RAW DATA'!B1113,FIND(" ",'RAW DATA'!B1113,1)))</f>
        <v xml:space="preserve">Philips </v>
      </c>
      <c r="C1113" t="str">
        <f>SUBSTITUTE(LEFT('RAW DATA'!C1113,FIND("|",'RAW DATA'!C1113,1)-1),"&amp;"," &amp; ")</f>
        <v>Home &amp; Kitchen</v>
      </c>
      <c r="D1113" s="7">
        <f>'RAW DATA'!D1113</f>
        <v>2095</v>
      </c>
      <c r="E1113" s="7">
        <f>'RAW DATA'!E1113</f>
        <v>2095</v>
      </c>
      <c r="F1113" s="1">
        <f>'RAW DATA'!F1113</f>
        <v>0</v>
      </c>
      <c r="G1113" s="7">
        <f t="shared" si="85"/>
        <v>16653155</v>
      </c>
      <c r="H1113">
        <f>'RAW DATA'!G1113</f>
        <v>4.5</v>
      </c>
      <c r="I1113">
        <f>'RAW DATA'!H1113</f>
        <v>7949</v>
      </c>
      <c r="J1113" s="11">
        <f>Table3[[#This Row],[Rating Count]]*Table3[[#This Row],[Rating]]</f>
        <v>35770.5</v>
      </c>
      <c r="K1113">
        <f t="shared" si="86"/>
        <v>3</v>
      </c>
      <c r="L1113" t="str">
        <f>IF(Table3[[#This Row],[Price Bucket]]=1,"&lt;200",IF(Table3[[#This Row],[Price Bucket]]=2,"&lt;=500",IF(Table3[[#This Row],[Price Bucket]]=3,"&gt;500",0)))</f>
        <v>&gt;500</v>
      </c>
      <c r="M1113">
        <f t="shared" si="87"/>
        <v>2</v>
      </c>
      <c r="N1113" t="str">
        <f t="shared" si="88"/>
        <v>&lt;50%</v>
      </c>
      <c r="O1113">
        <f t="shared" si="89"/>
        <v>3</v>
      </c>
    </row>
    <row r="1114" spans="1:15" x14ac:dyDescent="0.25">
      <c r="A1114" t="str">
        <f>'RAW DATA'!A1114</f>
        <v>B08MVSGXMY</v>
      </c>
      <c r="B1114" t="str">
        <f>PROPER(LEFT('RAW DATA'!B1114,FIND(" ",'RAW DATA'!B1114,1)))</f>
        <v xml:space="preserve">Crompton </v>
      </c>
      <c r="C1114" t="str">
        <f>SUBSTITUTE(LEFT('RAW DATA'!C1114,FIND("|",'RAW DATA'!C1114,1)-1),"&amp;"," &amp; ")</f>
        <v>Home &amp; Kitchen</v>
      </c>
      <c r="D1114" s="7">
        <f>'RAW DATA'!D1114</f>
        <v>1498</v>
      </c>
      <c r="E1114" s="7">
        <f>'RAW DATA'!E1114</f>
        <v>2300</v>
      </c>
      <c r="F1114" s="1">
        <f>'RAW DATA'!F1114</f>
        <v>0.35</v>
      </c>
      <c r="G1114" s="7">
        <f t="shared" si="85"/>
        <v>218500</v>
      </c>
      <c r="H1114">
        <f>'RAW DATA'!G1114</f>
        <v>3.8</v>
      </c>
      <c r="I1114">
        <f>'RAW DATA'!H1114</f>
        <v>95</v>
      </c>
      <c r="J1114" s="11">
        <f>Table3[[#This Row],[Rating Count]]*Table3[[#This Row],[Rating]]</f>
        <v>361</v>
      </c>
      <c r="K1114">
        <f t="shared" si="86"/>
        <v>3</v>
      </c>
      <c r="L1114" t="str">
        <f>IF(Table3[[#This Row],[Price Bucket]]=1,"&lt;200",IF(Table3[[#This Row],[Price Bucket]]=2,"&lt;=500",IF(Table3[[#This Row],[Price Bucket]]=3,"&gt;500",0)))</f>
        <v>&gt;500</v>
      </c>
      <c r="M1114">
        <f t="shared" si="87"/>
        <v>2</v>
      </c>
      <c r="N1114" t="str">
        <f t="shared" si="88"/>
        <v>&lt;50%</v>
      </c>
      <c r="O1114">
        <f t="shared" si="89"/>
        <v>2</v>
      </c>
    </row>
    <row r="1115" spans="1:15" x14ac:dyDescent="0.25">
      <c r="A1115" t="str">
        <f>'RAW DATA'!A1115</f>
        <v>B00H0B29DI</v>
      </c>
      <c r="B1115" t="str">
        <f>PROPER(LEFT('RAW DATA'!B1115,FIND(" ",'RAW DATA'!B1115,1)))</f>
        <v xml:space="preserve">Usha </v>
      </c>
      <c r="C1115" t="str">
        <f>SUBSTITUTE(LEFT('RAW DATA'!C1115,FIND("|",'RAW DATA'!C1115,1)-1),"&amp;"," &amp; ")</f>
        <v>Home &amp; Kitchen</v>
      </c>
      <c r="D1115" s="7">
        <f>'RAW DATA'!D1115</f>
        <v>2199</v>
      </c>
      <c r="E1115" s="7">
        <f>'RAW DATA'!E1115</f>
        <v>2990</v>
      </c>
      <c r="F1115" s="1">
        <f>'RAW DATA'!F1115</f>
        <v>0.26</v>
      </c>
      <c r="G1115" s="7">
        <f t="shared" si="85"/>
        <v>4658420</v>
      </c>
      <c r="H1115">
        <f>'RAW DATA'!G1115</f>
        <v>3.8</v>
      </c>
      <c r="I1115">
        <f>'RAW DATA'!H1115</f>
        <v>1558</v>
      </c>
      <c r="J1115" s="11">
        <f>Table3[[#This Row],[Rating Count]]*Table3[[#This Row],[Rating]]</f>
        <v>5920.4</v>
      </c>
      <c r="K1115">
        <f t="shared" si="86"/>
        <v>3</v>
      </c>
      <c r="L1115" t="str">
        <f>IF(Table3[[#This Row],[Price Bucket]]=1,"&lt;200",IF(Table3[[#This Row],[Price Bucket]]=2,"&lt;=500",IF(Table3[[#This Row],[Price Bucket]]=3,"&gt;500",0)))</f>
        <v>&gt;500</v>
      </c>
      <c r="M1115">
        <f t="shared" si="87"/>
        <v>2</v>
      </c>
      <c r="N1115" t="str">
        <f t="shared" si="88"/>
        <v>&lt;50%</v>
      </c>
      <c r="O1115">
        <f t="shared" si="89"/>
        <v>2</v>
      </c>
    </row>
    <row r="1116" spans="1:15" x14ac:dyDescent="0.25">
      <c r="A1116" t="str">
        <f>'RAW DATA'!A1116</f>
        <v>B01GZSQJPA</v>
      </c>
      <c r="B1116" t="str">
        <f>PROPER(LEFT('RAW DATA'!B1116,FIND(" ",'RAW DATA'!B1116,1)))</f>
        <v xml:space="preserve">Philips </v>
      </c>
      <c r="C1116" t="str">
        <f>SUBSTITUTE(LEFT('RAW DATA'!C1116,FIND("|",'RAW DATA'!C1116,1)-1),"&amp;"," &amp; ")</f>
        <v>Home &amp; Kitchen</v>
      </c>
      <c r="D1116" s="7">
        <f>'RAW DATA'!D1116</f>
        <v>3699</v>
      </c>
      <c r="E1116" s="7">
        <f>'RAW DATA'!E1116</f>
        <v>4295</v>
      </c>
      <c r="F1116" s="1">
        <f>'RAW DATA'!F1116</f>
        <v>0.14000000000000001</v>
      </c>
      <c r="G1116" s="7">
        <f t="shared" si="85"/>
        <v>114002185</v>
      </c>
      <c r="H1116">
        <f>'RAW DATA'!G1116</f>
        <v>4.0999999999999996</v>
      </c>
      <c r="I1116">
        <f>'RAW DATA'!H1116</f>
        <v>26543</v>
      </c>
      <c r="J1116" s="11">
        <f>Table3[[#This Row],[Rating Count]]*Table3[[#This Row],[Rating]]</f>
        <v>108826.29999999999</v>
      </c>
      <c r="K1116">
        <f t="shared" si="86"/>
        <v>3</v>
      </c>
      <c r="L1116" t="str">
        <f>IF(Table3[[#This Row],[Price Bucket]]=1,"&lt;200",IF(Table3[[#This Row],[Price Bucket]]=2,"&lt;=500",IF(Table3[[#This Row],[Price Bucket]]=3,"&gt;500",0)))</f>
        <v>&gt;500</v>
      </c>
      <c r="M1116">
        <f t="shared" si="87"/>
        <v>2</v>
      </c>
      <c r="N1116" t="str">
        <f t="shared" si="88"/>
        <v>&lt;50%</v>
      </c>
      <c r="O1116">
        <f t="shared" si="89"/>
        <v>3</v>
      </c>
    </row>
    <row r="1117" spans="1:15" x14ac:dyDescent="0.25">
      <c r="A1117" t="str">
        <f>'RAW DATA'!A1117</f>
        <v>B08VGFX2B6</v>
      </c>
      <c r="B1117" t="str">
        <f>PROPER(LEFT('RAW DATA'!B1117,FIND(" ",'RAW DATA'!B1117,1)))</f>
        <v xml:space="preserve">Kuber </v>
      </c>
      <c r="C1117" t="str">
        <f>SUBSTITUTE(LEFT('RAW DATA'!C1117,FIND("|",'RAW DATA'!C1117,1)-1),"&amp;"," &amp; ")</f>
        <v>Home &amp; Kitchen</v>
      </c>
      <c r="D1117" s="7">
        <f>'RAW DATA'!D1117</f>
        <v>177</v>
      </c>
      <c r="E1117" s="7">
        <f>'RAW DATA'!E1117</f>
        <v>199</v>
      </c>
      <c r="F1117" s="1">
        <f>'RAW DATA'!F1117</f>
        <v>0.11</v>
      </c>
      <c r="G1117" s="7">
        <f t="shared" si="85"/>
        <v>733912</v>
      </c>
      <c r="H1117">
        <f>'RAW DATA'!G1117</f>
        <v>4.0999999999999996</v>
      </c>
      <c r="I1117">
        <f>'RAW DATA'!H1117</f>
        <v>3688</v>
      </c>
      <c r="J1117" s="11">
        <f>Table3[[#This Row],[Rating Count]]*Table3[[#This Row],[Rating]]</f>
        <v>15120.8</v>
      </c>
      <c r="K1117">
        <f t="shared" si="86"/>
        <v>1</v>
      </c>
      <c r="L1117" t="str">
        <f>IF(Table3[[#This Row],[Price Bucket]]=1,"&lt;200",IF(Table3[[#This Row],[Price Bucket]]=2,"&lt;=500",IF(Table3[[#This Row],[Price Bucket]]=3,"&gt;500",0)))</f>
        <v>&lt;200</v>
      </c>
      <c r="M1117">
        <f t="shared" si="87"/>
        <v>2</v>
      </c>
      <c r="N1117" t="str">
        <f t="shared" si="88"/>
        <v>&lt;50%</v>
      </c>
      <c r="O1117">
        <f t="shared" si="89"/>
        <v>3</v>
      </c>
    </row>
    <row r="1118" spans="1:15" x14ac:dyDescent="0.25">
      <c r="A1118" t="str">
        <f>'RAW DATA'!A1118</f>
        <v>B09GYBZPHF</v>
      </c>
      <c r="B1118" t="str">
        <f>PROPER(LEFT('RAW DATA'!B1118,FIND(" ",'RAW DATA'!B1118,1)))</f>
        <v xml:space="preserve">Lifelong </v>
      </c>
      <c r="C1118" t="str">
        <f>SUBSTITUTE(LEFT('RAW DATA'!C1118,FIND("|",'RAW DATA'!C1118,1)-1),"&amp;"," &amp; ")</f>
        <v>Home &amp; Kitchen</v>
      </c>
      <c r="D1118" s="7">
        <f>'RAW DATA'!D1118</f>
        <v>1149</v>
      </c>
      <c r="E1118" s="7">
        <f>'RAW DATA'!E1118</f>
        <v>2499</v>
      </c>
      <c r="F1118" s="1">
        <f>'RAW DATA'!F1118</f>
        <v>0.54</v>
      </c>
      <c r="G1118" s="7">
        <f t="shared" si="85"/>
        <v>10953117</v>
      </c>
      <c r="H1118">
        <f>'RAW DATA'!G1118</f>
        <v>3.8</v>
      </c>
      <c r="I1118">
        <f>'RAW DATA'!H1118</f>
        <v>4383</v>
      </c>
      <c r="J1118" s="11">
        <f>Table3[[#This Row],[Rating Count]]*Table3[[#This Row],[Rating]]</f>
        <v>16655.399999999998</v>
      </c>
      <c r="K1118">
        <f t="shared" si="86"/>
        <v>3</v>
      </c>
      <c r="L1118" t="str">
        <f>IF(Table3[[#This Row],[Price Bucket]]=1,"&lt;200",IF(Table3[[#This Row],[Price Bucket]]=2,"&lt;=500",IF(Table3[[#This Row],[Price Bucket]]=3,"&gt;500",0)))</f>
        <v>&gt;500</v>
      </c>
      <c r="M1118">
        <f t="shared" si="87"/>
        <v>1</v>
      </c>
      <c r="N1118" t="str">
        <f t="shared" si="88"/>
        <v>&gt;=50%</v>
      </c>
      <c r="O1118">
        <f t="shared" si="89"/>
        <v>2</v>
      </c>
    </row>
    <row r="1119" spans="1:15" x14ac:dyDescent="0.25">
      <c r="A1119" t="str">
        <f>'RAW DATA'!A1119</f>
        <v>B0B4KPCBSH</v>
      </c>
      <c r="B1119" t="str">
        <f>PROPER(LEFT('RAW DATA'!B1119,FIND(" ",'RAW DATA'!B1119,1)))</f>
        <v xml:space="preserve">Ikea </v>
      </c>
      <c r="C1119" t="str">
        <f>SUBSTITUTE(LEFT('RAW DATA'!C1119,FIND("|",'RAW DATA'!C1119,1)-1),"&amp;"," &amp; ")</f>
        <v>Home &amp; Kitchen</v>
      </c>
      <c r="D1119" s="7">
        <f>'RAW DATA'!D1119</f>
        <v>244</v>
      </c>
      <c r="E1119" s="7">
        <f>'RAW DATA'!E1119</f>
        <v>499</v>
      </c>
      <c r="F1119" s="1">
        <f>'RAW DATA'!F1119</f>
        <v>0.51</v>
      </c>
      <c r="G1119" s="7">
        <f t="shared" si="85"/>
        <v>238522</v>
      </c>
      <c r="H1119">
        <f>'RAW DATA'!G1119</f>
        <v>3.3</v>
      </c>
      <c r="I1119">
        <f>'RAW DATA'!H1119</f>
        <v>478</v>
      </c>
      <c r="J1119" s="11">
        <f>Table3[[#This Row],[Rating Count]]*Table3[[#This Row],[Rating]]</f>
        <v>1577.3999999999999</v>
      </c>
      <c r="K1119">
        <f t="shared" si="86"/>
        <v>2</v>
      </c>
      <c r="L1119" t="str">
        <f>IF(Table3[[#This Row],[Price Bucket]]=1,"&lt;200",IF(Table3[[#This Row],[Price Bucket]]=2,"&lt;=500",IF(Table3[[#This Row],[Price Bucket]]=3,"&gt;500",0)))</f>
        <v>&lt;=500</v>
      </c>
      <c r="M1119">
        <f t="shared" si="87"/>
        <v>1</v>
      </c>
      <c r="N1119" t="str">
        <f t="shared" si="88"/>
        <v>&gt;=50%</v>
      </c>
      <c r="O1119">
        <f t="shared" si="89"/>
        <v>2</v>
      </c>
    </row>
    <row r="1120" spans="1:15" x14ac:dyDescent="0.25">
      <c r="A1120" t="str">
        <f>'RAW DATA'!A1120</f>
        <v>B09CGLY5CX</v>
      </c>
      <c r="B1120" t="str">
        <f>PROPER(LEFT('RAW DATA'!B1120,FIND(" ",'RAW DATA'!B1120,1)))</f>
        <v xml:space="preserve">Crompton </v>
      </c>
      <c r="C1120" t="str">
        <f>SUBSTITUTE(LEFT('RAW DATA'!C1120,FIND("|",'RAW DATA'!C1120,1)-1),"&amp;"," &amp; ")</f>
        <v>Home &amp; Kitchen</v>
      </c>
      <c r="D1120" s="7">
        <f>'RAW DATA'!D1120</f>
        <v>1959</v>
      </c>
      <c r="E1120" s="7">
        <f>'RAW DATA'!E1120</f>
        <v>2400</v>
      </c>
      <c r="F1120" s="1">
        <f>'RAW DATA'!F1120</f>
        <v>0.18</v>
      </c>
      <c r="G1120" s="7">
        <f t="shared" si="85"/>
        <v>568800</v>
      </c>
      <c r="H1120">
        <f>'RAW DATA'!G1120</f>
        <v>4</v>
      </c>
      <c r="I1120">
        <f>'RAW DATA'!H1120</f>
        <v>237</v>
      </c>
      <c r="J1120" s="11">
        <f>Table3[[#This Row],[Rating Count]]*Table3[[#This Row],[Rating]]</f>
        <v>948</v>
      </c>
      <c r="K1120">
        <f t="shared" si="86"/>
        <v>3</v>
      </c>
      <c r="L1120" t="str">
        <f>IF(Table3[[#This Row],[Price Bucket]]=1,"&lt;200",IF(Table3[[#This Row],[Price Bucket]]=2,"&lt;=500",IF(Table3[[#This Row],[Price Bucket]]=3,"&gt;500",0)))</f>
        <v>&gt;500</v>
      </c>
      <c r="M1120">
        <f t="shared" si="87"/>
        <v>2</v>
      </c>
      <c r="N1120" t="str">
        <f t="shared" si="88"/>
        <v>&lt;50%</v>
      </c>
      <c r="O1120">
        <f t="shared" si="89"/>
        <v>3</v>
      </c>
    </row>
    <row r="1121" spans="1:15" x14ac:dyDescent="0.25">
      <c r="A1121" t="str">
        <f>'RAW DATA'!A1121</f>
        <v>B09JN37WBX</v>
      </c>
      <c r="B1121" t="str">
        <f>PROPER(LEFT('RAW DATA'!B1121,FIND(" ",'RAW DATA'!B1121,1)))</f>
        <v xml:space="preserve">Lint </v>
      </c>
      <c r="C1121" t="str">
        <f>SUBSTITUTE(LEFT('RAW DATA'!C1121,FIND("|",'RAW DATA'!C1121,1)-1),"&amp;"," &amp; ")</f>
        <v>Home &amp; Kitchen</v>
      </c>
      <c r="D1121" s="7">
        <f>'RAW DATA'!D1121</f>
        <v>319</v>
      </c>
      <c r="E1121" s="7">
        <f>'RAW DATA'!E1121</f>
        <v>749</v>
      </c>
      <c r="F1121" s="1">
        <f>'RAW DATA'!F1121</f>
        <v>0.56999999999999995</v>
      </c>
      <c r="G1121" s="7">
        <f t="shared" si="85"/>
        <v>92876</v>
      </c>
      <c r="H1121">
        <f>'RAW DATA'!G1121</f>
        <v>4.5999999999999996</v>
      </c>
      <c r="I1121">
        <f>'RAW DATA'!H1121</f>
        <v>124</v>
      </c>
      <c r="J1121" s="11">
        <f>Table3[[#This Row],[Rating Count]]*Table3[[#This Row],[Rating]]</f>
        <v>570.4</v>
      </c>
      <c r="K1121">
        <f t="shared" si="86"/>
        <v>3</v>
      </c>
      <c r="L1121" t="str">
        <f>IF(Table3[[#This Row],[Price Bucket]]=1,"&lt;200",IF(Table3[[#This Row],[Price Bucket]]=2,"&lt;=500",IF(Table3[[#This Row],[Price Bucket]]=3,"&gt;500",0)))</f>
        <v>&gt;500</v>
      </c>
      <c r="M1121">
        <f t="shared" si="87"/>
        <v>1</v>
      </c>
      <c r="N1121" t="str">
        <f t="shared" si="88"/>
        <v>&gt;=50%</v>
      </c>
      <c r="O1121">
        <f t="shared" si="89"/>
        <v>3</v>
      </c>
    </row>
    <row r="1122" spans="1:15" x14ac:dyDescent="0.25">
      <c r="A1122" t="str">
        <f>'RAW DATA'!A1122</f>
        <v>B01I1LDZGA</v>
      </c>
      <c r="B1122" t="str">
        <f>PROPER(LEFT('RAW DATA'!B1122,FIND(" ",'RAW DATA'!B1122,1)))</f>
        <v xml:space="preserve">Pigeon </v>
      </c>
      <c r="C1122" t="str">
        <f>SUBSTITUTE(LEFT('RAW DATA'!C1122,FIND("|",'RAW DATA'!C1122,1)-1),"&amp;"," &amp; ")</f>
        <v>Home &amp; Kitchen</v>
      </c>
      <c r="D1122" s="7">
        <f>'RAW DATA'!D1122</f>
        <v>1499</v>
      </c>
      <c r="E1122" s="7">
        <f>'RAW DATA'!E1122</f>
        <v>1775</v>
      </c>
      <c r="F1122" s="1">
        <f>'RAW DATA'!F1122</f>
        <v>0.16</v>
      </c>
      <c r="G1122" s="7">
        <f t="shared" si="85"/>
        <v>26033925</v>
      </c>
      <c r="H1122">
        <f>'RAW DATA'!G1122</f>
        <v>3.9</v>
      </c>
      <c r="I1122">
        <f>'RAW DATA'!H1122</f>
        <v>14667</v>
      </c>
      <c r="J1122" s="11">
        <f>Table3[[#This Row],[Rating Count]]*Table3[[#This Row],[Rating]]</f>
        <v>57201.299999999996</v>
      </c>
      <c r="K1122">
        <f t="shared" si="86"/>
        <v>3</v>
      </c>
      <c r="L1122" t="str">
        <f>IF(Table3[[#This Row],[Price Bucket]]=1,"&lt;200",IF(Table3[[#This Row],[Price Bucket]]=2,"&lt;=500",IF(Table3[[#This Row],[Price Bucket]]=3,"&gt;500",0)))</f>
        <v>&gt;500</v>
      </c>
      <c r="M1122">
        <f t="shared" si="87"/>
        <v>2</v>
      </c>
      <c r="N1122" t="str">
        <f t="shared" si="88"/>
        <v>&lt;50%</v>
      </c>
      <c r="O1122">
        <f t="shared" si="89"/>
        <v>2</v>
      </c>
    </row>
    <row r="1123" spans="1:15" x14ac:dyDescent="0.25">
      <c r="A1123" t="str">
        <f>'RAW DATA'!A1123</f>
        <v>B0BN2576GQ</v>
      </c>
      <c r="B1123" t="str">
        <f>PROPER(LEFT('RAW DATA'!B1123,FIND(" ",'RAW DATA'!B1123,1)))</f>
        <v xml:space="preserve">C </v>
      </c>
      <c r="C1123" t="str">
        <f>SUBSTITUTE(LEFT('RAW DATA'!C1123,FIND("|",'RAW DATA'!C1123,1)-1),"&amp;"," &amp; ")</f>
        <v>Home &amp; Kitchen</v>
      </c>
      <c r="D1123" s="7">
        <f>'RAW DATA'!D1123</f>
        <v>469</v>
      </c>
      <c r="E1123" s="7">
        <f>'RAW DATA'!E1123</f>
        <v>1599</v>
      </c>
      <c r="F1123" s="1">
        <f>'RAW DATA'!F1123</f>
        <v>0.71</v>
      </c>
      <c r="G1123" s="7">
        <f t="shared" si="85"/>
        <v>9594</v>
      </c>
      <c r="H1123">
        <f>'RAW DATA'!G1123</f>
        <v>3.7</v>
      </c>
      <c r="I1123">
        <f>'RAW DATA'!H1123</f>
        <v>6</v>
      </c>
      <c r="J1123" s="11">
        <f>Table3[[#This Row],[Rating Count]]*Table3[[#This Row],[Rating]]</f>
        <v>22.200000000000003</v>
      </c>
      <c r="K1123">
        <f t="shared" si="86"/>
        <v>3</v>
      </c>
      <c r="L1123" t="str">
        <f>IF(Table3[[#This Row],[Price Bucket]]=1,"&lt;200",IF(Table3[[#This Row],[Price Bucket]]=2,"&lt;=500",IF(Table3[[#This Row],[Price Bucket]]=3,"&gt;500",0)))</f>
        <v>&gt;500</v>
      </c>
      <c r="M1123">
        <f t="shared" si="87"/>
        <v>1</v>
      </c>
      <c r="N1123" t="str">
        <f t="shared" si="88"/>
        <v>&gt;=50%</v>
      </c>
      <c r="O1123">
        <f t="shared" si="89"/>
        <v>2</v>
      </c>
    </row>
    <row r="1124" spans="1:15" x14ac:dyDescent="0.25">
      <c r="A1124" t="str">
        <f>'RAW DATA'!A1124</f>
        <v>B06XPYRWV5</v>
      </c>
      <c r="B1124" t="str">
        <f>PROPER(LEFT('RAW DATA'!B1124,FIND(" ",'RAW DATA'!B1124,1)))</f>
        <v xml:space="preserve">Pigeon </v>
      </c>
      <c r="C1124" t="str">
        <f>SUBSTITUTE(LEFT('RAW DATA'!C1124,FIND("|",'RAW DATA'!C1124,1)-1),"&amp;"," &amp; ")</f>
        <v>Home &amp; Kitchen</v>
      </c>
      <c r="D1124" s="7">
        <f>'RAW DATA'!D1124</f>
        <v>1099</v>
      </c>
      <c r="E1124" s="7">
        <f>'RAW DATA'!E1124</f>
        <v>1795</v>
      </c>
      <c r="F1124" s="1">
        <f>'RAW DATA'!F1124</f>
        <v>0.39</v>
      </c>
      <c r="G1124" s="7">
        <f t="shared" si="85"/>
        <v>7617980</v>
      </c>
      <c r="H1124">
        <f>'RAW DATA'!G1124</f>
        <v>4.2</v>
      </c>
      <c r="I1124">
        <f>'RAW DATA'!H1124</f>
        <v>4244</v>
      </c>
      <c r="J1124" s="11">
        <f>Table3[[#This Row],[Rating Count]]*Table3[[#This Row],[Rating]]</f>
        <v>17824.8</v>
      </c>
      <c r="K1124">
        <f t="shared" si="86"/>
        <v>3</v>
      </c>
      <c r="L1124" t="str">
        <f>IF(Table3[[#This Row],[Price Bucket]]=1,"&lt;200",IF(Table3[[#This Row],[Price Bucket]]=2,"&lt;=500",IF(Table3[[#This Row],[Price Bucket]]=3,"&gt;500",0)))</f>
        <v>&gt;500</v>
      </c>
      <c r="M1124">
        <f t="shared" si="87"/>
        <v>2</v>
      </c>
      <c r="N1124" t="str">
        <f t="shared" si="88"/>
        <v>&lt;50%</v>
      </c>
      <c r="O1124">
        <f t="shared" si="89"/>
        <v>3</v>
      </c>
    </row>
    <row r="1125" spans="1:15" x14ac:dyDescent="0.25">
      <c r="A1125" t="str">
        <f>'RAW DATA'!A1125</f>
        <v>B01N1XVVLC</v>
      </c>
      <c r="B1125" t="str">
        <f>PROPER(LEFT('RAW DATA'!B1125,FIND(" ",'RAW DATA'!B1125,1)))</f>
        <v xml:space="preserve">Bajaj </v>
      </c>
      <c r="C1125" t="str">
        <f>SUBSTITUTE(LEFT('RAW DATA'!C1125,FIND("|",'RAW DATA'!C1125,1)-1),"&amp;"," &amp; ")</f>
        <v>Home &amp; Kitchen</v>
      </c>
      <c r="D1125" s="7">
        <f>'RAW DATA'!D1125</f>
        <v>9590</v>
      </c>
      <c r="E1125" s="7">
        <f>'RAW DATA'!E1125</f>
        <v>15999</v>
      </c>
      <c r="F1125" s="1">
        <f>'RAW DATA'!F1125</f>
        <v>0.4</v>
      </c>
      <c r="G1125" s="7">
        <f t="shared" si="85"/>
        <v>16270983</v>
      </c>
      <c r="H1125">
        <f>'RAW DATA'!G1125</f>
        <v>4.0999999999999996</v>
      </c>
      <c r="I1125">
        <f>'RAW DATA'!H1125</f>
        <v>1017</v>
      </c>
      <c r="J1125" s="11">
        <f>Table3[[#This Row],[Rating Count]]*Table3[[#This Row],[Rating]]</f>
        <v>4169.7</v>
      </c>
      <c r="K1125">
        <f t="shared" si="86"/>
        <v>3</v>
      </c>
      <c r="L1125" t="str">
        <f>IF(Table3[[#This Row],[Price Bucket]]=1,"&lt;200",IF(Table3[[#This Row],[Price Bucket]]=2,"&lt;=500",IF(Table3[[#This Row],[Price Bucket]]=3,"&gt;500",0)))</f>
        <v>&gt;500</v>
      </c>
      <c r="M1125">
        <f t="shared" si="87"/>
        <v>2</v>
      </c>
      <c r="N1125" t="str">
        <f t="shared" si="88"/>
        <v>&lt;50%</v>
      </c>
      <c r="O1125">
        <f t="shared" si="89"/>
        <v>3</v>
      </c>
    </row>
    <row r="1126" spans="1:15" x14ac:dyDescent="0.25">
      <c r="A1126" t="str">
        <f>'RAW DATA'!A1126</f>
        <v>B00O2R38C4</v>
      </c>
      <c r="B1126" t="str">
        <f>PROPER(LEFT('RAW DATA'!B1126,FIND(" ",'RAW DATA'!B1126,1)))</f>
        <v xml:space="preserve">Luminous </v>
      </c>
      <c r="C1126" t="str">
        <f>SUBSTITUTE(LEFT('RAW DATA'!C1126,FIND("|",'RAW DATA'!C1126,1)-1),"&amp;"," &amp; ")</f>
        <v>Home &amp; Kitchen</v>
      </c>
      <c r="D1126" s="7">
        <f>'RAW DATA'!D1126</f>
        <v>999</v>
      </c>
      <c r="E1126" s="7">
        <f>'RAW DATA'!E1126</f>
        <v>1490</v>
      </c>
      <c r="F1126" s="1">
        <f>'RAW DATA'!F1126</f>
        <v>0.33</v>
      </c>
      <c r="G1126" s="7">
        <f t="shared" si="85"/>
        <v>19368510</v>
      </c>
      <c r="H1126">
        <f>'RAW DATA'!G1126</f>
        <v>4.0999999999999996</v>
      </c>
      <c r="I1126">
        <f>'RAW DATA'!H1126</f>
        <v>12999</v>
      </c>
      <c r="J1126" s="11">
        <f>Table3[[#This Row],[Rating Count]]*Table3[[#This Row],[Rating]]</f>
        <v>53295.899999999994</v>
      </c>
      <c r="K1126">
        <f t="shared" si="86"/>
        <v>3</v>
      </c>
      <c r="L1126" t="str">
        <f>IF(Table3[[#This Row],[Price Bucket]]=1,"&lt;200",IF(Table3[[#This Row],[Price Bucket]]=2,"&lt;=500",IF(Table3[[#This Row],[Price Bucket]]=3,"&gt;500",0)))</f>
        <v>&gt;500</v>
      </c>
      <c r="M1126">
        <f t="shared" si="87"/>
        <v>2</v>
      </c>
      <c r="N1126" t="str">
        <f t="shared" si="88"/>
        <v>&lt;50%</v>
      </c>
      <c r="O1126">
        <f t="shared" si="89"/>
        <v>3</v>
      </c>
    </row>
    <row r="1127" spans="1:15" x14ac:dyDescent="0.25">
      <c r="A1127" t="str">
        <f>'RAW DATA'!A1127</f>
        <v>B0B2CZTCL2</v>
      </c>
      <c r="B1127" t="str">
        <f>PROPER(LEFT('RAW DATA'!B1127,FIND(" ",'RAW DATA'!B1127,1)))</f>
        <v xml:space="preserve">Wipro </v>
      </c>
      <c r="C1127" t="str">
        <f>SUBSTITUTE(LEFT('RAW DATA'!C1127,FIND("|",'RAW DATA'!C1127,1)-1),"&amp;"," &amp; ")</f>
        <v>Home &amp; Kitchen</v>
      </c>
      <c r="D1127" s="7">
        <f>'RAW DATA'!D1127</f>
        <v>1299</v>
      </c>
      <c r="E1127" s="7">
        <f>'RAW DATA'!E1127</f>
        <v>1999</v>
      </c>
      <c r="F1127" s="1">
        <f>'RAW DATA'!F1127</f>
        <v>0.35</v>
      </c>
      <c r="G1127" s="7">
        <f t="shared" si="85"/>
        <v>621689</v>
      </c>
      <c r="H1127">
        <f>'RAW DATA'!G1127</f>
        <v>3.8</v>
      </c>
      <c r="I1127">
        <f>'RAW DATA'!H1127</f>
        <v>311</v>
      </c>
      <c r="J1127" s="11">
        <f>Table3[[#This Row],[Rating Count]]*Table3[[#This Row],[Rating]]</f>
        <v>1181.8</v>
      </c>
      <c r="K1127">
        <f t="shared" si="86"/>
        <v>3</v>
      </c>
      <c r="L1127" t="str">
        <f>IF(Table3[[#This Row],[Price Bucket]]=1,"&lt;200",IF(Table3[[#This Row],[Price Bucket]]=2,"&lt;=500",IF(Table3[[#This Row],[Price Bucket]]=3,"&gt;500",0)))</f>
        <v>&gt;500</v>
      </c>
      <c r="M1127">
        <f t="shared" si="87"/>
        <v>2</v>
      </c>
      <c r="N1127" t="str">
        <f t="shared" si="88"/>
        <v>&lt;50%</v>
      </c>
      <c r="O1127">
        <f t="shared" si="89"/>
        <v>2</v>
      </c>
    </row>
    <row r="1128" spans="1:15" x14ac:dyDescent="0.25">
      <c r="A1128" t="str">
        <f>'RAW DATA'!A1128</f>
        <v>B00PVT30YI</v>
      </c>
      <c r="B1128" t="str">
        <f>PROPER(LEFT('RAW DATA'!B1128,FIND(" ",'RAW DATA'!B1128,1)))</f>
        <v xml:space="preserve">Kitchen </v>
      </c>
      <c r="C1128" t="str">
        <f>SUBSTITUTE(LEFT('RAW DATA'!C1128,FIND("|",'RAW DATA'!C1128,1)-1),"&amp;"," &amp; ")</f>
        <v>Home &amp; Kitchen</v>
      </c>
      <c r="D1128" s="7">
        <f>'RAW DATA'!D1128</f>
        <v>292</v>
      </c>
      <c r="E1128" s="7">
        <f>'RAW DATA'!E1128</f>
        <v>499</v>
      </c>
      <c r="F1128" s="1">
        <f>'RAW DATA'!F1128</f>
        <v>0.41</v>
      </c>
      <c r="G1128" s="7">
        <f t="shared" si="85"/>
        <v>2114762</v>
      </c>
      <c r="H1128">
        <f>'RAW DATA'!G1128</f>
        <v>4.0999999999999996</v>
      </c>
      <c r="I1128">
        <f>'RAW DATA'!H1128</f>
        <v>4238</v>
      </c>
      <c r="J1128" s="11">
        <f>Table3[[#This Row],[Rating Count]]*Table3[[#This Row],[Rating]]</f>
        <v>17375.8</v>
      </c>
      <c r="K1128">
        <f t="shared" si="86"/>
        <v>2</v>
      </c>
      <c r="L1128" t="str">
        <f>IF(Table3[[#This Row],[Price Bucket]]=1,"&lt;200",IF(Table3[[#This Row],[Price Bucket]]=2,"&lt;=500",IF(Table3[[#This Row],[Price Bucket]]=3,"&gt;500",0)))</f>
        <v>&lt;=500</v>
      </c>
      <c r="M1128">
        <f t="shared" si="87"/>
        <v>2</v>
      </c>
      <c r="N1128" t="str">
        <f t="shared" si="88"/>
        <v>&lt;50%</v>
      </c>
      <c r="O1128">
        <f t="shared" si="89"/>
        <v>3</v>
      </c>
    </row>
    <row r="1129" spans="1:15" x14ac:dyDescent="0.25">
      <c r="A1129" t="str">
        <f>'RAW DATA'!A1129</f>
        <v>B00SH18114</v>
      </c>
      <c r="B1129" t="str">
        <f>PROPER(LEFT('RAW DATA'!B1129,FIND(" ",'RAW DATA'!B1129,1)))</f>
        <v xml:space="preserve">Ikea </v>
      </c>
      <c r="C1129" t="str">
        <f>SUBSTITUTE(LEFT('RAW DATA'!C1129,FIND("|",'RAW DATA'!C1129,1)-1),"&amp;"," &amp; ")</f>
        <v>Home &amp; Kitchen</v>
      </c>
      <c r="D1129" s="7">
        <f>'RAW DATA'!D1129</f>
        <v>160</v>
      </c>
      <c r="E1129" s="7">
        <f>'RAW DATA'!E1129</f>
        <v>299</v>
      </c>
      <c r="F1129" s="1">
        <f>'RAW DATA'!F1129</f>
        <v>0.46</v>
      </c>
      <c r="G1129" s="7">
        <f t="shared" si="85"/>
        <v>831519</v>
      </c>
      <c r="H1129">
        <f>'RAW DATA'!G1129</f>
        <v>4.5999999999999996</v>
      </c>
      <c r="I1129">
        <f>'RAW DATA'!H1129</f>
        <v>2781</v>
      </c>
      <c r="J1129" s="11">
        <f>Table3[[#This Row],[Rating Count]]*Table3[[#This Row],[Rating]]</f>
        <v>12792.599999999999</v>
      </c>
      <c r="K1129">
        <f t="shared" si="86"/>
        <v>2</v>
      </c>
      <c r="L1129" t="str">
        <f>IF(Table3[[#This Row],[Price Bucket]]=1,"&lt;200",IF(Table3[[#This Row],[Price Bucket]]=2,"&lt;=500",IF(Table3[[#This Row],[Price Bucket]]=3,"&gt;500",0)))</f>
        <v>&lt;=500</v>
      </c>
      <c r="M1129">
        <f t="shared" si="87"/>
        <v>2</v>
      </c>
      <c r="N1129" t="str">
        <f t="shared" si="88"/>
        <v>&lt;50%</v>
      </c>
      <c r="O1129">
        <f t="shared" si="89"/>
        <v>3</v>
      </c>
    </row>
    <row r="1130" spans="1:15" x14ac:dyDescent="0.25">
      <c r="A1130" t="str">
        <f>'RAW DATA'!A1130</f>
        <v>B00E9G8KOY</v>
      </c>
      <c r="B1130" t="str">
        <f>PROPER(LEFT('RAW DATA'!B1130,FIND(" ",'RAW DATA'!B1130,1)))</f>
        <v xml:space="preserve">Hul </v>
      </c>
      <c r="C1130" t="str">
        <f>SUBSTITUTE(LEFT('RAW DATA'!C1130,FIND("|",'RAW DATA'!C1130,1)-1),"&amp;"," &amp; ")</f>
        <v>Home &amp; Kitchen</v>
      </c>
      <c r="D1130" s="7">
        <f>'RAW DATA'!D1130</f>
        <v>600</v>
      </c>
      <c r="E1130" s="7">
        <f>'RAW DATA'!E1130</f>
        <v>600</v>
      </c>
      <c r="F1130" s="1">
        <f>'RAW DATA'!F1130</f>
        <v>0</v>
      </c>
      <c r="G1130" s="7">
        <f t="shared" si="85"/>
        <v>6544200</v>
      </c>
      <c r="H1130">
        <f>'RAW DATA'!G1130</f>
        <v>4.0999999999999996</v>
      </c>
      <c r="I1130">
        <f>'RAW DATA'!H1130</f>
        <v>10907</v>
      </c>
      <c r="J1130" s="11">
        <f>Table3[[#This Row],[Rating Count]]*Table3[[#This Row],[Rating]]</f>
        <v>44718.7</v>
      </c>
      <c r="K1130">
        <f t="shared" si="86"/>
        <v>3</v>
      </c>
      <c r="L1130" t="str">
        <f>IF(Table3[[#This Row],[Price Bucket]]=1,"&lt;200",IF(Table3[[#This Row],[Price Bucket]]=2,"&lt;=500",IF(Table3[[#This Row],[Price Bucket]]=3,"&gt;500",0)))</f>
        <v>&gt;500</v>
      </c>
      <c r="M1130">
        <f t="shared" si="87"/>
        <v>2</v>
      </c>
      <c r="N1130" t="str">
        <f t="shared" si="88"/>
        <v>&lt;50%</v>
      </c>
      <c r="O1130">
        <f t="shared" si="89"/>
        <v>3</v>
      </c>
    </row>
    <row r="1131" spans="1:15" x14ac:dyDescent="0.25">
      <c r="A1131" t="str">
        <f>'RAW DATA'!A1131</f>
        <v>B00H3H03Q4</v>
      </c>
      <c r="B1131" t="str">
        <f>PROPER(LEFT('RAW DATA'!B1131,FIND(" ",'RAW DATA'!B1131,1)))</f>
        <v xml:space="preserve">Hul </v>
      </c>
      <c r="C1131" t="str">
        <f>SUBSTITUTE(LEFT('RAW DATA'!C1131,FIND("|",'RAW DATA'!C1131,1)-1),"&amp;"," &amp; ")</f>
        <v>Home &amp; Kitchen</v>
      </c>
      <c r="D1131" s="7">
        <f>'RAW DATA'!D1131</f>
        <v>1130</v>
      </c>
      <c r="E1131" s="7">
        <f>'RAW DATA'!E1131</f>
        <v>1130</v>
      </c>
      <c r="F1131" s="1">
        <f>'RAW DATA'!F1131</f>
        <v>0</v>
      </c>
      <c r="G1131" s="7">
        <f t="shared" si="85"/>
        <v>14972500</v>
      </c>
      <c r="H1131">
        <f>'RAW DATA'!G1131</f>
        <v>4.2</v>
      </c>
      <c r="I1131">
        <f>'RAW DATA'!H1131</f>
        <v>13250</v>
      </c>
      <c r="J1131" s="11">
        <f>Table3[[#This Row],[Rating Count]]*Table3[[#This Row],[Rating]]</f>
        <v>55650</v>
      </c>
      <c r="K1131">
        <f t="shared" si="86"/>
        <v>3</v>
      </c>
      <c r="L1131" t="str">
        <f>IF(Table3[[#This Row],[Price Bucket]]=1,"&lt;200",IF(Table3[[#This Row],[Price Bucket]]=2,"&lt;=500",IF(Table3[[#This Row],[Price Bucket]]=3,"&gt;500",0)))</f>
        <v>&gt;500</v>
      </c>
      <c r="M1131">
        <f t="shared" si="87"/>
        <v>2</v>
      </c>
      <c r="N1131" t="str">
        <f t="shared" si="88"/>
        <v>&lt;50%</v>
      </c>
      <c r="O1131">
        <f t="shared" si="89"/>
        <v>3</v>
      </c>
    </row>
    <row r="1132" spans="1:15" x14ac:dyDescent="0.25">
      <c r="A1132" t="str">
        <f>'RAW DATA'!A1132</f>
        <v>B0756K5DYZ</v>
      </c>
      <c r="B1132" t="str">
        <f>PROPER(LEFT('RAW DATA'!B1132,FIND(" ",'RAW DATA'!B1132,1)))</f>
        <v xml:space="preserve">Prestige </v>
      </c>
      <c r="C1132" t="str">
        <f>SUBSTITUTE(LEFT('RAW DATA'!C1132,FIND("|",'RAW DATA'!C1132,1)-1),"&amp;"," &amp; ")</f>
        <v>Home &amp; Kitchen</v>
      </c>
      <c r="D1132" s="7">
        <f>'RAW DATA'!D1132</f>
        <v>3249</v>
      </c>
      <c r="E1132" s="7">
        <f>'RAW DATA'!E1132</f>
        <v>6295</v>
      </c>
      <c r="F1132" s="1">
        <f>'RAW DATA'!F1132</f>
        <v>0.48</v>
      </c>
      <c r="G1132" s="7">
        <f t="shared" si="85"/>
        <v>271125650</v>
      </c>
      <c r="H1132">
        <f>'RAW DATA'!G1132</f>
        <v>3.9</v>
      </c>
      <c r="I1132">
        <f>'RAW DATA'!H1132</f>
        <v>43070</v>
      </c>
      <c r="J1132" s="11">
        <f>Table3[[#This Row],[Rating Count]]*Table3[[#This Row],[Rating]]</f>
        <v>167973</v>
      </c>
      <c r="K1132">
        <f t="shared" si="86"/>
        <v>3</v>
      </c>
      <c r="L1132" t="str">
        <f>IF(Table3[[#This Row],[Price Bucket]]=1,"&lt;200",IF(Table3[[#This Row],[Price Bucket]]=2,"&lt;=500",IF(Table3[[#This Row],[Price Bucket]]=3,"&gt;500",0)))</f>
        <v>&gt;500</v>
      </c>
      <c r="M1132">
        <f t="shared" si="87"/>
        <v>2</v>
      </c>
      <c r="N1132" t="str">
        <f t="shared" si="88"/>
        <v>&lt;50%</v>
      </c>
      <c r="O1132">
        <f t="shared" si="89"/>
        <v>2</v>
      </c>
    </row>
    <row r="1133" spans="1:15" x14ac:dyDescent="0.25">
      <c r="A1133" t="str">
        <f>'RAW DATA'!A1133</f>
        <v>B0188KPKB2</v>
      </c>
      <c r="B1133" t="str">
        <f>PROPER(LEFT('RAW DATA'!B1133,FIND(" ",'RAW DATA'!B1133,1)))</f>
        <v xml:space="preserve">Preethi </v>
      </c>
      <c r="C1133" t="str">
        <f>SUBSTITUTE(LEFT('RAW DATA'!C1133,FIND("|",'RAW DATA'!C1133,1)-1),"&amp;"," &amp; ")</f>
        <v>Home &amp; Kitchen</v>
      </c>
      <c r="D1133" s="7">
        <f>'RAW DATA'!D1133</f>
        <v>3599</v>
      </c>
      <c r="E1133" s="7">
        <f>'RAW DATA'!E1133</f>
        <v>9455</v>
      </c>
      <c r="F1133" s="1">
        <f>'RAW DATA'!F1133</f>
        <v>0.62</v>
      </c>
      <c r="G1133" s="7">
        <f t="shared" si="85"/>
        <v>111833740</v>
      </c>
      <c r="H1133">
        <f>'RAW DATA'!G1133</f>
        <v>4.0999999999999996</v>
      </c>
      <c r="I1133">
        <f>'RAW DATA'!H1133</f>
        <v>11828</v>
      </c>
      <c r="J1133" s="11">
        <f>Table3[[#This Row],[Rating Count]]*Table3[[#This Row],[Rating]]</f>
        <v>48494.799999999996</v>
      </c>
      <c r="K1133">
        <f t="shared" si="86"/>
        <v>3</v>
      </c>
      <c r="L1133" t="str">
        <f>IF(Table3[[#This Row],[Price Bucket]]=1,"&lt;200",IF(Table3[[#This Row],[Price Bucket]]=2,"&lt;=500",IF(Table3[[#This Row],[Price Bucket]]=3,"&gt;500",0)))</f>
        <v>&gt;500</v>
      </c>
      <c r="M1133">
        <f t="shared" si="87"/>
        <v>1</v>
      </c>
      <c r="N1133" t="str">
        <f t="shared" si="88"/>
        <v>&gt;=50%</v>
      </c>
      <c r="O1133">
        <f t="shared" si="89"/>
        <v>3</v>
      </c>
    </row>
    <row r="1134" spans="1:15" x14ac:dyDescent="0.25">
      <c r="A1134" t="str">
        <f>'RAW DATA'!A1134</f>
        <v>B091KNVNS9</v>
      </c>
      <c r="B1134" t="str">
        <f>PROPER(LEFT('RAW DATA'!B1134,FIND(" ",'RAW DATA'!B1134,1)))</f>
        <v xml:space="preserve">Themisto </v>
      </c>
      <c r="C1134" t="str">
        <f>SUBSTITUTE(LEFT('RAW DATA'!C1134,FIND("|",'RAW DATA'!C1134,1)-1),"&amp;"," &amp; ")</f>
        <v>Home &amp; Kitchen</v>
      </c>
      <c r="D1134" s="7">
        <f>'RAW DATA'!D1134</f>
        <v>368</v>
      </c>
      <c r="E1134" s="7">
        <f>'RAW DATA'!E1134</f>
        <v>699</v>
      </c>
      <c r="F1134" s="1">
        <f>'RAW DATA'!F1134</f>
        <v>0.47</v>
      </c>
      <c r="G1134" s="7">
        <f t="shared" si="85"/>
        <v>866760</v>
      </c>
      <c r="H1134">
        <f>'RAW DATA'!G1134</f>
        <v>4.0999999999999996</v>
      </c>
      <c r="I1134">
        <f>'RAW DATA'!H1134</f>
        <v>1240</v>
      </c>
      <c r="J1134" s="11">
        <f>Table3[[#This Row],[Rating Count]]*Table3[[#This Row],[Rating]]</f>
        <v>5084</v>
      </c>
      <c r="K1134">
        <f t="shared" si="86"/>
        <v>3</v>
      </c>
      <c r="L1134" t="str">
        <f>IF(Table3[[#This Row],[Price Bucket]]=1,"&lt;200",IF(Table3[[#This Row],[Price Bucket]]=2,"&lt;=500",IF(Table3[[#This Row],[Price Bucket]]=3,"&gt;500",0)))</f>
        <v>&gt;500</v>
      </c>
      <c r="M1134">
        <f t="shared" si="87"/>
        <v>2</v>
      </c>
      <c r="N1134" t="str">
        <f t="shared" si="88"/>
        <v>&lt;50%</v>
      </c>
      <c r="O1134">
        <f t="shared" si="89"/>
        <v>3</v>
      </c>
    </row>
    <row r="1135" spans="1:15" x14ac:dyDescent="0.25">
      <c r="A1135" t="str">
        <f>'RAW DATA'!A1135</f>
        <v>B075JJ5NQC</v>
      </c>
      <c r="B1135" t="str">
        <f>PROPER(LEFT('RAW DATA'!B1135,FIND(" ",'RAW DATA'!B1135,1)))</f>
        <v xml:space="preserve">Butterfly </v>
      </c>
      <c r="C1135" t="str">
        <f>SUBSTITUTE(LEFT('RAW DATA'!C1135,FIND("|",'RAW DATA'!C1135,1)-1),"&amp;"," &amp; ")</f>
        <v>Home &amp; Kitchen</v>
      </c>
      <c r="D1135" s="7">
        <f>'RAW DATA'!D1135</f>
        <v>3199</v>
      </c>
      <c r="E1135" s="7">
        <f>'RAW DATA'!E1135</f>
        <v>4999</v>
      </c>
      <c r="F1135" s="1">
        <f>'RAW DATA'!F1135</f>
        <v>0.36</v>
      </c>
      <c r="G1135" s="7">
        <f t="shared" si="85"/>
        <v>104324131</v>
      </c>
      <c r="H1135">
        <f>'RAW DATA'!G1135</f>
        <v>4</v>
      </c>
      <c r="I1135">
        <f>'RAW DATA'!H1135</f>
        <v>20869</v>
      </c>
      <c r="J1135" s="11">
        <f>Table3[[#This Row],[Rating Count]]*Table3[[#This Row],[Rating]]</f>
        <v>83476</v>
      </c>
      <c r="K1135">
        <f t="shared" si="86"/>
        <v>3</v>
      </c>
      <c r="L1135" t="str">
        <f>IF(Table3[[#This Row],[Price Bucket]]=1,"&lt;200",IF(Table3[[#This Row],[Price Bucket]]=2,"&lt;=500",IF(Table3[[#This Row],[Price Bucket]]=3,"&gt;500",0)))</f>
        <v>&gt;500</v>
      </c>
      <c r="M1135">
        <f t="shared" si="87"/>
        <v>2</v>
      </c>
      <c r="N1135" t="str">
        <f t="shared" si="88"/>
        <v>&lt;50%</v>
      </c>
      <c r="O1135">
        <f t="shared" si="89"/>
        <v>3</v>
      </c>
    </row>
    <row r="1136" spans="1:15" x14ac:dyDescent="0.25">
      <c r="A1136" t="str">
        <f>'RAW DATA'!A1136</f>
        <v>B0B5KZ3C53</v>
      </c>
      <c r="B1136" t="str">
        <f>PROPER(LEFT('RAW DATA'!B1136,FIND(" ",'RAW DATA'!B1136,1)))</f>
        <v xml:space="preserve">Kent </v>
      </c>
      <c r="C1136" t="str">
        <f>SUBSTITUTE(LEFT('RAW DATA'!C1136,FIND("|",'RAW DATA'!C1136,1)-1),"&amp;"," &amp; ")</f>
        <v>Home &amp; Kitchen</v>
      </c>
      <c r="D1136" s="7">
        <f>'RAW DATA'!D1136</f>
        <v>1599</v>
      </c>
      <c r="E1136" s="7">
        <f>'RAW DATA'!E1136</f>
        <v>2900</v>
      </c>
      <c r="F1136" s="1">
        <f>'RAW DATA'!F1136</f>
        <v>0.45</v>
      </c>
      <c r="G1136" s="7">
        <f t="shared" si="85"/>
        <v>1278900</v>
      </c>
      <c r="H1136">
        <f>'RAW DATA'!G1136</f>
        <v>3.7</v>
      </c>
      <c r="I1136">
        <f>'RAW DATA'!H1136</f>
        <v>441</v>
      </c>
      <c r="J1136" s="11">
        <f>Table3[[#This Row],[Rating Count]]*Table3[[#This Row],[Rating]]</f>
        <v>1631.7</v>
      </c>
      <c r="K1136">
        <f t="shared" si="86"/>
        <v>3</v>
      </c>
      <c r="L1136" t="str">
        <f>IF(Table3[[#This Row],[Price Bucket]]=1,"&lt;200",IF(Table3[[#This Row],[Price Bucket]]=2,"&lt;=500",IF(Table3[[#This Row],[Price Bucket]]=3,"&gt;500",0)))</f>
        <v>&gt;500</v>
      </c>
      <c r="M1136">
        <f t="shared" si="87"/>
        <v>2</v>
      </c>
      <c r="N1136" t="str">
        <f t="shared" si="88"/>
        <v>&lt;50%</v>
      </c>
      <c r="O1136">
        <f t="shared" si="89"/>
        <v>2</v>
      </c>
    </row>
    <row r="1137" spans="1:15" x14ac:dyDescent="0.25">
      <c r="A1137" t="str">
        <f>'RAW DATA'!A1137</f>
        <v>B09NTHQRW3</v>
      </c>
      <c r="B1137" t="str">
        <f>PROPER(LEFT('RAW DATA'!B1137,FIND(" ",'RAW DATA'!B1137,1)))</f>
        <v xml:space="preserve">Instacuppa </v>
      </c>
      <c r="C1137" t="str">
        <f>SUBSTITUTE(LEFT('RAW DATA'!C1137,FIND("|",'RAW DATA'!C1137,1)-1),"&amp;"," &amp; ")</f>
        <v>Home &amp; Kitchen</v>
      </c>
      <c r="D1137" s="7">
        <f>'RAW DATA'!D1137</f>
        <v>1999</v>
      </c>
      <c r="E1137" s="7">
        <f>'RAW DATA'!E1137</f>
        <v>2499</v>
      </c>
      <c r="F1137" s="1">
        <f>'RAW DATA'!F1137</f>
        <v>0.2</v>
      </c>
      <c r="G1137" s="7">
        <f t="shared" si="85"/>
        <v>2583966</v>
      </c>
      <c r="H1137">
        <f>'RAW DATA'!G1137</f>
        <v>4.0999999999999996</v>
      </c>
      <c r="I1137">
        <f>'RAW DATA'!H1137</f>
        <v>1034</v>
      </c>
      <c r="J1137" s="11">
        <f>Table3[[#This Row],[Rating Count]]*Table3[[#This Row],[Rating]]</f>
        <v>4239.3999999999996</v>
      </c>
      <c r="K1137">
        <f t="shared" si="86"/>
        <v>3</v>
      </c>
      <c r="L1137" t="str">
        <f>IF(Table3[[#This Row],[Price Bucket]]=1,"&lt;200",IF(Table3[[#This Row],[Price Bucket]]=2,"&lt;=500",IF(Table3[[#This Row],[Price Bucket]]=3,"&gt;500",0)))</f>
        <v>&gt;500</v>
      </c>
      <c r="M1137">
        <f t="shared" si="87"/>
        <v>2</v>
      </c>
      <c r="N1137" t="str">
        <f t="shared" si="88"/>
        <v>&lt;50%</v>
      </c>
      <c r="O1137">
        <f t="shared" si="89"/>
        <v>3</v>
      </c>
    </row>
    <row r="1138" spans="1:15" x14ac:dyDescent="0.25">
      <c r="A1138" t="str">
        <f>'RAW DATA'!A1138</f>
        <v>B008YW3CYM</v>
      </c>
      <c r="B1138" t="str">
        <f>PROPER(LEFT('RAW DATA'!B1138,FIND(" ",'RAW DATA'!B1138,1)))</f>
        <v xml:space="preserve">Usha </v>
      </c>
      <c r="C1138" t="str">
        <f>SUBSTITUTE(LEFT('RAW DATA'!C1138,FIND("|",'RAW DATA'!C1138,1)-1),"&amp;"," &amp; ")</f>
        <v>Home &amp; Kitchen</v>
      </c>
      <c r="D1138" s="7">
        <f>'RAW DATA'!D1138</f>
        <v>616</v>
      </c>
      <c r="E1138" s="7">
        <f>'RAW DATA'!E1138</f>
        <v>1190</v>
      </c>
      <c r="F1138" s="1">
        <f>'RAW DATA'!F1138</f>
        <v>0.48</v>
      </c>
      <c r="G1138" s="7">
        <f t="shared" si="85"/>
        <v>44179940</v>
      </c>
      <c r="H1138">
        <f>'RAW DATA'!G1138</f>
        <v>4.0999999999999996</v>
      </c>
      <c r="I1138">
        <f>'RAW DATA'!H1138</f>
        <v>37126</v>
      </c>
      <c r="J1138" s="11">
        <f>Table3[[#This Row],[Rating Count]]*Table3[[#This Row],[Rating]]</f>
        <v>152216.59999999998</v>
      </c>
      <c r="K1138">
        <f t="shared" si="86"/>
        <v>3</v>
      </c>
      <c r="L1138" t="str">
        <f>IF(Table3[[#This Row],[Price Bucket]]=1,"&lt;200",IF(Table3[[#This Row],[Price Bucket]]=2,"&lt;=500",IF(Table3[[#This Row],[Price Bucket]]=3,"&gt;500",0)))</f>
        <v>&gt;500</v>
      </c>
      <c r="M1138">
        <f t="shared" si="87"/>
        <v>2</v>
      </c>
      <c r="N1138" t="str">
        <f t="shared" si="88"/>
        <v>&lt;50%</v>
      </c>
      <c r="O1138">
        <f t="shared" si="89"/>
        <v>3</v>
      </c>
    </row>
    <row r="1139" spans="1:15" x14ac:dyDescent="0.25">
      <c r="A1139" t="str">
        <f>'RAW DATA'!A1139</f>
        <v>B07QHHCB27</v>
      </c>
      <c r="B1139" t="str">
        <f>PROPER(LEFT('RAW DATA'!B1139,FIND(" ",'RAW DATA'!B1139,1)))</f>
        <v xml:space="preserve">Kent </v>
      </c>
      <c r="C1139" t="str">
        <f>SUBSTITUTE(LEFT('RAW DATA'!C1139,FIND("|",'RAW DATA'!C1139,1)-1),"&amp;"," &amp; ")</f>
        <v>Home &amp; Kitchen</v>
      </c>
      <c r="D1139" s="7">
        <f>'RAW DATA'!D1139</f>
        <v>1499</v>
      </c>
      <c r="E1139" s="7">
        <f>'RAW DATA'!E1139</f>
        <v>2100</v>
      </c>
      <c r="F1139" s="1">
        <f>'RAW DATA'!F1139</f>
        <v>0.28999999999999998</v>
      </c>
      <c r="G1139" s="7">
        <f t="shared" si="85"/>
        <v>13345500</v>
      </c>
      <c r="H1139">
        <f>'RAW DATA'!G1139</f>
        <v>4.0999999999999996</v>
      </c>
      <c r="I1139">
        <f>'RAW DATA'!H1139</f>
        <v>6355</v>
      </c>
      <c r="J1139" s="11">
        <f>Table3[[#This Row],[Rating Count]]*Table3[[#This Row],[Rating]]</f>
        <v>26055.499999999996</v>
      </c>
      <c r="K1139">
        <f t="shared" si="86"/>
        <v>3</v>
      </c>
      <c r="L1139" t="str">
        <f>IF(Table3[[#This Row],[Price Bucket]]=1,"&lt;200",IF(Table3[[#This Row],[Price Bucket]]=2,"&lt;=500",IF(Table3[[#This Row],[Price Bucket]]=3,"&gt;500",0)))</f>
        <v>&gt;500</v>
      </c>
      <c r="M1139">
        <f t="shared" si="87"/>
        <v>2</v>
      </c>
      <c r="N1139" t="str">
        <f t="shared" si="88"/>
        <v>&lt;50%</v>
      </c>
      <c r="O1139">
        <f t="shared" si="89"/>
        <v>3</v>
      </c>
    </row>
    <row r="1140" spans="1:15" x14ac:dyDescent="0.25">
      <c r="A1140" t="str">
        <f>'RAW DATA'!A1140</f>
        <v>B0BMFD94VD</v>
      </c>
      <c r="B1140" t="str">
        <f>PROPER(LEFT('RAW DATA'!B1140,FIND(" ",'RAW DATA'!B1140,1)))</f>
        <v xml:space="preserve">White </v>
      </c>
      <c r="C1140" t="str">
        <f>SUBSTITUTE(LEFT('RAW DATA'!C1140,FIND("|",'RAW DATA'!C1140,1)-1),"&amp;"," &amp; ")</f>
        <v>Home &amp; Kitchen</v>
      </c>
      <c r="D1140" s="7">
        <f>'RAW DATA'!D1140</f>
        <v>199</v>
      </c>
      <c r="E1140" s="7">
        <f>'RAW DATA'!E1140</f>
        <v>499</v>
      </c>
      <c r="F1140" s="1">
        <f>'RAW DATA'!F1140</f>
        <v>0.6</v>
      </c>
      <c r="G1140" s="7">
        <f t="shared" si="85"/>
        <v>5988</v>
      </c>
      <c r="H1140">
        <f>'RAW DATA'!G1140</f>
        <v>3.3</v>
      </c>
      <c r="I1140">
        <f>'RAW DATA'!H1140</f>
        <v>12</v>
      </c>
      <c r="J1140" s="11">
        <f>Table3[[#This Row],[Rating Count]]*Table3[[#This Row],[Rating]]</f>
        <v>39.599999999999994</v>
      </c>
      <c r="K1140">
        <f t="shared" si="86"/>
        <v>2</v>
      </c>
      <c r="L1140" t="str">
        <f>IF(Table3[[#This Row],[Price Bucket]]=1,"&lt;200",IF(Table3[[#This Row],[Price Bucket]]=2,"&lt;=500",IF(Table3[[#This Row],[Price Bucket]]=3,"&gt;500",0)))</f>
        <v>&lt;=500</v>
      </c>
      <c r="M1140">
        <f t="shared" si="87"/>
        <v>1</v>
      </c>
      <c r="N1140" t="str">
        <f t="shared" si="88"/>
        <v>&gt;=50%</v>
      </c>
      <c r="O1140">
        <f t="shared" si="89"/>
        <v>2</v>
      </c>
    </row>
    <row r="1141" spans="1:15" x14ac:dyDescent="0.25">
      <c r="A1141" t="str">
        <f>'RAW DATA'!A1141</f>
        <v>B00HZIOGXW</v>
      </c>
      <c r="B1141" t="str">
        <f>PROPER(LEFT('RAW DATA'!B1141,FIND(" ",'RAW DATA'!B1141,1)))</f>
        <v xml:space="preserve">Crompton </v>
      </c>
      <c r="C1141" t="str">
        <f>SUBSTITUTE(LEFT('RAW DATA'!C1141,FIND("|",'RAW DATA'!C1141,1)-1),"&amp;"," &amp; ")</f>
        <v>Home &amp; Kitchen</v>
      </c>
      <c r="D1141" s="7">
        <f>'RAW DATA'!D1141</f>
        <v>610</v>
      </c>
      <c r="E1141" s="7">
        <f>'RAW DATA'!E1141</f>
        <v>825</v>
      </c>
      <c r="F1141" s="1">
        <f>'RAW DATA'!F1141</f>
        <v>0.26</v>
      </c>
      <c r="G1141" s="7">
        <f t="shared" si="85"/>
        <v>10861125</v>
      </c>
      <c r="H1141">
        <f>'RAW DATA'!G1141</f>
        <v>4.0999999999999996</v>
      </c>
      <c r="I1141">
        <f>'RAW DATA'!H1141</f>
        <v>13165</v>
      </c>
      <c r="J1141" s="11">
        <f>Table3[[#This Row],[Rating Count]]*Table3[[#This Row],[Rating]]</f>
        <v>53976.499999999993</v>
      </c>
      <c r="K1141">
        <f t="shared" si="86"/>
        <v>3</v>
      </c>
      <c r="L1141" t="str">
        <f>IF(Table3[[#This Row],[Price Bucket]]=1,"&lt;200",IF(Table3[[#This Row],[Price Bucket]]=2,"&lt;=500",IF(Table3[[#This Row],[Price Bucket]]=3,"&gt;500",0)))</f>
        <v>&gt;500</v>
      </c>
      <c r="M1141">
        <f t="shared" si="87"/>
        <v>2</v>
      </c>
      <c r="N1141" t="str">
        <f t="shared" si="88"/>
        <v>&lt;50%</v>
      </c>
      <c r="O1141">
        <f t="shared" si="89"/>
        <v>3</v>
      </c>
    </row>
    <row r="1142" spans="1:15" x14ac:dyDescent="0.25">
      <c r="A1142" t="str">
        <f>'RAW DATA'!A1142</f>
        <v>B09CKSYBLR</v>
      </c>
      <c r="B1142" t="str">
        <f>PROPER(LEFT('RAW DATA'!B1142,FIND(" ",'RAW DATA'!B1142,1)))</f>
        <v xml:space="preserve">Instacuppa </v>
      </c>
      <c r="C1142" t="str">
        <f>SUBSTITUTE(LEFT('RAW DATA'!C1142,FIND("|",'RAW DATA'!C1142,1)-1),"&amp;"," &amp; ")</f>
        <v>Home &amp; Kitchen</v>
      </c>
      <c r="D1142" s="7">
        <f>'RAW DATA'!D1142</f>
        <v>999</v>
      </c>
      <c r="E1142" s="7">
        <f>'RAW DATA'!E1142</f>
        <v>1499</v>
      </c>
      <c r="F1142" s="1">
        <f>'RAW DATA'!F1142</f>
        <v>0.33</v>
      </c>
      <c r="G1142" s="7">
        <f t="shared" si="85"/>
        <v>2467354</v>
      </c>
      <c r="H1142">
        <f>'RAW DATA'!G1142</f>
        <v>4.0999999999999996</v>
      </c>
      <c r="I1142">
        <f>'RAW DATA'!H1142</f>
        <v>1646</v>
      </c>
      <c r="J1142" s="11">
        <f>Table3[[#This Row],[Rating Count]]*Table3[[#This Row],[Rating]]</f>
        <v>6748.5999999999995</v>
      </c>
      <c r="K1142">
        <f t="shared" si="86"/>
        <v>3</v>
      </c>
      <c r="L1142" t="str">
        <f>IF(Table3[[#This Row],[Price Bucket]]=1,"&lt;200",IF(Table3[[#This Row],[Price Bucket]]=2,"&lt;=500",IF(Table3[[#This Row],[Price Bucket]]=3,"&gt;500",0)))</f>
        <v>&gt;500</v>
      </c>
      <c r="M1142">
        <f t="shared" si="87"/>
        <v>2</v>
      </c>
      <c r="N1142" t="str">
        <f t="shared" si="88"/>
        <v>&lt;50%</v>
      </c>
      <c r="O1142">
        <f t="shared" si="89"/>
        <v>3</v>
      </c>
    </row>
    <row r="1143" spans="1:15" x14ac:dyDescent="0.25">
      <c r="A1143" t="str">
        <f>'RAW DATA'!A1143</f>
        <v>B072J83V9W</v>
      </c>
      <c r="B1143" t="str">
        <f>PROPER(LEFT('RAW DATA'!B1143,FIND(" ",'RAW DATA'!B1143,1)))</f>
        <v xml:space="preserve">Philips </v>
      </c>
      <c r="C1143" t="str">
        <f>SUBSTITUTE(LEFT('RAW DATA'!C1143,FIND("|",'RAW DATA'!C1143,1)-1),"&amp;"," &amp; ")</f>
        <v>Home &amp; Kitchen</v>
      </c>
      <c r="D1143" s="7">
        <f>'RAW DATA'!D1143</f>
        <v>8999</v>
      </c>
      <c r="E1143" s="7">
        <f>'RAW DATA'!E1143</f>
        <v>9995</v>
      </c>
      <c r="F1143" s="1">
        <f>'RAW DATA'!F1143</f>
        <v>0.1</v>
      </c>
      <c r="G1143" s="7">
        <f t="shared" si="85"/>
        <v>179850030</v>
      </c>
      <c r="H1143">
        <f>'RAW DATA'!G1143</f>
        <v>4.4000000000000004</v>
      </c>
      <c r="I1143">
        <f>'RAW DATA'!H1143</f>
        <v>17994</v>
      </c>
      <c r="J1143" s="11">
        <f>Table3[[#This Row],[Rating Count]]*Table3[[#This Row],[Rating]]</f>
        <v>79173.600000000006</v>
      </c>
      <c r="K1143">
        <f t="shared" si="86"/>
        <v>3</v>
      </c>
      <c r="L1143" t="str">
        <f>IF(Table3[[#This Row],[Price Bucket]]=1,"&lt;200",IF(Table3[[#This Row],[Price Bucket]]=2,"&lt;=500",IF(Table3[[#This Row],[Price Bucket]]=3,"&gt;500",0)))</f>
        <v>&gt;500</v>
      </c>
      <c r="M1143">
        <f t="shared" si="87"/>
        <v>2</v>
      </c>
      <c r="N1143" t="str">
        <f t="shared" si="88"/>
        <v>&lt;50%</v>
      </c>
      <c r="O1143">
        <f t="shared" si="89"/>
        <v>3</v>
      </c>
    </row>
    <row r="1144" spans="1:15" x14ac:dyDescent="0.25">
      <c r="A1144" t="str">
        <f>'RAW DATA'!A1144</f>
        <v>B09MTLG4TP</v>
      </c>
      <c r="B1144" t="str">
        <f>PROPER(LEFT('RAW DATA'!B1144,FIND(" ",'RAW DATA'!B1144,1)))</f>
        <v xml:space="preserve">Saiellin </v>
      </c>
      <c r="C1144" t="str">
        <f>SUBSTITUTE(LEFT('RAW DATA'!C1144,FIND("|",'RAW DATA'!C1144,1)-1),"&amp;"," &amp; ")</f>
        <v>Home &amp; Kitchen</v>
      </c>
      <c r="D1144" s="7">
        <f>'RAW DATA'!D1144</f>
        <v>453</v>
      </c>
      <c r="E1144" s="7">
        <f>'RAW DATA'!E1144</f>
        <v>999</v>
      </c>
      <c r="F1144" s="1">
        <f>'RAW DATA'!F1144</f>
        <v>0.55000000000000004</v>
      </c>
      <c r="G1144" s="7">
        <f t="shared" si="85"/>
        <v>609390</v>
      </c>
      <c r="H1144">
        <f>'RAW DATA'!G1144</f>
        <v>4.3</v>
      </c>
      <c r="I1144">
        <f>'RAW DATA'!H1144</f>
        <v>610</v>
      </c>
      <c r="J1144" s="11">
        <f>Table3[[#This Row],[Rating Count]]*Table3[[#This Row],[Rating]]</f>
        <v>2623</v>
      </c>
      <c r="K1144">
        <f t="shared" si="86"/>
        <v>3</v>
      </c>
      <c r="L1144" t="str">
        <f>IF(Table3[[#This Row],[Price Bucket]]=1,"&lt;200",IF(Table3[[#This Row],[Price Bucket]]=2,"&lt;=500",IF(Table3[[#This Row],[Price Bucket]]=3,"&gt;500",0)))</f>
        <v>&gt;500</v>
      </c>
      <c r="M1144">
        <f t="shared" si="87"/>
        <v>1</v>
      </c>
      <c r="N1144" t="str">
        <f t="shared" si="88"/>
        <v>&gt;=50%</v>
      </c>
      <c r="O1144">
        <f t="shared" si="89"/>
        <v>3</v>
      </c>
    </row>
    <row r="1145" spans="1:15" x14ac:dyDescent="0.25">
      <c r="A1145" t="str">
        <f>'RAW DATA'!A1145</f>
        <v>B097XJQZ8H</v>
      </c>
      <c r="B1145" t="str">
        <f>PROPER(LEFT('RAW DATA'!B1145,FIND(" ",'RAW DATA'!B1145,1)))</f>
        <v xml:space="preserve">Cookwell </v>
      </c>
      <c r="C1145" t="str">
        <f>SUBSTITUTE(LEFT('RAW DATA'!C1145,FIND("|",'RAW DATA'!C1145,1)-1),"&amp;"," &amp; ")</f>
        <v>Home &amp; Kitchen</v>
      </c>
      <c r="D1145" s="7">
        <f>'RAW DATA'!D1145</f>
        <v>2464</v>
      </c>
      <c r="E1145" s="7">
        <f>'RAW DATA'!E1145</f>
        <v>6000</v>
      </c>
      <c r="F1145" s="1">
        <f>'RAW DATA'!F1145</f>
        <v>0.59</v>
      </c>
      <c r="G1145" s="7">
        <f t="shared" si="85"/>
        <v>53196000</v>
      </c>
      <c r="H1145">
        <f>'RAW DATA'!G1145</f>
        <v>4.0999999999999996</v>
      </c>
      <c r="I1145">
        <f>'RAW DATA'!H1145</f>
        <v>8866</v>
      </c>
      <c r="J1145" s="11">
        <f>Table3[[#This Row],[Rating Count]]*Table3[[#This Row],[Rating]]</f>
        <v>36350.6</v>
      </c>
      <c r="K1145">
        <f t="shared" si="86"/>
        <v>3</v>
      </c>
      <c r="L1145" t="str">
        <f>IF(Table3[[#This Row],[Price Bucket]]=1,"&lt;200",IF(Table3[[#This Row],[Price Bucket]]=2,"&lt;=500",IF(Table3[[#This Row],[Price Bucket]]=3,"&gt;500",0)))</f>
        <v>&gt;500</v>
      </c>
      <c r="M1145">
        <f t="shared" si="87"/>
        <v>1</v>
      </c>
      <c r="N1145" t="str">
        <f t="shared" si="88"/>
        <v>&gt;=50%</v>
      </c>
      <c r="O1145">
        <f t="shared" si="89"/>
        <v>3</v>
      </c>
    </row>
    <row r="1146" spans="1:15" x14ac:dyDescent="0.25">
      <c r="A1146" t="str">
        <f>'RAW DATA'!A1146</f>
        <v>B00935MD1C</v>
      </c>
      <c r="B1146" t="str">
        <f>PROPER(LEFT('RAW DATA'!B1146,FIND(" ",'RAW DATA'!B1146,1)))</f>
        <v xml:space="preserve">Prestige </v>
      </c>
      <c r="C1146" t="str">
        <f>SUBSTITUTE(LEFT('RAW DATA'!C1146,FIND("|",'RAW DATA'!C1146,1)-1),"&amp;"," &amp; ")</f>
        <v>Home &amp; Kitchen</v>
      </c>
      <c r="D1146" s="7">
        <f>'RAW DATA'!D1146</f>
        <v>2719</v>
      </c>
      <c r="E1146" s="7">
        <f>'RAW DATA'!E1146</f>
        <v>3945</v>
      </c>
      <c r="F1146" s="1">
        <f>'RAW DATA'!F1146</f>
        <v>0.31</v>
      </c>
      <c r="G1146" s="7">
        <f t="shared" si="85"/>
        <v>52886670</v>
      </c>
      <c r="H1146">
        <f>'RAW DATA'!G1146</f>
        <v>3.7</v>
      </c>
      <c r="I1146">
        <f>'RAW DATA'!H1146</f>
        <v>13406</v>
      </c>
      <c r="J1146" s="11">
        <f>Table3[[#This Row],[Rating Count]]*Table3[[#This Row],[Rating]]</f>
        <v>49602.200000000004</v>
      </c>
      <c r="K1146">
        <f t="shared" si="86"/>
        <v>3</v>
      </c>
      <c r="L1146" t="str">
        <f>IF(Table3[[#This Row],[Price Bucket]]=1,"&lt;200",IF(Table3[[#This Row],[Price Bucket]]=2,"&lt;=500",IF(Table3[[#This Row],[Price Bucket]]=3,"&gt;500",0)))</f>
        <v>&gt;500</v>
      </c>
      <c r="M1146">
        <f t="shared" si="87"/>
        <v>2</v>
      </c>
      <c r="N1146" t="str">
        <f t="shared" si="88"/>
        <v>&lt;50%</v>
      </c>
      <c r="O1146">
        <f t="shared" si="89"/>
        <v>2</v>
      </c>
    </row>
    <row r="1147" spans="1:15" x14ac:dyDescent="0.25">
      <c r="A1147" t="str">
        <f>'RAW DATA'!A1147</f>
        <v>B0BR4F878Q</v>
      </c>
      <c r="B1147" t="str">
        <f>PROPER(LEFT('RAW DATA'!B1147,FIND(" ",'RAW DATA'!B1147,1)))</f>
        <v xml:space="preserve">Swiffer </v>
      </c>
      <c r="C1147" t="str">
        <f>SUBSTITUTE(LEFT('RAW DATA'!C1147,FIND("|",'RAW DATA'!C1147,1)-1),"&amp;"," &amp; ")</f>
        <v>Home &amp; Kitchen</v>
      </c>
      <c r="D1147" s="7">
        <f>'RAW DATA'!D1147</f>
        <v>1439</v>
      </c>
      <c r="E1147" s="7">
        <f>'RAW DATA'!E1147</f>
        <v>1999</v>
      </c>
      <c r="F1147" s="1">
        <f>'RAW DATA'!F1147</f>
        <v>0.28000000000000003</v>
      </c>
      <c r="G1147" s="7">
        <f t="shared" si="85"/>
        <v>107552197</v>
      </c>
      <c r="H1147">
        <f>'RAW DATA'!G1147</f>
        <v>4.8</v>
      </c>
      <c r="I1147">
        <f>'RAW DATA'!H1147</f>
        <v>53803</v>
      </c>
      <c r="J1147" s="11">
        <f>Table3[[#This Row],[Rating Count]]*Table3[[#This Row],[Rating]]</f>
        <v>258254.4</v>
      </c>
      <c r="K1147">
        <f t="shared" si="86"/>
        <v>3</v>
      </c>
      <c r="L1147" t="str">
        <f>IF(Table3[[#This Row],[Price Bucket]]=1,"&lt;200",IF(Table3[[#This Row],[Price Bucket]]=2,"&lt;=500",IF(Table3[[#This Row],[Price Bucket]]=3,"&gt;500",0)))</f>
        <v>&gt;500</v>
      </c>
      <c r="M1147">
        <f t="shared" si="87"/>
        <v>2</v>
      </c>
      <c r="N1147" t="str">
        <f t="shared" si="88"/>
        <v>&lt;50%</v>
      </c>
      <c r="O1147">
        <f t="shared" si="89"/>
        <v>3</v>
      </c>
    </row>
    <row r="1148" spans="1:15" x14ac:dyDescent="0.25">
      <c r="A1148" t="str">
        <f>'RAW DATA'!A1148</f>
        <v>B0B3G5XZN5</v>
      </c>
      <c r="B1148" t="str">
        <f>PROPER(LEFT('RAW DATA'!B1148,FIND(" ",'RAW DATA'!B1148,1)))</f>
        <v xml:space="preserve">Instacuppa </v>
      </c>
      <c r="C1148" t="str">
        <f>SUBSTITUTE(LEFT('RAW DATA'!C1148,FIND("|",'RAW DATA'!C1148,1)-1),"&amp;"," &amp; ")</f>
        <v>Home &amp; Kitchen</v>
      </c>
      <c r="D1148" s="7">
        <f>'RAW DATA'!D1148</f>
        <v>2799</v>
      </c>
      <c r="E1148" s="7">
        <f>'RAW DATA'!E1148</f>
        <v>3499</v>
      </c>
      <c r="F1148" s="1">
        <f>'RAW DATA'!F1148</f>
        <v>0.2</v>
      </c>
      <c r="G1148" s="7">
        <f t="shared" si="85"/>
        <v>1910454</v>
      </c>
      <c r="H1148">
        <f>'RAW DATA'!G1148</f>
        <v>4.5</v>
      </c>
      <c r="I1148">
        <f>'RAW DATA'!H1148</f>
        <v>546</v>
      </c>
      <c r="J1148" s="11">
        <f>Table3[[#This Row],[Rating Count]]*Table3[[#This Row],[Rating]]</f>
        <v>2457</v>
      </c>
      <c r="K1148">
        <f t="shared" si="86"/>
        <v>3</v>
      </c>
      <c r="L1148" t="str">
        <f>IF(Table3[[#This Row],[Price Bucket]]=1,"&lt;200",IF(Table3[[#This Row],[Price Bucket]]=2,"&lt;=500",IF(Table3[[#This Row],[Price Bucket]]=3,"&gt;500",0)))</f>
        <v>&gt;500</v>
      </c>
      <c r="M1148">
        <f t="shared" si="87"/>
        <v>2</v>
      </c>
      <c r="N1148" t="str">
        <f t="shared" si="88"/>
        <v>&lt;50%</v>
      </c>
      <c r="O1148">
        <f t="shared" si="89"/>
        <v>3</v>
      </c>
    </row>
    <row r="1149" spans="1:15" x14ac:dyDescent="0.25">
      <c r="A1149" t="str">
        <f>'RAW DATA'!A1149</f>
        <v>B07WKB69RS</v>
      </c>
      <c r="B1149" t="str">
        <f>PROPER(LEFT('RAW DATA'!B1149,FIND(" ",'RAW DATA'!B1149,1)))</f>
        <v xml:space="preserve">Lifelong </v>
      </c>
      <c r="C1149" t="str">
        <f>SUBSTITUTE(LEFT('RAW DATA'!C1149,FIND("|",'RAW DATA'!C1149,1)-1),"&amp;"," &amp; ")</f>
        <v>Home &amp; Kitchen</v>
      </c>
      <c r="D1149" s="7">
        <f>'RAW DATA'!D1149</f>
        <v>2088</v>
      </c>
      <c r="E1149" s="7">
        <f>'RAW DATA'!E1149</f>
        <v>5550</v>
      </c>
      <c r="F1149" s="1">
        <f>'RAW DATA'!F1149</f>
        <v>0.62</v>
      </c>
      <c r="G1149" s="7">
        <f t="shared" si="85"/>
        <v>29370600</v>
      </c>
      <c r="H1149">
        <f>'RAW DATA'!G1149</f>
        <v>4</v>
      </c>
      <c r="I1149">
        <f>'RAW DATA'!H1149</f>
        <v>5292</v>
      </c>
      <c r="J1149" s="11">
        <f>Table3[[#This Row],[Rating Count]]*Table3[[#This Row],[Rating]]</f>
        <v>21168</v>
      </c>
      <c r="K1149">
        <f t="shared" si="86"/>
        <v>3</v>
      </c>
      <c r="L1149" t="str">
        <f>IF(Table3[[#This Row],[Price Bucket]]=1,"&lt;200",IF(Table3[[#This Row],[Price Bucket]]=2,"&lt;=500",IF(Table3[[#This Row],[Price Bucket]]=3,"&gt;500",0)))</f>
        <v>&gt;500</v>
      </c>
      <c r="M1149">
        <f t="shared" si="87"/>
        <v>1</v>
      </c>
      <c r="N1149" t="str">
        <f t="shared" si="88"/>
        <v>&gt;=50%</v>
      </c>
      <c r="O1149">
        <f t="shared" si="89"/>
        <v>3</v>
      </c>
    </row>
    <row r="1150" spans="1:15" x14ac:dyDescent="0.25">
      <c r="A1150" t="str">
        <f>'RAW DATA'!A1150</f>
        <v>B09DL9978Y</v>
      </c>
      <c r="B1150" t="str">
        <f>PROPER(LEFT('RAW DATA'!B1150,FIND(" ",'RAW DATA'!B1150,1)))</f>
        <v xml:space="preserve">Hindware </v>
      </c>
      <c r="C1150" t="str">
        <f>SUBSTITUTE(LEFT('RAW DATA'!C1150,FIND("|",'RAW DATA'!C1150,1)-1),"&amp;"," &amp; ")</f>
        <v>Home &amp; Kitchen</v>
      </c>
      <c r="D1150" s="7">
        <f>'RAW DATA'!D1150</f>
        <v>2399</v>
      </c>
      <c r="E1150" s="7">
        <f>'RAW DATA'!E1150</f>
        <v>4590</v>
      </c>
      <c r="F1150" s="1">
        <f>'RAW DATA'!F1150</f>
        <v>0.48</v>
      </c>
      <c r="G1150" s="7">
        <f t="shared" si="85"/>
        <v>2037960</v>
      </c>
      <c r="H1150">
        <f>'RAW DATA'!G1150</f>
        <v>4.0999999999999996</v>
      </c>
      <c r="I1150">
        <f>'RAW DATA'!H1150</f>
        <v>444</v>
      </c>
      <c r="J1150" s="11">
        <f>Table3[[#This Row],[Rating Count]]*Table3[[#This Row],[Rating]]</f>
        <v>1820.3999999999999</v>
      </c>
      <c r="K1150">
        <f t="shared" si="86"/>
        <v>3</v>
      </c>
      <c r="L1150" t="str">
        <f>IF(Table3[[#This Row],[Price Bucket]]=1,"&lt;200",IF(Table3[[#This Row],[Price Bucket]]=2,"&lt;=500",IF(Table3[[#This Row],[Price Bucket]]=3,"&gt;500",0)))</f>
        <v>&gt;500</v>
      </c>
      <c r="M1150">
        <f t="shared" si="87"/>
        <v>2</v>
      </c>
      <c r="N1150" t="str">
        <f t="shared" si="88"/>
        <v>&lt;50%</v>
      </c>
      <c r="O1150">
        <f t="shared" si="89"/>
        <v>3</v>
      </c>
    </row>
    <row r="1151" spans="1:15" x14ac:dyDescent="0.25">
      <c r="A1151" t="str">
        <f>'RAW DATA'!A1151</f>
        <v>B06XMZV7RH</v>
      </c>
      <c r="B1151" t="str">
        <f>PROPER(LEFT('RAW DATA'!B1151,FIND(" ",'RAW DATA'!B1151,1)))</f>
        <v xml:space="preserve">Atom </v>
      </c>
      <c r="C1151" t="str">
        <f>SUBSTITUTE(LEFT('RAW DATA'!C1151,FIND("|",'RAW DATA'!C1151,1)-1),"&amp;"," &amp; ")</f>
        <v>Home &amp; Kitchen</v>
      </c>
      <c r="D1151" s="7">
        <f>'RAW DATA'!D1151</f>
        <v>308</v>
      </c>
      <c r="E1151" s="7">
        <f>'RAW DATA'!E1151</f>
        <v>499</v>
      </c>
      <c r="F1151" s="1">
        <f>'RAW DATA'!F1151</f>
        <v>0.38</v>
      </c>
      <c r="G1151" s="7">
        <f t="shared" si="85"/>
        <v>2287416</v>
      </c>
      <c r="H1151">
        <f>'RAW DATA'!G1151</f>
        <v>3.9</v>
      </c>
      <c r="I1151">
        <f>'RAW DATA'!H1151</f>
        <v>4584</v>
      </c>
      <c r="J1151" s="11">
        <f>Table3[[#This Row],[Rating Count]]*Table3[[#This Row],[Rating]]</f>
        <v>17877.599999999999</v>
      </c>
      <c r="K1151">
        <f t="shared" si="86"/>
        <v>2</v>
      </c>
      <c r="L1151" t="str">
        <f>IF(Table3[[#This Row],[Price Bucket]]=1,"&lt;200",IF(Table3[[#This Row],[Price Bucket]]=2,"&lt;=500",IF(Table3[[#This Row],[Price Bucket]]=3,"&gt;500",0)))</f>
        <v>&lt;=500</v>
      </c>
      <c r="M1151">
        <f t="shared" si="87"/>
        <v>2</v>
      </c>
      <c r="N1151" t="str">
        <f t="shared" si="88"/>
        <v>&lt;50%</v>
      </c>
      <c r="O1151">
        <f t="shared" si="89"/>
        <v>2</v>
      </c>
    </row>
    <row r="1152" spans="1:15" x14ac:dyDescent="0.25">
      <c r="A1152" t="str">
        <f>'RAW DATA'!A1152</f>
        <v>B09WMTJPG7</v>
      </c>
      <c r="B1152" t="str">
        <f>PROPER(LEFT('RAW DATA'!B1152,FIND(" ",'RAW DATA'!B1152,1)))</f>
        <v xml:space="preserve">Crompton </v>
      </c>
      <c r="C1152" t="str">
        <f>SUBSTITUTE(LEFT('RAW DATA'!C1152,FIND("|",'RAW DATA'!C1152,1)-1),"&amp;"," &amp; ")</f>
        <v>Home &amp; Kitchen</v>
      </c>
      <c r="D1152" s="7">
        <f>'RAW DATA'!D1152</f>
        <v>2599</v>
      </c>
      <c r="E1152" s="7">
        <f>'RAW DATA'!E1152</f>
        <v>4400</v>
      </c>
      <c r="F1152" s="1">
        <f>'RAW DATA'!F1152</f>
        <v>0.41</v>
      </c>
      <c r="G1152" s="7">
        <f t="shared" si="85"/>
        <v>65766800</v>
      </c>
      <c r="H1152">
        <f>'RAW DATA'!G1152</f>
        <v>4.0999999999999996</v>
      </c>
      <c r="I1152">
        <f>'RAW DATA'!H1152</f>
        <v>14947</v>
      </c>
      <c r="J1152" s="11">
        <f>Table3[[#This Row],[Rating Count]]*Table3[[#This Row],[Rating]]</f>
        <v>61282.7</v>
      </c>
      <c r="K1152">
        <f t="shared" si="86"/>
        <v>3</v>
      </c>
      <c r="L1152" t="str">
        <f>IF(Table3[[#This Row],[Price Bucket]]=1,"&lt;200",IF(Table3[[#This Row],[Price Bucket]]=2,"&lt;=500",IF(Table3[[#This Row],[Price Bucket]]=3,"&gt;500",0)))</f>
        <v>&gt;500</v>
      </c>
      <c r="M1152">
        <f t="shared" si="87"/>
        <v>2</v>
      </c>
      <c r="N1152" t="str">
        <f t="shared" si="88"/>
        <v>&lt;50%</v>
      </c>
      <c r="O1152">
        <f t="shared" si="89"/>
        <v>3</v>
      </c>
    </row>
    <row r="1153" spans="1:15" x14ac:dyDescent="0.25">
      <c r="A1153" t="str">
        <f>'RAW DATA'!A1153</f>
        <v>B09ZK6THRR</v>
      </c>
      <c r="B1153" t="str">
        <f>PROPER(LEFT('RAW DATA'!B1153,FIND(" ",'RAW DATA'!B1153,1)))</f>
        <v xml:space="preserve">Croma </v>
      </c>
      <c r="C1153" t="str">
        <f>SUBSTITUTE(LEFT('RAW DATA'!C1153,FIND("|",'RAW DATA'!C1153,1)-1),"&amp;"," &amp; ")</f>
        <v>Home &amp; Kitchen</v>
      </c>
      <c r="D1153" s="7">
        <f>'RAW DATA'!D1153</f>
        <v>479</v>
      </c>
      <c r="E1153" s="7">
        <f>'RAW DATA'!E1153</f>
        <v>1000</v>
      </c>
      <c r="F1153" s="1">
        <f>'RAW DATA'!F1153</f>
        <v>0.52</v>
      </c>
      <c r="G1153" s="7">
        <f t="shared" si="85"/>
        <v>1559000</v>
      </c>
      <c r="H1153">
        <f>'RAW DATA'!G1153</f>
        <v>4.2</v>
      </c>
      <c r="I1153">
        <f>'RAW DATA'!H1153</f>
        <v>1559</v>
      </c>
      <c r="J1153" s="11">
        <f>Table3[[#This Row],[Rating Count]]*Table3[[#This Row],[Rating]]</f>
        <v>6547.8</v>
      </c>
      <c r="K1153">
        <f t="shared" si="86"/>
        <v>3</v>
      </c>
      <c r="L1153" t="str">
        <f>IF(Table3[[#This Row],[Price Bucket]]=1,"&lt;200",IF(Table3[[#This Row],[Price Bucket]]=2,"&lt;=500",IF(Table3[[#This Row],[Price Bucket]]=3,"&gt;500",0)))</f>
        <v>&gt;500</v>
      </c>
      <c r="M1153">
        <f t="shared" si="87"/>
        <v>1</v>
      </c>
      <c r="N1153" t="str">
        <f t="shared" si="88"/>
        <v>&gt;=50%</v>
      </c>
      <c r="O1153">
        <f t="shared" si="89"/>
        <v>3</v>
      </c>
    </row>
    <row r="1154" spans="1:15" x14ac:dyDescent="0.25">
      <c r="A1154" t="str">
        <f>'RAW DATA'!A1154</f>
        <v>B07MP21WJD</v>
      </c>
      <c r="B1154" t="str">
        <f>PROPER(LEFT('RAW DATA'!B1154,FIND(" ",'RAW DATA'!B1154,1)))</f>
        <v xml:space="preserve">Lint </v>
      </c>
      <c r="C1154" t="str">
        <f>SUBSTITUTE(LEFT('RAW DATA'!C1154,FIND("|",'RAW DATA'!C1154,1)-1),"&amp;"," &amp; ")</f>
        <v>Home &amp; Kitchen</v>
      </c>
      <c r="D1154" s="7">
        <f>'RAW DATA'!D1154</f>
        <v>245</v>
      </c>
      <c r="E1154" s="7">
        <f>'RAW DATA'!E1154</f>
        <v>299</v>
      </c>
      <c r="F1154" s="1">
        <f>'RAW DATA'!F1154</f>
        <v>0.18</v>
      </c>
      <c r="G1154" s="7">
        <f t="shared" ref="G1154:G1217" si="90">E1154*I1154</f>
        <v>496340</v>
      </c>
      <c r="H1154">
        <f>'RAW DATA'!G1154</f>
        <v>4.0999999999999996</v>
      </c>
      <c r="I1154">
        <f>'RAW DATA'!H1154</f>
        <v>1660</v>
      </c>
      <c r="J1154" s="11">
        <f>Table3[[#This Row],[Rating Count]]*Table3[[#This Row],[Rating]]</f>
        <v>6805.9999999999991</v>
      </c>
      <c r="K1154">
        <f t="shared" ref="K1154:K1217" si="91">IF(E1154&lt;=200,1,IF(E1154&lt;=500,2,IF(E1154&gt;500,3," ")))</f>
        <v>2</v>
      </c>
      <c r="L1154" t="str">
        <f>IF(Table3[[#This Row],[Price Bucket]]=1,"&lt;200",IF(Table3[[#This Row],[Price Bucket]]=2,"&lt;=500",IF(Table3[[#This Row],[Price Bucket]]=3,"&gt;500",0)))</f>
        <v>&lt;=500</v>
      </c>
      <c r="M1154">
        <f t="shared" si="87"/>
        <v>2</v>
      </c>
      <c r="N1154" t="str">
        <f t="shared" si="88"/>
        <v>&lt;50%</v>
      </c>
      <c r="O1154">
        <f t="shared" si="89"/>
        <v>3</v>
      </c>
    </row>
    <row r="1155" spans="1:15" x14ac:dyDescent="0.25">
      <c r="A1155" t="str">
        <f>'RAW DATA'!A1155</f>
        <v>B09XB1R2F3</v>
      </c>
      <c r="B1155" t="str">
        <f>PROPER(LEFT('RAW DATA'!B1155,FIND(" ",'RAW DATA'!B1155,1)))</f>
        <v xml:space="preserve">Portable </v>
      </c>
      <c r="C1155" t="str">
        <f>SUBSTITUTE(LEFT('RAW DATA'!C1155,FIND("|",'RAW DATA'!C1155,1)-1),"&amp;"," &amp; ")</f>
        <v>Home &amp; Kitchen</v>
      </c>
      <c r="D1155" s="7">
        <f>'RAW DATA'!D1155</f>
        <v>179</v>
      </c>
      <c r="E1155" s="7">
        <f>'RAW DATA'!E1155</f>
        <v>799</v>
      </c>
      <c r="F1155" s="1">
        <f>'RAW DATA'!F1155</f>
        <v>0.78</v>
      </c>
      <c r="G1155" s="7">
        <f t="shared" si="90"/>
        <v>105468</v>
      </c>
      <c r="H1155">
        <f>'RAW DATA'!G1155</f>
        <v>3.5</v>
      </c>
      <c r="I1155">
        <f>'RAW DATA'!H1155</f>
        <v>132</v>
      </c>
      <c r="J1155" s="11">
        <f>Table3[[#This Row],[Rating Count]]*Table3[[#This Row],[Rating]]</f>
        <v>462</v>
      </c>
      <c r="K1155">
        <f t="shared" si="91"/>
        <v>3</v>
      </c>
      <c r="L1155" t="str">
        <f>IF(Table3[[#This Row],[Price Bucket]]=1,"&lt;200",IF(Table3[[#This Row],[Price Bucket]]=2,"&lt;=500",IF(Table3[[#This Row],[Price Bucket]]=3,"&gt;500",0)))</f>
        <v>&gt;500</v>
      </c>
      <c r="M1155">
        <f t="shared" ref="M1155:M1218" si="92">IF(F1155&gt;=50%,1,IF(F1155&lt;50%,2,0))</f>
        <v>1</v>
      </c>
      <c r="N1155" t="str">
        <f t="shared" ref="N1155:N1218" si="93">IF(M1155=1,"&gt;=50%","&lt;50%")</f>
        <v>&gt;=50%</v>
      </c>
      <c r="O1155">
        <f t="shared" ref="O1155:O1218" si="94">IF(H1155&lt;=2.9,1,IF(H1155&lt;=3.9,2,IF(H1155&lt;=4.9,3,IF(H1155=5,4," "))))</f>
        <v>2</v>
      </c>
    </row>
    <row r="1156" spans="1:15" x14ac:dyDescent="0.25">
      <c r="A1156" t="str">
        <f>'RAW DATA'!A1156</f>
        <v>B08Y5QJXSR</v>
      </c>
      <c r="B1156" t="str">
        <f>PROPER(LEFT('RAW DATA'!B1156,FIND(" ",'RAW DATA'!B1156,1)))</f>
        <v xml:space="preserve">Atomberg </v>
      </c>
      <c r="C1156" t="str">
        <f>SUBSTITUTE(LEFT('RAW DATA'!C1156,FIND("|",'RAW DATA'!C1156,1)-1),"&amp;"," &amp; ")</f>
        <v>Home &amp; Kitchen</v>
      </c>
      <c r="D1156" s="7">
        <f>'RAW DATA'!D1156</f>
        <v>3569</v>
      </c>
      <c r="E1156" s="7">
        <f>'RAW DATA'!E1156</f>
        <v>5190</v>
      </c>
      <c r="F1156" s="1">
        <f>'RAW DATA'!F1156</f>
        <v>0.31</v>
      </c>
      <c r="G1156" s="7">
        <f t="shared" si="90"/>
        <v>148584510</v>
      </c>
      <c r="H1156">
        <f>'RAW DATA'!G1156</f>
        <v>4.3</v>
      </c>
      <c r="I1156">
        <f>'RAW DATA'!H1156</f>
        <v>28629</v>
      </c>
      <c r="J1156" s="11">
        <f>Table3[[#This Row],[Rating Count]]*Table3[[#This Row],[Rating]]</f>
        <v>123104.7</v>
      </c>
      <c r="K1156">
        <f t="shared" si="91"/>
        <v>3</v>
      </c>
      <c r="L1156" t="str">
        <f>IF(Table3[[#This Row],[Price Bucket]]=1,"&lt;200",IF(Table3[[#This Row],[Price Bucket]]=2,"&lt;=500",IF(Table3[[#This Row],[Price Bucket]]=3,"&gt;500",0)))</f>
        <v>&gt;500</v>
      </c>
      <c r="M1156">
        <f t="shared" si="92"/>
        <v>2</v>
      </c>
      <c r="N1156" t="str">
        <f t="shared" si="93"/>
        <v>&lt;50%</v>
      </c>
      <c r="O1156">
        <f t="shared" si="94"/>
        <v>3</v>
      </c>
    </row>
    <row r="1157" spans="1:15" x14ac:dyDescent="0.25">
      <c r="A1157" t="str">
        <f>'RAW DATA'!A1157</f>
        <v>B07WJXCTG9</v>
      </c>
      <c r="B1157" t="str">
        <f>PROPER(LEFT('RAW DATA'!B1157,FIND(" ",'RAW DATA'!B1157,1)))</f>
        <v xml:space="preserve">Pigeon </v>
      </c>
      <c r="C1157" t="str">
        <f>SUBSTITUTE(LEFT('RAW DATA'!C1157,FIND("|",'RAW DATA'!C1157,1)-1),"&amp;"," &amp; ")</f>
        <v>Home &amp; Kitchen</v>
      </c>
      <c r="D1157" s="7">
        <f>'RAW DATA'!D1157</f>
        <v>699</v>
      </c>
      <c r="E1157" s="7">
        <f>'RAW DATA'!E1157</f>
        <v>1345</v>
      </c>
      <c r="F1157" s="1">
        <f>'RAW DATA'!F1157</f>
        <v>0.48</v>
      </c>
      <c r="G1157" s="7">
        <f t="shared" si="90"/>
        <v>11359870</v>
      </c>
      <c r="H1157">
        <f>'RAW DATA'!G1157</f>
        <v>3.9</v>
      </c>
      <c r="I1157">
        <f>'RAW DATA'!H1157</f>
        <v>8446</v>
      </c>
      <c r="J1157" s="11">
        <f>Table3[[#This Row],[Rating Count]]*Table3[[#This Row],[Rating]]</f>
        <v>32939.4</v>
      </c>
      <c r="K1157">
        <f t="shared" si="91"/>
        <v>3</v>
      </c>
      <c r="L1157" t="str">
        <f>IF(Table3[[#This Row],[Price Bucket]]=1,"&lt;200",IF(Table3[[#This Row],[Price Bucket]]=2,"&lt;=500",IF(Table3[[#This Row],[Price Bucket]]=3,"&gt;500",0)))</f>
        <v>&gt;500</v>
      </c>
      <c r="M1157">
        <f t="shared" si="92"/>
        <v>2</v>
      </c>
      <c r="N1157" t="str">
        <f t="shared" si="93"/>
        <v>&lt;50%</v>
      </c>
      <c r="O1157">
        <f t="shared" si="94"/>
        <v>2</v>
      </c>
    </row>
    <row r="1158" spans="1:15" x14ac:dyDescent="0.25">
      <c r="A1158" t="str">
        <f>'RAW DATA'!A1158</f>
        <v>B09NBZ36F7</v>
      </c>
      <c r="B1158" t="str">
        <f>PROPER(LEFT('RAW DATA'!B1158,FIND(" ",'RAW DATA'!B1158,1)))</f>
        <v xml:space="preserve">Usha </v>
      </c>
      <c r="C1158" t="str">
        <f>SUBSTITUTE(LEFT('RAW DATA'!C1158,FIND("|",'RAW DATA'!C1158,1)-1),"&amp;"," &amp; ")</f>
        <v>Home &amp; Kitchen</v>
      </c>
      <c r="D1158" s="7">
        <f>'RAW DATA'!D1158</f>
        <v>2089</v>
      </c>
      <c r="E1158" s="7">
        <f>'RAW DATA'!E1158</f>
        <v>4000</v>
      </c>
      <c r="F1158" s="1">
        <f>'RAW DATA'!F1158</f>
        <v>0.48</v>
      </c>
      <c r="G1158" s="7">
        <f t="shared" si="90"/>
        <v>44796000</v>
      </c>
      <c r="H1158">
        <f>'RAW DATA'!G1158</f>
        <v>4.2</v>
      </c>
      <c r="I1158">
        <f>'RAW DATA'!H1158</f>
        <v>11199</v>
      </c>
      <c r="J1158" s="11">
        <f>Table3[[#This Row],[Rating Count]]*Table3[[#This Row],[Rating]]</f>
        <v>47035.8</v>
      </c>
      <c r="K1158">
        <f t="shared" si="91"/>
        <v>3</v>
      </c>
      <c r="L1158" t="str">
        <f>IF(Table3[[#This Row],[Price Bucket]]=1,"&lt;200",IF(Table3[[#This Row],[Price Bucket]]=2,"&lt;=500",IF(Table3[[#This Row],[Price Bucket]]=3,"&gt;500",0)))</f>
        <v>&gt;500</v>
      </c>
      <c r="M1158">
        <f t="shared" si="92"/>
        <v>2</v>
      </c>
      <c r="N1158" t="str">
        <f t="shared" si="93"/>
        <v>&lt;50%</v>
      </c>
      <c r="O1158">
        <f t="shared" si="94"/>
        <v>3</v>
      </c>
    </row>
    <row r="1159" spans="1:15" x14ac:dyDescent="0.25">
      <c r="A1159" t="str">
        <f>'RAW DATA'!A1159</f>
        <v>B0912WJ87V</v>
      </c>
      <c r="B1159" t="str">
        <f>PROPER(LEFT('RAW DATA'!B1159,FIND(" ",'RAW DATA'!B1159,1)))</f>
        <v xml:space="preserve">Reffair </v>
      </c>
      <c r="C1159" t="str">
        <f>SUBSTITUTE(LEFT('RAW DATA'!C1159,FIND("|",'RAW DATA'!C1159,1)-1),"&amp;"," &amp; ")</f>
        <v>Car &amp; Motorbike</v>
      </c>
      <c r="D1159" s="7">
        <f>'RAW DATA'!D1159</f>
        <v>2339</v>
      </c>
      <c r="E1159" s="7">
        <f>'RAW DATA'!E1159</f>
        <v>4000</v>
      </c>
      <c r="F1159" s="1">
        <f>'RAW DATA'!F1159</f>
        <v>0.42</v>
      </c>
      <c r="G1159" s="7">
        <f t="shared" si="90"/>
        <v>4472000</v>
      </c>
      <c r="H1159">
        <f>'RAW DATA'!G1159</f>
        <v>3.8</v>
      </c>
      <c r="I1159">
        <f>'RAW DATA'!H1159</f>
        <v>1118</v>
      </c>
      <c r="J1159" s="11">
        <f>Table3[[#This Row],[Rating Count]]*Table3[[#This Row],[Rating]]</f>
        <v>4248.3999999999996</v>
      </c>
      <c r="K1159">
        <f t="shared" si="91"/>
        <v>3</v>
      </c>
      <c r="L1159" t="str">
        <f>IF(Table3[[#This Row],[Price Bucket]]=1,"&lt;200",IF(Table3[[#This Row],[Price Bucket]]=2,"&lt;=500",IF(Table3[[#This Row],[Price Bucket]]=3,"&gt;500",0)))</f>
        <v>&gt;500</v>
      </c>
      <c r="M1159">
        <f t="shared" si="92"/>
        <v>2</v>
      </c>
      <c r="N1159" t="str">
        <f t="shared" si="93"/>
        <v>&lt;50%</v>
      </c>
      <c r="O1159">
        <f t="shared" si="94"/>
        <v>2</v>
      </c>
    </row>
    <row r="1160" spans="1:15" x14ac:dyDescent="0.25">
      <c r="A1160" t="str">
        <f>'RAW DATA'!A1160</f>
        <v>B0BMTZ4T1D</v>
      </c>
      <c r="B1160" t="str">
        <f>PROPER(LEFT('RAW DATA'!B1160,FIND(" ",'RAW DATA'!B1160,1)))</f>
        <v xml:space="preserve">!!1000 </v>
      </c>
      <c r="C1160" t="str">
        <f>SUBSTITUTE(LEFT('RAW DATA'!C1160,FIND("|",'RAW DATA'!C1160,1)-1),"&amp;"," &amp; ")</f>
        <v>Home &amp; Kitchen</v>
      </c>
      <c r="D1160" s="7">
        <f>'RAW DATA'!D1160</f>
        <v>784</v>
      </c>
      <c r="E1160" s="7">
        <f>'RAW DATA'!E1160</f>
        <v>1599</v>
      </c>
      <c r="F1160" s="1">
        <f>'RAW DATA'!F1160</f>
        <v>0.51</v>
      </c>
      <c r="G1160" s="7">
        <f t="shared" si="90"/>
        <v>17589</v>
      </c>
      <c r="H1160">
        <f>'RAW DATA'!G1160</f>
        <v>4.5</v>
      </c>
      <c r="I1160">
        <f>'RAW DATA'!H1160</f>
        <v>11</v>
      </c>
      <c r="J1160" s="11">
        <f>Table3[[#This Row],[Rating Count]]*Table3[[#This Row],[Rating]]</f>
        <v>49.5</v>
      </c>
      <c r="K1160">
        <f t="shared" si="91"/>
        <v>3</v>
      </c>
      <c r="L1160" t="str">
        <f>IF(Table3[[#This Row],[Price Bucket]]=1,"&lt;200",IF(Table3[[#This Row],[Price Bucket]]=2,"&lt;=500",IF(Table3[[#This Row],[Price Bucket]]=3,"&gt;500",0)))</f>
        <v>&gt;500</v>
      </c>
      <c r="M1160">
        <f t="shared" si="92"/>
        <v>1</v>
      </c>
      <c r="N1160" t="str">
        <f t="shared" si="93"/>
        <v>&gt;=50%</v>
      </c>
      <c r="O1160">
        <f t="shared" si="94"/>
        <v>3</v>
      </c>
    </row>
    <row r="1161" spans="1:15" x14ac:dyDescent="0.25">
      <c r="A1161" t="str">
        <f>'RAW DATA'!A1161</f>
        <v>B07Z51CGGH</v>
      </c>
      <c r="B1161" t="str">
        <f>PROPER(LEFT('RAW DATA'!B1161,FIND(" ",'RAW DATA'!B1161,1)))</f>
        <v xml:space="preserve">Eureka </v>
      </c>
      <c r="C1161" t="str">
        <f>SUBSTITUTE(LEFT('RAW DATA'!C1161,FIND("|",'RAW DATA'!C1161,1)-1),"&amp;"," &amp; ")</f>
        <v>Home &amp; Kitchen</v>
      </c>
      <c r="D1161" s="7">
        <f>'RAW DATA'!D1161</f>
        <v>5499</v>
      </c>
      <c r="E1161" s="7">
        <f>'RAW DATA'!E1161</f>
        <v>9999</v>
      </c>
      <c r="F1161" s="1">
        <f>'RAW DATA'!F1161</f>
        <v>0.45</v>
      </c>
      <c r="G1161" s="7">
        <f t="shared" si="90"/>
        <v>43525647</v>
      </c>
      <c r="H1161">
        <f>'RAW DATA'!G1161</f>
        <v>3.8</v>
      </c>
      <c r="I1161">
        <f>'RAW DATA'!H1161</f>
        <v>4353</v>
      </c>
      <c r="J1161" s="11">
        <f>Table3[[#This Row],[Rating Count]]*Table3[[#This Row],[Rating]]</f>
        <v>16541.399999999998</v>
      </c>
      <c r="K1161">
        <f t="shared" si="91"/>
        <v>3</v>
      </c>
      <c r="L1161" t="str">
        <f>IF(Table3[[#This Row],[Price Bucket]]=1,"&lt;200",IF(Table3[[#This Row],[Price Bucket]]=2,"&lt;=500",IF(Table3[[#This Row],[Price Bucket]]=3,"&gt;500",0)))</f>
        <v>&gt;500</v>
      </c>
      <c r="M1161">
        <f t="shared" si="92"/>
        <v>2</v>
      </c>
      <c r="N1161" t="str">
        <f t="shared" si="93"/>
        <v>&lt;50%</v>
      </c>
      <c r="O1161">
        <f t="shared" si="94"/>
        <v>2</v>
      </c>
    </row>
    <row r="1162" spans="1:15" x14ac:dyDescent="0.25">
      <c r="A1162" t="str">
        <f>'RAW DATA'!A1162</f>
        <v>B0BDG6QDYD</v>
      </c>
      <c r="B1162" t="str">
        <f>PROPER(LEFT('RAW DATA'!B1162,FIND(" ",'RAW DATA'!B1162,1)))</f>
        <v xml:space="preserve">Activa </v>
      </c>
      <c r="C1162" t="str">
        <f>SUBSTITUTE(LEFT('RAW DATA'!C1162,FIND("|",'RAW DATA'!C1162,1)-1),"&amp;"," &amp; ")</f>
        <v>Home &amp; Kitchen</v>
      </c>
      <c r="D1162" s="7">
        <f>'RAW DATA'!D1162</f>
        <v>899</v>
      </c>
      <c r="E1162" s="7">
        <f>'RAW DATA'!E1162</f>
        <v>1990</v>
      </c>
      <c r="F1162" s="1">
        <f>'RAW DATA'!F1162</f>
        <v>0.55000000000000004</v>
      </c>
      <c r="G1162" s="7">
        <f t="shared" si="90"/>
        <v>368150</v>
      </c>
      <c r="H1162">
        <f>'RAW DATA'!G1162</f>
        <v>4.0999999999999996</v>
      </c>
      <c r="I1162">
        <f>'RAW DATA'!H1162</f>
        <v>185</v>
      </c>
      <c r="J1162" s="11">
        <f>Table3[[#This Row],[Rating Count]]*Table3[[#This Row],[Rating]]</f>
        <v>758.49999999999989</v>
      </c>
      <c r="K1162">
        <f t="shared" si="91"/>
        <v>3</v>
      </c>
      <c r="L1162" t="str">
        <f>IF(Table3[[#This Row],[Price Bucket]]=1,"&lt;200",IF(Table3[[#This Row],[Price Bucket]]=2,"&lt;=500",IF(Table3[[#This Row],[Price Bucket]]=3,"&gt;500",0)))</f>
        <v>&gt;500</v>
      </c>
      <c r="M1162">
        <f t="shared" si="92"/>
        <v>1</v>
      </c>
      <c r="N1162" t="str">
        <f t="shared" si="93"/>
        <v>&gt;=50%</v>
      </c>
      <c r="O1162">
        <f t="shared" si="94"/>
        <v>3</v>
      </c>
    </row>
    <row r="1163" spans="1:15" x14ac:dyDescent="0.25">
      <c r="A1163" t="str">
        <f>'RAW DATA'!A1163</f>
        <v>B00YQLG7GK</v>
      </c>
      <c r="B1163" t="str">
        <f>PROPER(LEFT('RAW DATA'!B1163,FIND(" ",'RAW DATA'!B1163,1)))</f>
        <v xml:space="preserve">Philips </v>
      </c>
      <c r="C1163" t="str">
        <f>SUBSTITUTE(LEFT('RAW DATA'!C1163,FIND("|",'RAW DATA'!C1163,1)-1),"&amp;"," &amp; ")</f>
        <v>Home &amp; Kitchen</v>
      </c>
      <c r="D1163" s="7">
        <f>'RAW DATA'!D1163</f>
        <v>1695</v>
      </c>
      <c r="E1163" s="7">
        <f>'RAW DATA'!E1163</f>
        <v>1695</v>
      </c>
      <c r="F1163" s="1">
        <f>'RAW DATA'!F1163</f>
        <v>0</v>
      </c>
      <c r="G1163" s="7">
        <f t="shared" si="90"/>
        <v>24221550</v>
      </c>
      <c r="H1163">
        <f>'RAW DATA'!G1163</f>
        <v>4.2</v>
      </c>
      <c r="I1163">
        <f>'RAW DATA'!H1163</f>
        <v>14290</v>
      </c>
      <c r="J1163" s="11">
        <f>Table3[[#This Row],[Rating Count]]*Table3[[#This Row],[Rating]]</f>
        <v>60018</v>
      </c>
      <c r="K1163">
        <f t="shared" si="91"/>
        <v>3</v>
      </c>
      <c r="L1163" t="str">
        <f>IF(Table3[[#This Row],[Price Bucket]]=1,"&lt;200",IF(Table3[[#This Row],[Price Bucket]]=2,"&lt;=500",IF(Table3[[#This Row],[Price Bucket]]=3,"&gt;500",0)))</f>
        <v>&gt;500</v>
      </c>
      <c r="M1163">
        <f t="shared" si="92"/>
        <v>2</v>
      </c>
      <c r="N1163" t="str">
        <f t="shared" si="93"/>
        <v>&lt;50%</v>
      </c>
      <c r="O1163">
        <f t="shared" si="94"/>
        <v>3</v>
      </c>
    </row>
    <row r="1164" spans="1:15" x14ac:dyDescent="0.25">
      <c r="A1164" t="str">
        <f>'RAW DATA'!A1164</f>
        <v>B00SMJPA9C</v>
      </c>
      <c r="B1164" t="str">
        <f>PROPER(LEFT('RAW DATA'!B1164,FIND(" ",'RAW DATA'!B1164,1)))</f>
        <v xml:space="preserve">Bajaj </v>
      </c>
      <c r="C1164" t="str">
        <f>SUBSTITUTE(LEFT('RAW DATA'!C1164,FIND("|",'RAW DATA'!C1164,1)-1),"&amp;"," &amp; ")</f>
        <v>Home &amp; Kitchen</v>
      </c>
      <c r="D1164" s="7">
        <f>'RAW DATA'!D1164</f>
        <v>499</v>
      </c>
      <c r="E1164" s="7">
        <f>'RAW DATA'!E1164</f>
        <v>940</v>
      </c>
      <c r="F1164" s="1">
        <f>'RAW DATA'!F1164</f>
        <v>0.47</v>
      </c>
      <c r="G1164" s="7">
        <f t="shared" si="90"/>
        <v>2853840</v>
      </c>
      <c r="H1164">
        <f>'RAW DATA'!G1164</f>
        <v>4.0999999999999996</v>
      </c>
      <c r="I1164">
        <f>'RAW DATA'!H1164</f>
        <v>3036</v>
      </c>
      <c r="J1164" s="11">
        <f>Table3[[#This Row],[Rating Count]]*Table3[[#This Row],[Rating]]</f>
        <v>12447.599999999999</v>
      </c>
      <c r="K1164">
        <f t="shared" si="91"/>
        <v>3</v>
      </c>
      <c r="L1164" t="str">
        <f>IF(Table3[[#This Row],[Price Bucket]]=1,"&lt;200",IF(Table3[[#This Row],[Price Bucket]]=2,"&lt;=500",IF(Table3[[#This Row],[Price Bucket]]=3,"&gt;500",0)))</f>
        <v>&gt;500</v>
      </c>
      <c r="M1164">
        <f t="shared" si="92"/>
        <v>2</v>
      </c>
      <c r="N1164" t="str">
        <f t="shared" si="93"/>
        <v>&lt;50%</v>
      </c>
      <c r="O1164">
        <f t="shared" si="94"/>
        <v>3</v>
      </c>
    </row>
    <row r="1165" spans="1:15" x14ac:dyDescent="0.25">
      <c r="A1165" t="str">
        <f>'RAW DATA'!A1165</f>
        <v>B0B9RN5X8B</v>
      </c>
      <c r="B1165" t="str">
        <f>PROPER(LEFT('RAW DATA'!B1165,FIND(" ",'RAW DATA'!B1165,1)))</f>
        <v xml:space="preserve">V-Guard </v>
      </c>
      <c r="C1165" t="str">
        <f>SUBSTITUTE(LEFT('RAW DATA'!C1165,FIND("|",'RAW DATA'!C1165,1)-1),"&amp;"," &amp; ")</f>
        <v>Home &amp; Kitchen</v>
      </c>
      <c r="D1165" s="7">
        <f>'RAW DATA'!D1165</f>
        <v>2699</v>
      </c>
      <c r="E1165" s="7">
        <f>'RAW DATA'!E1165</f>
        <v>4700</v>
      </c>
      <c r="F1165" s="1">
        <f>'RAW DATA'!F1165</f>
        <v>0.43</v>
      </c>
      <c r="G1165" s="7">
        <f t="shared" si="90"/>
        <v>6091200</v>
      </c>
      <c r="H1165">
        <f>'RAW DATA'!G1165</f>
        <v>4.2</v>
      </c>
      <c r="I1165">
        <f>'RAW DATA'!H1165</f>
        <v>1296</v>
      </c>
      <c r="J1165" s="11">
        <f>Table3[[#This Row],[Rating Count]]*Table3[[#This Row],[Rating]]</f>
        <v>5443.2</v>
      </c>
      <c r="K1165">
        <f t="shared" si="91"/>
        <v>3</v>
      </c>
      <c r="L1165" t="str">
        <f>IF(Table3[[#This Row],[Price Bucket]]=1,"&lt;200",IF(Table3[[#This Row],[Price Bucket]]=2,"&lt;=500",IF(Table3[[#This Row],[Price Bucket]]=3,"&gt;500",0)))</f>
        <v>&gt;500</v>
      </c>
      <c r="M1165">
        <f t="shared" si="92"/>
        <v>2</v>
      </c>
      <c r="N1165" t="str">
        <f t="shared" si="93"/>
        <v>&lt;50%</v>
      </c>
      <c r="O1165">
        <f t="shared" si="94"/>
        <v>3</v>
      </c>
    </row>
    <row r="1166" spans="1:15" x14ac:dyDescent="0.25">
      <c r="A1166" t="str">
        <f>'RAW DATA'!A1166</f>
        <v>B08QW937WV</v>
      </c>
      <c r="B1166" t="str">
        <f>PROPER(LEFT('RAW DATA'!B1166,FIND(" ",'RAW DATA'!B1166,1)))</f>
        <v xml:space="preserve">Homeistic </v>
      </c>
      <c r="C1166" t="str">
        <f>SUBSTITUTE(LEFT('RAW DATA'!C1166,FIND("|",'RAW DATA'!C1166,1)-1),"&amp;"," &amp; ")</f>
        <v>Home &amp; Kitchen</v>
      </c>
      <c r="D1166" s="7">
        <f>'RAW DATA'!D1166</f>
        <v>1448</v>
      </c>
      <c r="E1166" s="7">
        <f>'RAW DATA'!E1166</f>
        <v>2999</v>
      </c>
      <c r="F1166" s="1">
        <f>'RAW DATA'!F1166</f>
        <v>0.52</v>
      </c>
      <c r="G1166" s="7">
        <f t="shared" si="90"/>
        <v>56981</v>
      </c>
      <c r="H1166">
        <f>'RAW DATA'!G1166</f>
        <v>4.5</v>
      </c>
      <c r="I1166">
        <f>'RAW DATA'!H1166</f>
        <v>19</v>
      </c>
      <c r="J1166" s="11">
        <f>Table3[[#This Row],[Rating Count]]*Table3[[#This Row],[Rating]]</f>
        <v>85.5</v>
      </c>
      <c r="K1166">
        <f t="shared" si="91"/>
        <v>3</v>
      </c>
      <c r="L1166" t="str">
        <f>IF(Table3[[#This Row],[Price Bucket]]=1,"&lt;200",IF(Table3[[#This Row],[Price Bucket]]=2,"&lt;=500",IF(Table3[[#This Row],[Price Bucket]]=3,"&gt;500",0)))</f>
        <v>&gt;500</v>
      </c>
      <c r="M1166">
        <f t="shared" si="92"/>
        <v>1</v>
      </c>
      <c r="N1166" t="str">
        <f t="shared" si="93"/>
        <v>&gt;=50%</v>
      </c>
      <c r="O1166">
        <f t="shared" si="94"/>
        <v>3</v>
      </c>
    </row>
    <row r="1167" spans="1:15" x14ac:dyDescent="0.25">
      <c r="A1167" t="str">
        <f>'RAW DATA'!A1167</f>
        <v>B0B4PPD89B</v>
      </c>
      <c r="B1167" t="str">
        <f>PROPER(LEFT('RAW DATA'!B1167,FIND(" ",'RAW DATA'!B1167,1)))</f>
        <v xml:space="preserve">Kitchenwell </v>
      </c>
      <c r="C1167" t="str">
        <f>SUBSTITUTE(LEFT('RAW DATA'!C1167,FIND("|",'RAW DATA'!C1167,1)-1),"&amp;"," &amp; ")</f>
        <v>Home &amp; Kitchen</v>
      </c>
      <c r="D1167" s="7">
        <f>'RAW DATA'!D1167</f>
        <v>79</v>
      </c>
      <c r="E1167" s="7">
        <f>'RAW DATA'!E1167</f>
        <v>79</v>
      </c>
      <c r="F1167" s="1">
        <f>'RAW DATA'!F1167</f>
        <v>0</v>
      </c>
      <c r="G1167" s="7">
        <f t="shared" si="90"/>
        <v>7663</v>
      </c>
      <c r="H1167">
        <f>'RAW DATA'!G1167</f>
        <v>4</v>
      </c>
      <c r="I1167">
        <f>'RAW DATA'!H1167</f>
        <v>97</v>
      </c>
      <c r="J1167" s="11">
        <f>Table3[[#This Row],[Rating Count]]*Table3[[#This Row],[Rating]]</f>
        <v>388</v>
      </c>
      <c r="K1167">
        <f t="shared" si="91"/>
        <v>1</v>
      </c>
      <c r="L1167" t="str">
        <f>IF(Table3[[#This Row],[Price Bucket]]=1,"&lt;200",IF(Table3[[#This Row],[Price Bucket]]=2,"&lt;=500",IF(Table3[[#This Row],[Price Bucket]]=3,"&gt;500",0)))</f>
        <v>&lt;200</v>
      </c>
      <c r="M1167">
        <f t="shared" si="92"/>
        <v>2</v>
      </c>
      <c r="N1167" t="str">
        <f t="shared" si="93"/>
        <v>&lt;50%</v>
      </c>
      <c r="O1167">
        <f t="shared" si="94"/>
        <v>3</v>
      </c>
    </row>
    <row r="1168" spans="1:15" x14ac:dyDescent="0.25">
      <c r="A1168" t="str">
        <f>'RAW DATA'!A1168</f>
        <v>B08GM5S4CQ</v>
      </c>
      <c r="B1168" t="str">
        <f>PROPER(LEFT('RAW DATA'!B1168,FIND(" ",'RAW DATA'!B1168,1)))</f>
        <v xml:space="preserve">Havells </v>
      </c>
      <c r="C1168" t="str">
        <f>SUBSTITUTE(LEFT('RAW DATA'!C1168,FIND("|",'RAW DATA'!C1168,1)-1),"&amp;"," &amp; ")</f>
        <v>Home &amp; Kitchen</v>
      </c>
      <c r="D1168" s="7">
        <f>'RAW DATA'!D1168</f>
        <v>6990</v>
      </c>
      <c r="E1168" s="7">
        <f>'RAW DATA'!E1168</f>
        <v>14290</v>
      </c>
      <c r="F1168" s="1">
        <f>'RAW DATA'!F1168</f>
        <v>0.51</v>
      </c>
      <c r="G1168" s="7">
        <f t="shared" si="90"/>
        <v>25307590</v>
      </c>
      <c r="H1168">
        <f>'RAW DATA'!G1168</f>
        <v>4.4000000000000004</v>
      </c>
      <c r="I1168">
        <f>'RAW DATA'!H1168</f>
        <v>1771</v>
      </c>
      <c r="J1168" s="11">
        <f>Table3[[#This Row],[Rating Count]]*Table3[[#This Row],[Rating]]</f>
        <v>7792.4000000000005</v>
      </c>
      <c r="K1168">
        <f t="shared" si="91"/>
        <v>3</v>
      </c>
      <c r="L1168" t="str">
        <f>IF(Table3[[#This Row],[Price Bucket]]=1,"&lt;200",IF(Table3[[#This Row],[Price Bucket]]=2,"&lt;=500",IF(Table3[[#This Row],[Price Bucket]]=3,"&gt;500",0)))</f>
        <v>&gt;500</v>
      </c>
      <c r="M1168">
        <f t="shared" si="92"/>
        <v>1</v>
      </c>
      <c r="N1168" t="str">
        <f t="shared" si="93"/>
        <v>&gt;=50%</v>
      </c>
      <c r="O1168">
        <f t="shared" si="94"/>
        <v>3</v>
      </c>
    </row>
    <row r="1169" spans="1:15" x14ac:dyDescent="0.25">
      <c r="A1169" t="str">
        <f>'RAW DATA'!A1169</f>
        <v>B00NM6MO26</v>
      </c>
      <c r="B1169" t="str">
        <f>PROPER(LEFT('RAW DATA'!B1169,FIND(" ",'RAW DATA'!B1169,1)))</f>
        <v xml:space="preserve">Prestige </v>
      </c>
      <c r="C1169" t="str">
        <f>SUBSTITUTE(LEFT('RAW DATA'!C1169,FIND("|",'RAW DATA'!C1169,1)-1),"&amp;"," &amp; ")</f>
        <v>Home &amp; Kitchen</v>
      </c>
      <c r="D1169" s="7">
        <f>'RAW DATA'!D1169</f>
        <v>2698</v>
      </c>
      <c r="E1169" s="7">
        <f>'RAW DATA'!E1169</f>
        <v>3945</v>
      </c>
      <c r="F1169" s="1">
        <f>'RAW DATA'!F1169</f>
        <v>0.32</v>
      </c>
      <c r="G1169" s="7">
        <f t="shared" si="90"/>
        <v>59309130</v>
      </c>
      <c r="H1169">
        <f>'RAW DATA'!G1169</f>
        <v>4</v>
      </c>
      <c r="I1169">
        <f>'RAW DATA'!H1169</f>
        <v>15034</v>
      </c>
      <c r="J1169" s="11">
        <f>Table3[[#This Row],[Rating Count]]*Table3[[#This Row],[Rating]]</f>
        <v>60136</v>
      </c>
      <c r="K1169">
        <f t="shared" si="91"/>
        <v>3</v>
      </c>
      <c r="L1169" t="str">
        <f>IF(Table3[[#This Row],[Price Bucket]]=1,"&lt;200",IF(Table3[[#This Row],[Price Bucket]]=2,"&lt;=500",IF(Table3[[#This Row],[Price Bucket]]=3,"&gt;500",0)))</f>
        <v>&gt;500</v>
      </c>
      <c r="M1169">
        <f t="shared" si="92"/>
        <v>2</v>
      </c>
      <c r="N1169" t="str">
        <f t="shared" si="93"/>
        <v>&lt;50%</v>
      </c>
      <c r="O1169">
        <f t="shared" si="94"/>
        <v>3</v>
      </c>
    </row>
    <row r="1170" spans="1:15" x14ac:dyDescent="0.25">
      <c r="A1170" t="str">
        <f>'RAW DATA'!A1170</f>
        <v>B083M7WPZD</v>
      </c>
      <c r="B1170" t="str">
        <f>PROPER(LEFT('RAW DATA'!B1170,FIND(" ",'RAW DATA'!B1170,1)))</f>
        <v xml:space="preserve">Agaro </v>
      </c>
      <c r="C1170" t="str">
        <f>SUBSTITUTE(LEFT('RAW DATA'!C1170,FIND("|",'RAW DATA'!C1170,1)-1),"&amp;"," &amp; ")</f>
        <v>Home &amp; Kitchen</v>
      </c>
      <c r="D1170" s="7">
        <f>'RAW DATA'!D1170</f>
        <v>3199</v>
      </c>
      <c r="E1170" s="7">
        <f>'RAW DATA'!E1170</f>
        <v>5999</v>
      </c>
      <c r="F1170" s="1">
        <f>'RAW DATA'!F1170</f>
        <v>0.47</v>
      </c>
      <c r="G1170" s="7">
        <f t="shared" si="90"/>
        <v>19448758</v>
      </c>
      <c r="H1170">
        <f>'RAW DATA'!G1170</f>
        <v>4</v>
      </c>
      <c r="I1170">
        <f>'RAW DATA'!H1170</f>
        <v>3242</v>
      </c>
      <c r="J1170" s="11">
        <f>Table3[[#This Row],[Rating Count]]*Table3[[#This Row],[Rating]]</f>
        <v>12968</v>
      </c>
      <c r="K1170">
        <f t="shared" si="91"/>
        <v>3</v>
      </c>
      <c r="L1170" t="str">
        <f>IF(Table3[[#This Row],[Price Bucket]]=1,"&lt;200",IF(Table3[[#This Row],[Price Bucket]]=2,"&lt;=500",IF(Table3[[#This Row],[Price Bucket]]=3,"&gt;500",0)))</f>
        <v>&gt;500</v>
      </c>
      <c r="M1170">
        <f t="shared" si="92"/>
        <v>2</v>
      </c>
      <c r="N1170" t="str">
        <f t="shared" si="93"/>
        <v>&lt;50%</v>
      </c>
      <c r="O1170">
        <f t="shared" si="94"/>
        <v>3</v>
      </c>
    </row>
    <row r="1171" spans="1:15" x14ac:dyDescent="0.25">
      <c r="A1171" t="str">
        <f>'RAW DATA'!A1171</f>
        <v>B07GLSKXS1</v>
      </c>
      <c r="B1171" t="str">
        <f>PROPER(LEFT('RAW DATA'!B1171,FIND(" ",'RAW DATA'!B1171,1)))</f>
        <v xml:space="preserve">Kent </v>
      </c>
      <c r="C1171" t="str">
        <f>SUBSTITUTE(LEFT('RAW DATA'!C1171,FIND("|",'RAW DATA'!C1171,1)-1),"&amp;"," &amp; ")</f>
        <v>Home &amp; Kitchen</v>
      </c>
      <c r="D1171" s="7">
        <f>'RAW DATA'!D1171</f>
        <v>1199</v>
      </c>
      <c r="E1171" s="7">
        <f>'RAW DATA'!E1171</f>
        <v>1950</v>
      </c>
      <c r="F1171" s="1">
        <f>'RAW DATA'!F1171</f>
        <v>0.39</v>
      </c>
      <c r="G1171" s="7">
        <f t="shared" si="90"/>
        <v>5522400</v>
      </c>
      <c r="H1171">
        <f>'RAW DATA'!G1171</f>
        <v>3.9</v>
      </c>
      <c r="I1171">
        <f>'RAW DATA'!H1171</f>
        <v>2832</v>
      </c>
      <c r="J1171" s="11">
        <f>Table3[[#This Row],[Rating Count]]*Table3[[#This Row],[Rating]]</f>
        <v>11044.8</v>
      </c>
      <c r="K1171">
        <f t="shared" si="91"/>
        <v>3</v>
      </c>
      <c r="L1171" t="str">
        <f>IF(Table3[[#This Row],[Price Bucket]]=1,"&lt;200",IF(Table3[[#This Row],[Price Bucket]]=2,"&lt;=500",IF(Table3[[#This Row],[Price Bucket]]=3,"&gt;500",0)))</f>
        <v>&gt;500</v>
      </c>
      <c r="M1171">
        <f t="shared" si="92"/>
        <v>2</v>
      </c>
      <c r="N1171" t="str">
        <f t="shared" si="93"/>
        <v>&lt;50%</v>
      </c>
      <c r="O1171">
        <f t="shared" si="94"/>
        <v>2</v>
      </c>
    </row>
    <row r="1172" spans="1:15" x14ac:dyDescent="0.25">
      <c r="A1172" t="str">
        <f>'RAW DATA'!A1172</f>
        <v>B09F6KL23R</v>
      </c>
      <c r="B1172" t="str">
        <f>PROPER(LEFT('RAW DATA'!B1172,FIND(" ",'RAW DATA'!B1172,1)))</f>
        <v xml:space="preserve">Skytone </v>
      </c>
      <c r="C1172" t="str">
        <f>SUBSTITUTE(LEFT('RAW DATA'!C1172,FIND("|",'RAW DATA'!C1172,1)-1),"&amp;"," &amp; ")</f>
        <v>Home &amp; Kitchen</v>
      </c>
      <c r="D1172" s="7">
        <f>'RAW DATA'!D1172</f>
        <v>1414</v>
      </c>
      <c r="E1172" s="7">
        <f>'RAW DATA'!E1172</f>
        <v>2799</v>
      </c>
      <c r="F1172" s="1">
        <f>'RAW DATA'!F1172</f>
        <v>0.49</v>
      </c>
      <c r="G1172" s="7">
        <f t="shared" si="90"/>
        <v>4192902</v>
      </c>
      <c r="H1172">
        <f>'RAW DATA'!G1172</f>
        <v>4</v>
      </c>
      <c r="I1172">
        <f>'RAW DATA'!H1172</f>
        <v>1498</v>
      </c>
      <c r="J1172" s="11">
        <f>Table3[[#This Row],[Rating Count]]*Table3[[#This Row],[Rating]]</f>
        <v>5992</v>
      </c>
      <c r="K1172">
        <f t="shared" si="91"/>
        <v>3</v>
      </c>
      <c r="L1172" t="str">
        <f>IF(Table3[[#This Row],[Price Bucket]]=1,"&lt;200",IF(Table3[[#This Row],[Price Bucket]]=2,"&lt;=500",IF(Table3[[#This Row],[Price Bucket]]=3,"&gt;500",0)))</f>
        <v>&gt;500</v>
      </c>
      <c r="M1172">
        <f t="shared" si="92"/>
        <v>2</v>
      </c>
      <c r="N1172" t="str">
        <f t="shared" si="93"/>
        <v>&lt;50%</v>
      </c>
      <c r="O1172">
        <f t="shared" si="94"/>
        <v>3</v>
      </c>
    </row>
    <row r="1173" spans="1:15" x14ac:dyDescent="0.25">
      <c r="A1173" t="str">
        <f>'RAW DATA'!A1173</f>
        <v>B094G9L9LT</v>
      </c>
      <c r="B1173" t="str">
        <f>PROPER(LEFT('RAW DATA'!B1173,FIND(" ",'RAW DATA'!B1173,1)))</f>
        <v xml:space="preserve">Kent </v>
      </c>
      <c r="C1173" t="str">
        <f>SUBSTITUTE(LEFT('RAW DATA'!C1173,FIND("|",'RAW DATA'!C1173,1)-1),"&amp;"," &amp; ")</f>
        <v>Home &amp; Kitchen</v>
      </c>
      <c r="D1173" s="7">
        <f>'RAW DATA'!D1173</f>
        <v>999</v>
      </c>
      <c r="E1173" s="7">
        <f>'RAW DATA'!E1173</f>
        <v>1950</v>
      </c>
      <c r="F1173" s="1">
        <f>'RAW DATA'!F1173</f>
        <v>0.49</v>
      </c>
      <c r="G1173" s="7">
        <f t="shared" si="90"/>
        <v>594750</v>
      </c>
      <c r="H1173">
        <f>'RAW DATA'!G1173</f>
        <v>3.8</v>
      </c>
      <c r="I1173">
        <f>'RAW DATA'!H1173</f>
        <v>305</v>
      </c>
      <c r="J1173" s="11">
        <f>Table3[[#This Row],[Rating Count]]*Table3[[#This Row],[Rating]]</f>
        <v>1159</v>
      </c>
      <c r="K1173">
        <f t="shared" si="91"/>
        <v>3</v>
      </c>
      <c r="L1173" t="str">
        <f>IF(Table3[[#This Row],[Price Bucket]]=1,"&lt;200",IF(Table3[[#This Row],[Price Bucket]]=2,"&lt;=500",IF(Table3[[#This Row],[Price Bucket]]=3,"&gt;500",0)))</f>
        <v>&gt;500</v>
      </c>
      <c r="M1173">
        <f t="shared" si="92"/>
        <v>2</v>
      </c>
      <c r="N1173" t="str">
        <f t="shared" si="93"/>
        <v>&lt;50%</v>
      </c>
      <c r="O1173">
        <f t="shared" si="94"/>
        <v>2</v>
      </c>
    </row>
    <row r="1174" spans="1:15" x14ac:dyDescent="0.25">
      <c r="A1174" t="str">
        <f>'RAW DATA'!A1174</f>
        <v>B09FZ89DK6</v>
      </c>
      <c r="B1174" t="str">
        <f>PROPER(LEFT('RAW DATA'!B1174,FIND(" ",'RAW DATA'!B1174,1)))</f>
        <v xml:space="preserve">Eureka </v>
      </c>
      <c r="C1174" t="str">
        <f>SUBSTITUTE(LEFT('RAW DATA'!C1174,FIND("|",'RAW DATA'!C1174,1)-1),"&amp;"," &amp; ")</f>
        <v>Home &amp; Kitchen</v>
      </c>
      <c r="D1174" s="7">
        <f>'RAW DATA'!D1174</f>
        <v>5999</v>
      </c>
      <c r="E1174" s="7">
        <f>'RAW DATA'!E1174</f>
        <v>9999</v>
      </c>
      <c r="F1174" s="1">
        <f>'RAW DATA'!F1174</f>
        <v>0.4</v>
      </c>
      <c r="G1174" s="7">
        <f t="shared" si="90"/>
        <v>11908809</v>
      </c>
      <c r="H1174">
        <f>'RAW DATA'!G1174</f>
        <v>4.2</v>
      </c>
      <c r="I1174">
        <f>'RAW DATA'!H1174</f>
        <v>1191</v>
      </c>
      <c r="J1174" s="11">
        <f>Table3[[#This Row],[Rating Count]]*Table3[[#This Row],[Rating]]</f>
        <v>5002.2</v>
      </c>
      <c r="K1174">
        <f t="shared" si="91"/>
        <v>3</v>
      </c>
      <c r="L1174" t="str">
        <f>IF(Table3[[#This Row],[Price Bucket]]=1,"&lt;200",IF(Table3[[#This Row],[Price Bucket]]=2,"&lt;=500",IF(Table3[[#This Row],[Price Bucket]]=3,"&gt;500",0)))</f>
        <v>&gt;500</v>
      </c>
      <c r="M1174">
        <f t="shared" si="92"/>
        <v>2</v>
      </c>
      <c r="N1174" t="str">
        <f t="shared" si="93"/>
        <v>&lt;50%</v>
      </c>
      <c r="O1174">
        <f t="shared" si="94"/>
        <v>3</v>
      </c>
    </row>
    <row r="1175" spans="1:15" x14ac:dyDescent="0.25">
      <c r="A1175" t="str">
        <f>'RAW DATA'!A1175</f>
        <v>B0811VCGL5</v>
      </c>
      <c r="B1175" t="str">
        <f>PROPER(LEFT('RAW DATA'!B1175,FIND(" ",'RAW DATA'!B1175,1)))</f>
        <v xml:space="preserve">Mi </v>
      </c>
      <c r="C1175" t="str">
        <f>SUBSTITUTE(LEFT('RAW DATA'!C1175,FIND("|",'RAW DATA'!C1175,1)-1),"&amp;"," &amp; ")</f>
        <v>Home &amp; Kitchen</v>
      </c>
      <c r="D1175" s="7">
        <f>'RAW DATA'!D1175</f>
        <v>9970</v>
      </c>
      <c r="E1175" s="7">
        <f>'RAW DATA'!E1175</f>
        <v>12999</v>
      </c>
      <c r="F1175" s="1">
        <f>'RAW DATA'!F1175</f>
        <v>0.23</v>
      </c>
      <c r="G1175" s="7">
        <f t="shared" si="90"/>
        <v>52632951</v>
      </c>
      <c r="H1175">
        <f>'RAW DATA'!G1175</f>
        <v>4.3</v>
      </c>
      <c r="I1175">
        <f>'RAW DATA'!H1175</f>
        <v>4049</v>
      </c>
      <c r="J1175" s="11">
        <f>Table3[[#This Row],[Rating Count]]*Table3[[#This Row],[Rating]]</f>
        <v>17410.7</v>
      </c>
      <c r="K1175">
        <f t="shared" si="91"/>
        <v>3</v>
      </c>
      <c r="L1175" t="str">
        <f>IF(Table3[[#This Row],[Price Bucket]]=1,"&lt;200",IF(Table3[[#This Row],[Price Bucket]]=2,"&lt;=500",IF(Table3[[#This Row],[Price Bucket]]=3,"&gt;500",0)))</f>
        <v>&gt;500</v>
      </c>
      <c r="M1175">
        <f t="shared" si="92"/>
        <v>2</v>
      </c>
      <c r="N1175" t="str">
        <f t="shared" si="93"/>
        <v>&lt;50%</v>
      </c>
      <c r="O1175">
        <f t="shared" si="94"/>
        <v>3</v>
      </c>
    </row>
    <row r="1176" spans="1:15" x14ac:dyDescent="0.25">
      <c r="A1176" t="str">
        <f>'RAW DATA'!A1176</f>
        <v>B07FXLC2G2</v>
      </c>
      <c r="B1176" t="str">
        <f>PROPER(LEFT('RAW DATA'!B1176,FIND(" ",'RAW DATA'!B1176,1)))</f>
        <v xml:space="preserve">Tata </v>
      </c>
      <c r="C1176" t="str">
        <f>SUBSTITUTE(LEFT('RAW DATA'!C1176,FIND("|",'RAW DATA'!C1176,1)-1),"&amp;"," &amp; ")</f>
        <v>Home &amp; Kitchen</v>
      </c>
      <c r="D1176" s="7">
        <f>'RAW DATA'!D1176</f>
        <v>698</v>
      </c>
      <c r="E1176" s="7">
        <f>'RAW DATA'!E1176</f>
        <v>699</v>
      </c>
      <c r="F1176" s="1">
        <f>'RAW DATA'!F1176</f>
        <v>0</v>
      </c>
      <c r="G1176" s="7">
        <f t="shared" si="90"/>
        <v>2208840</v>
      </c>
      <c r="H1176">
        <f>'RAW DATA'!G1176</f>
        <v>4.2</v>
      </c>
      <c r="I1176">
        <f>'RAW DATA'!H1176</f>
        <v>3160</v>
      </c>
      <c r="J1176" s="11">
        <f>Table3[[#This Row],[Rating Count]]*Table3[[#This Row],[Rating]]</f>
        <v>13272</v>
      </c>
      <c r="K1176">
        <f t="shared" si="91"/>
        <v>3</v>
      </c>
      <c r="L1176" t="str">
        <f>IF(Table3[[#This Row],[Price Bucket]]=1,"&lt;200",IF(Table3[[#This Row],[Price Bucket]]=2,"&lt;=500",IF(Table3[[#This Row],[Price Bucket]]=3,"&gt;500",0)))</f>
        <v>&gt;500</v>
      </c>
      <c r="M1176">
        <f t="shared" si="92"/>
        <v>2</v>
      </c>
      <c r="N1176" t="str">
        <f t="shared" si="93"/>
        <v>&lt;50%</v>
      </c>
      <c r="O1176">
        <f t="shared" si="94"/>
        <v>3</v>
      </c>
    </row>
    <row r="1177" spans="1:15" x14ac:dyDescent="0.25">
      <c r="A1177" t="str">
        <f>'RAW DATA'!A1177</f>
        <v>B01LYU3BZF</v>
      </c>
      <c r="B1177" t="str">
        <f>PROPER(LEFT('RAW DATA'!B1177,FIND(" ",'RAW DATA'!B1177,1)))</f>
        <v xml:space="preserve">Havells </v>
      </c>
      <c r="C1177" t="str">
        <f>SUBSTITUTE(LEFT('RAW DATA'!C1177,FIND("|",'RAW DATA'!C1177,1)-1),"&amp;"," &amp; ")</f>
        <v>Home &amp; Kitchen</v>
      </c>
      <c r="D1177" s="7">
        <f>'RAW DATA'!D1177</f>
        <v>2199</v>
      </c>
      <c r="E1177" s="7">
        <f>'RAW DATA'!E1177</f>
        <v>3190</v>
      </c>
      <c r="F1177" s="1">
        <f>'RAW DATA'!F1177</f>
        <v>0.31</v>
      </c>
      <c r="G1177" s="7">
        <f t="shared" si="90"/>
        <v>30783500</v>
      </c>
      <c r="H1177">
        <f>'RAW DATA'!G1177</f>
        <v>4.3</v>
      </c>
      <c r="I1177">
        <f>'RAW DATA'!H1177</f>
        <v>9650</v>
      </c>
      <c r="J1177" s="11">
        <f>Table3[[#This Row],[Rating Count]]*Table3[[#This Row],[Rating]]</f>
        <v>41495</v>
      </c>
      <c r="K1177">
        <f t="shared" si="91"/>
        <v>3</v>
      </c>
      <c r="L1177" t="str">
        <f>IF(Table3[[#This Row],[Price Bucket]]=1,"&lt;200",IF(Table3[[#This Row],[Price Bucket]]=2,"&lt;=500",IF(Table3[[#This Row],[Price Bucket]]=3,"&gt;500",0)))</f>
        <v>&gt;500</v>
      </c>
      <c r="M1177">
        <f t="shared" si="92"/>
        <v>2</v>
      </c>
      <c r="N1177" t="str">
        <f t="shared" si="93"/>
        <v>&lt;50%</v>
      </c>
      <c r="O1177">
        <f t="shared" si="94"/>
        <v>3</v>
      </c>
    </row>
    <row r="1178" spans="1:15" x14ac:dyDescent="0.25">
      <c r="A1178" t="str">
        <f>'RAW DATA'!A1178</f>
        <v>B083RC4WFJ</v>
      </c>
      <c r="B1178" t="str">
        <f>PROPER(LEFT('RAW DATA'!B1178,FIND(" ",'RAW DATA'!B1178,1)))</f>
        <v xml:space="preserve">Prettykrafts </v>
      </c>
      <c r="C1178" t="str">
        <f>SUBSTITUTE(LEFT('RAW DATA'!C1178,FIND("|",'RAW DATA'!C1178,1)-1),"&amp;"," &amp; ")</f>
        <v>Home &amp; Kitchen</v>
      </c>
      <c r="D1178" s="7">
        <f>'RAW DATA'!D1178</f>
        <v>320</v>
      </c>
      <c r="E1178" s="7">
        <f>'RAW DATA'!E1178</f>
        <v>799</v>
      </c>
      <c r="F1178" s="1">
        <f>'RAW DATA'!F1178</f>
        <v>0.6</v>
      </c>
      <c r="G1178" s="7">
        <f t="shared" si="90"/>
        <v>3072954</v>
      </c>
      <c r="H1178">
        <f>'RAW DATA'!G1178</f>
        <v>4.2</v>
      </c>
      <c r="I1178">
        <f>'RAW DATA'!H1178</f>
        <v>3846</v>
      </c>
      <c r="J1178" s="11">
        <f>Table3[[#This Row],[Rating Count]]*Table3[[#This Row],[Rating]]</f>
        <v>16153.2</v>
      </c>
      <c r="K1178">
        <f t="shared" si="91"/>
        <v>3</v>
      </c>
      <c r="L1178" t="str">
        <f>IF(Table3[[#This Row],[Price Bucket]]=1,"&lt;200",IF(Table3[[#This Row],[Price Bucket]]=2,"&lt;=500",IF(Table3[[#This Row],[Price Bucket]]=3,"&gt;500",0)))</f>
        <v>&gt;500</v>
      </c>
      <c r="M1178">
        <f t="shared" si="92"/>
        <v>1</v>
      </c>
      <c r="N1178" t="str">
        <f t="shared" si="93"/>
        <v>&gt;=50%</v>
      </c>
      <c r="O1178">
        <f t="shared" si="94"/>
        <v>3</v>
      </c>
    </row>
    <row r="1179" spans="1:15" x14ac:dyDescent="0.25">
      <c r="A1179" t="str">
        <f>'RAW DATA'!A1179</f>
        <v>B09SFRNKSR</v>
      </c>
      <c r="B1179" t="str">
        <f>PROPER(LEFT('RAW DATA'!B1179,FIND(" ",'RAW DATA'!B1179,1)))</f>
        <v xml:space="preserve">Fabware </v>
      </c>
      <c r="C1179" t="str">
        <f>SUBSTITUTE(LEFT('RAW DATA'!C1179,FIND("|",'RAW DATA'!C1179,1)-1),"&amp;"," &amp; ")</f>
        <v>Home &amp; Kitchen</v>
      </c>
      <c r="D1179" s="7">
        <f>'RAW DATA'!D1179</f>
        <v>298</v>
      </c>
      <c r="E1179" s="7">
        <f>'RAW DATA'!E1179</f>
        <v>499</v>
      </c>
      <c r="F1179" s="1">
        <f>'RAW DATA'!F1179</f>
        <v>0.4</v>
      </c>
      <c r="G1179" s="7">
        <f t="shared" si="90"/>
        <v>144710</v>
      </c>
      <c r="H1179">
        <f>'RAW DATA'!G1179</f>
        <v>4.4000000000000004</v>
      </c>
      <c r="I1179">
        <f>'RAW DATA'!H1179</f>
        <v>290</v>
      </c>
      <c r="J1179" s="11">
        <f>Table3[[#This Row],[Rating Count]]*Table3[[#This Row],[Rating]]</f>
        <v>1276</v>
      </c>
      <c r="K1179">
        <f t="shared" si="91"/>
        <v>2</v>
      </c>
      <c r="L1179" t="str">
        <f>IF(Table3[[#This Row],[Price Bucket]]=1,"&lt;200",IF(Table3[[#This Row],[Price Bucket]]=2,"&lt;=500",IF(Table3[[#This Row],[Price Bucket]]=3,"&gt;500",0)))</f>
        <v>&lt;=500</v>
      </c>
      <c r="M1179">
        <f t="shared" si="92"/>
        <v>2</v>
      </c>
      <c r="N1179" t="str">
        <f t="shared" si="93"/>
        <v>&lt;50%</v>
      </c>
      <c r="O1179">
        <f t="shared" si="94"/>
        <v>3</v>
      </c>
    </row>
    <row r="1180" spans="1:15" x14ac:dyDescent="0.25">
      <c r="A1180" t="str">
        <f>'RAW DATA'!A1180</f>
        <v>B07NRTCDS5</v>
      </c>
      <c r="B1180" t="str">
        <f>PROPER(LEFT('RAW DATA'!B1180,FIND(" ",'RAW DATA'!B1180,1)))</f>
        <v xml:space="preserve">Brayden </v>
      </c>
      <c r="C1180" t="str">
        <f>SUBSTITUTE(LEFT('RAW DATA'!C1180,FIND("|",'RAW DATA'!C1180,1)-1),"&amp;"," &amp; ")</f>
        <v>Home &amp; Kitchen</v>
      </c>
      <c r="D1180" s="7">
        <f>'RAW DATA'!D1180</f>
        <v>1199</v>
      </c>
      <c r="E1180" s="7">
        <f>'RAW DATA'!E1180</f>
        <v>1499</v>
      </c>
      <c r="F1180" s="1">
        <f>'RAW DATA'!F1180</f>
        <v>0.2</v>
      </c>
      <c r="G1180" s="7">
        <f t="shared" si="90"/>
        <v>3306794</v>
      </c>
      <c r="H1180">
        <f>'RAW DATA'!G1180</f>
        <v>3.8</v>
      </c>
      <c r="I1180">
        <f>'RAW DATA'!H1180</f>
        <v>2206</v>
      </c>
      <c r="J1180" s="11">
        <f>Table3[[#This Row],[Rating Count]]*Table3[[#This Row],[Rating]]</f>
        <v>8382.7999999999993</v>
      </c>
      <c r="K1180">
        <f t="shared" si="91"/>
        <v>3</v>
      </c>
      <c r="L1180" t="str">
        <f>IF(Table3[[#This Row],[Price Bucket]]=1,"&lt;200",IF(Table3[[#This Row],[Price Bucket]]=2,"&lt;=500",IF(Table3[[#This Row],[Price Bucket]]=3,"&gt;500",0)))</f>
        <v>&gt;500</v>
      </c>
      <c r="M1180">
        <f t="shared" si="92"/>
        <v>2</v>
      </c>
      <c r="N1180" t="str">
        <f t="shared" si="93"/>
        <v>&lt;50%</v>
      </c>
      <c r="O1180">
        <f t="shared" si="94"/>
        <v>2</v>
      </c>
    </row>
    <row r="1181" spans="1:15" x14ac:dyDescent="0.25">
      <c r="A1181" t="str">
        <f>'RAW DATA'!A1181</f>
        <v>B07SPVMSC6</v>
      </c>
      <c r="B1181" t="str">
        <f>PROPER(LEFT('RAW DATA'!B1181,FIND(" ",'RAW DATA'!B1181,1)))</f>
        <v xml:space="preserve">Bajaj </v>
      </c>
      <c r="C1181" t="str">
        <f>SUBSTITUTE(LEFT('RAW DATA'!C1181,FIND("|",'RAW DATA'!C1181,1)-1),"&amp;"," &amp; ")</f>
        <v>Home &amp; Kitchen</v>
      </c>
      <c r="D1181" s="7">
        <f>'RAW DATA'!D1181</f>
        <v>1399</v>
      </c>
      <c r="E1181" s="7">
        <f>'RAW DATA'!E1181</f>
        <v>2660</v>
      </c>
      <c r="F1181" s="1">
        <f>'RAW DATA'!F1181</f>
        <v>0.47</v>
      </c>
      <c r="G1181" s="7">
        <f t="shared" si="90"/>
        <v>24868340</v>
      </c>
      <c r="H1181">
        <f>'RAW DATA'!G1181</f>
        <v>4.0999999999999996</v>
      </c>
      <c r="I1181">
        <f>'RAW DATA'!H1181</f>
        <v>9349</v>
      </c>
      <c r="J1181" s="11">
        <f>Table3[[#This Row],[Rating Count]]*Table3[[#This Row],[Rating]]</f>
        <v>38330.899999999994</v>
      </c>
      <c r="K1181">
        <f t="shared" si="91"/>
        <v>3</v>
      </c>
      <c r="L1181" t="str">
        <f>IF(Table3[[#This Row],[Price Bucket]]=1,"&lt;200",IF(Table3[[#This Row],[Price Bucket]]=2,"&lt;=500",IF(Table3[[#This Row],[Price Bucket]]=3,"&gt;500",0)))</f>
        <v>&gt;500</v>
      </c>
      <c r="M1181">
        <f t="shared" si="92"/>
        <v>2</v>
      </c>
      <c r="N1181" t="str">
        <f t="shared" si="93"/>
        <v>&lt;50%</v>
      </c>
      <c r="O1181">
        <f t="shared" si="94"/>
        <v>3</v>
      </c>
    </row>
    <row r="1182" spans="1:15" x14ac:dyDescent="0.25">
      <c r="A1182" t="str">
        <f>'RAW DATA'!A1182</f>
        <v>B09H3BXWTK</v>
      </c>
      <c r="B1182" t="str">
        <f>PROPER(LEFT('RAW DATA'!B1182,FIND(" ",'RAW DATA'!B1182,1)))</f>
        <v xml:space="preserve">Venus </v>
      </c>
      <c r="C1182" t="str">
        <f>SUBSTITUTE(LEFT('RAW DATA'!C1182,FIND("|",'RAW DATA'!C1182,1)-1),"&amp;"," &amp; ")</f>
        <v>Home &amp; Kitchen</v>
      </c>
      <c r="D1182" s="7">
        <f>'RAW DATA'!D1182</f>
        <v>599</v>
      </c>
      <c r="E1182" s="7">
        <f>'RAW DATA'!E1182</f>
        <v>2799</v>
      </c>
      <c r="F1182" s="1">
        <f>'RAW DATA'!F1182</f>
        <v>0.79</v>
      </c>
      <c r="G1182" s="7">
        <f t="shared" si="90"/>
        <v>1617822</v>
      </c>
      <c r="H1182">
        <f>'RAW DATA'!G1182</f>
        <v>3.9</v>
      </c>
      <c r="I1182">
        <f>'RAW DATA'!H1182</f>
        <v>578</v>
      </c>
      <c r="J1182" s="11">
        <f>Table3[[#This Row],[Rating Count]]*Table3[[#This Row],[Rating]]</f>
        <v>2254.1999999999998</v>
      </c>
      <c r="K1182">
        <f t="shared" si="91"/>
        <v>3</v>
      </c>
      <c r="L1182" t="str">
        <f>IF(Table3[[#This Row],[Price Bucket]]=1,"&lt;200",IF(Table3[[#This Row],[Price Bucket]]=2,"&lt;=500",IF(Table3[[#This Row],[Price Bucket]]=3,"&gt;500",0)))</f>
        <v>&gt;500</v>
      </c>
      <c r="M1182">
        <f t="shared" si="92"/>
        <v>1</v>
      </c>
      <c r="N1182" t="str">
        <f t="shared" si="93"/>
        <v>&gt;=50%</v>
      </c>
      <c r="O1182">
        <f t="shared" si="94"/>
        <v>2</v>
      </c>
    </row>
    <row r="1183" spans="1:15" x14ac:dyDescent="0.25">
      <c r="A1183" t="str">
        <f>'RAW DATA'!A1183</f>
        <v>B0073QGKAS</v>
      </c>
      <c r="B1183" t="str">
        <f>PROPER(LEFT('RAW DATA'!B1183,FIND(" ",'RAW DATA'!B1183,1)))</f>
        <v xml:space="preserve">Bajaj </v>
      </c>
      <c r="C1183" t="str">
        <f>SUBSTITUTE(LEFT('RAW DATA'!C1183,FIND("|",'RAW DATA'!C1183,1)-1),"&amp;"," &amp; ")</f>
        <v>Home &amp; Kitchen</v>
      </c>
      <c r="D1183" s="7">
        <f>'RAW DATA'!D1183</f>
        <v>1499</v>
      </c>
      <c r="E1183" s="7">
        <f>'RAW DATA'!E1183</f>
        <v>1499</v>
      </c>
      <c r="F1183" s="1">
        <f>'RAW DATA'!F1183</f>
        <v>0</v>
      </c>
      <c r="G1183" s="7">
        <f t="shared" si="90"/>
        <v>13987169</v>
      </c>
      <c r="H1183">
        <f>'RAW DATA'!G1183</f>
        <v>4.3</v>
      </c>
      <c r="I1183">
        <f>'RAW DATA'!H1183</f>
        <v>9331</v>
      </c>
      <c r="J1183" s="11">
        <f>Table3[[#This Row],[Rating Count]]*Table3[[#This Row],[Rating]]</f>
        <v>40123.299999999996</v>
      </c>
      <c r="K1183">
        <f t="shared" si="91"/>
        <v>3</v>
      </c>
      <c r="L1183" t="str">
        <f>IF(Table3[[#This Row],[Price Bucket]]=1,"&lt;200",IF(Table3[[#This Row],[Price Bucket]]=2,"&lt;=500",IF(Table3[[#This Row],[Price Bucket]]=3,"&gt;500",0)))</f>
        <v>&gt;500</v>
      </c>
      <c r="M1183">
        <f t="shared" si="92"/>
        <v>2</v>
      </c>
      <c r="N1183" t="str">
        <f t="shared" si="93"/>
        <v>&lt;50%</v>
      </c>
      <c r="O1183">
        <f t="shared" si="94"/>
        <v>3</v>
      </c>
    </row>
    <row r="1184" spans="1:15" x14ac:dyDescent="0.25">
      <c r="A1184" t="str">
        <f>'RAW DATA'!A1184</f>
        <v>B08GJ57MKL</v>
      </c>
      <c r="B1184" t="str">
        <f>PROPER(LEFT('RAW DATA'!B1184,FIND(" ",'RAW DATA'!B1184,1)))</f>
        <v xml:space="preserve">Coway </v>
      </c>
      <c r="C1184" t="str">
        <f>SUBSTITUTE(LEFT('RAW DATA'!C1184,FIND("|",'RAW DATA'!C1184,1)-1),"&amp;"," &amp; ")</f>
        <v>Home &amp; Kitchen</v>
      </c>
      <c r="D1184" s="7">
        <f>'RAW DATA'!D1184</f>
        <v>14400</v>
      </c>
      <c r="E1184" s="7">
        <f>'RAW DATA'!E1184</f>
        <v>59900</v>
      </c>
      <c r="F1184" s="1">
        <f>'RAW DATA'!F1184</f>
        <v>0.76</v>
      </c>
      <c r="G1184" s="7">
        <f t="shared" si="90"/>
        <v>229836300</v>
      </c>
      <c r="H1184">
        <f>'RAW DATA'!G1184</f>
        <v>4.4000000000000004</v>
      </c>
      <c r="I1184">
        <f>'RAW DATA'!H1184</f>
        <v>3837</v>
      </c>
      <c r="J1184" s="11">
        <f>Table3[[#This Row],[Rating Count]]*Table3[[#This Row],[Rating]]</f>
        <v>16882.800000000003</v>
      </c>
      <c r="K1184">
        <f t="shared" si="91"/>
        <v>3</v>
      </c>
      <c r="L1184" t="str">
        <f>IF(Table3[[#This Row],[Price Bucket]]=1,"&lt;200",IF(Table3[[#This Row],[Price Bucket]]=2,"&lt;=500",IF(Table3[[#This Row],[Price Bucket]]=3,"&gt;500",0)))</f>
        <v>&gt;500</v>
      </c>
      <c r="M1184">
        <f t="shared" si="92"/>
        <v>1</v>
      </c>
      <c r="N1184" t="str">
        <f t="shared" si="93"/>
        <v>&gt;=50%</v>
      </c>
      <c r="O1184">
        <f t="shared" si="94"/>
        <v>3</v>
      </c>
    </row>
    <row r="1185" spans="1:15" x14ac:dyDescent="0.25">
      <c r="A1185" t="str">
        <f>'RAW DATA'!A1185</f>
        <v>B009DA69W6</v>
      </c>
      <c r="B1185" t="str">
        <f>PROPER(LEFT('RAW DATA'!B1185,FIND(" ",'RAW DATA'!B1185,1)))</f>
        <v xml:space="preserve">Kent </v>
      </c>
      <c r="C1185" t="str">
        <f>SUBSTITUTE(LEFT('RAW DATA'!C1185,FIND("|",'RAW DATA'!C1185,1)-1),"&amp;"," &amp; ")</f>
        <v>Home &amp; Kitchen</v>
      </c>
      <c r="D1185" s="7">
        <f>'RAW DATA'!D1185</f>
        <v>1699</v>
      </c>
      <c r="E1185" s="7">
        <f>'RAW DATA'!E1185</f>
        <v>1900</v>
      </c>
      <c r="F1185" s="1">
        <f>'RAW DATA'!F1185</f>
        <v>0.11</v>
      </c>
      <c r="G1185" s="7">
        <f t="shared" si="90"/>
        <v>21766400</v>
      </c>
      <c r="H1185">
        <f>'RAW DATA'!G1185</f>
        <v>3.6</v>
      </c>
      <c r="I1185">
        <f>'RAW DATA'!H1185</f>
        <v>11456</v>
      </c>
      <c r="J1185" s="11">
        <f>Table3[[#This Row],[Rating Count]]*Table3[[#This Row],[Rating]]</f>
        <v>41241.599999999999</v>
      </c>
      <c r="K1185">
        <f t="shared" si="91"/>
        <v>3</v>
      </c>
      <c r="L1185" t="str">
        <f>IF(Table3[[#This Row],[Price Bucket]]=1,"&lt;200",IF(Table3[[#This Row],[Price Bucket]]=2,"&lt;=500",IF(Table3[[#This Row],[Price Bucket]]=3,"&gt;500",0)))</f>
        <v>&gt;500</v>
      </c>
      <c r="M1185">
        <f t="shared" si="92"/>
        <v>2</v>
      </c>
      <c r="N1185" t="str">
        <f t="shared" si="93"/>
        <v>&lt;50%</v>
      </c>
      <c r="O1185">
        <f t="shared" si="94"/>
        <v>2</v>
      </c>
    </row>
    <row r="1186" spans="1:15" x14ac:dyDescent="0.25">
      <c r="A1186" t="str">
        <f>'RAW DATA'!A1186</f>
        <v>B099PR2GQJ</v>
      </c>
      <c r="B1186" t="str">
        <f>PROPER(LEFT('RAW DATA'!B1186,FIND(" ",'RAW DATA'!B1186,1)))</f>
        <v xml:space="preserve">Homepack </v>
      </c>
      <c r="C1186" t="str">
        <f>SUBSTITUTE(LEFT('RAW DATA'!C1186,FIND("|",'RAW DATA'!C1186,1)-1),"&amp;"," &amp; ")</f>
        <v>Home &amp; Kitchen</v>
      </c>
      <c r="D1186" s="7">
        <f>'RAW DATA'!D1186</f>
        <v>649</v>
      </c>
      <c r="E1186" s="7">
        <f>'RAW DATA'!E1186</f>
        <v>999</v>
      </c>
      <c r="F1186" s="1">
        <f>'RAW DATA'!F1186</f>
        <v>0.35</v>
      </c>
      <c r="G1186" s="7">
        <f t="shared" si="90"/>
        <v>48951</v>
      </c>
      <c r="H1186">
        <f>'RAW DATA'!G1186</f>
        <v>3.8</v>
      </c>
      <c r="I1186">
        <f>'RAW DATA'!H1186</f>
        <v>49</v>
      </c>
      <c r="J1186" s="11">
        <f>Table3[[#This Row],[Rating Count]]*Table3[[#This Row],[Rating]]</f>
        <v>186.2</v>
      </c>
      <c r="K1186">
        <f t="shared" si="91"/>
        <v>3</v>
      </c>
      <c r="L1186" t="str">
        <f>IF(Table3[[#This Row],[Price Bucket]]=1,"&lt;200",IF(Table3[[#This Row],[Price Bucket]]=2,"&lt;=500",IF(Table3[[#This Row],[Price Bucket]]=3,"&gt;500",0)))</f>
        <v>&gt;500</v>
      </c>
      <c r="M1186">
        <f t="shared" si="92"/>
        <v>2</v>
      </c>
      <c r="N1186" t="str">
        <f t="shared" si="93"/>
        <v>&lt;50%</v>
      </c>
      <c r="O1186">
        <f t="shared" si="94"/>
        <v>2</v>
      </c>
    </row>
    <row r="1187" spans="1:15" x14ac:dyDescent="0.25">
      <c r="A1187" t="str">
        <f>'RAW DATA'!A1187</f>
        <v>B08G8H8DPL</v>
      </c>
      <c r="B1187" t="str">
        <f>PROPER(LEFT('RAW DATA'!B1187,FIND(" ",'RAW DATA'!B1187,1)))</f>
        <v xml:space="preserve">Bajaj </v>
      </c>
      <c r="C1187" t="str">
        <f>SUBSTITUTE(LEFT('RAW DATA'!C1187,FIND("|",'RAW DATA'!C1187,1)-1),"&amp;"," &amp; ")</f>
        <v>Home &amp; Kitchen</v>
      </c>
      <c r="D1187" s="7">
        <f>'RAW DATA'!D1187</f>
        <v>3249</v>
      </c>
      <c r="E1187" s="7">
        <f>'RAW DATA'!E1187</f>
        <v>6375</v>
      </c>
      <c r="F1187" s="1">
        <f>'RAW DATA'!F1187</f>
        <v>0.49</v>
      </c>
      <c r="G1187" s="7">
        <f t="shared" si="90"/>
        <v>31734750</v>
      </c>
      <c r="H1187">
        <f>'RAW DATA'!G1187</f>
        <v>4</v>
      </c>
      <c r="I1187">
        <f>'RAW DATA'!H1187</f>
        <v>4978</v>
      </c>
      <c r="J1187" s="11">
        <f>Table3[[#This Row],[Rating Count]]*Table3[[#This Row],[Rating]]</f>
        <v>19912</v>
      </c>
      <c r="K1187">
        <f t="shared" si="91"/>
        <v>3</v>
      </c>
      <c r="L1187" t="str">
        <f>IF(Table3[[#This Row],[Price Bucket]]=1,"&lt;200",IF(Table3[[#This Row],[Price Bucket]]=2,"&lt;=500",IF(Table3[[#This Row],[Price Bucket]]=3,"&gt;500",0)))</f>
        <v>&gt;500</v>
      </c>
      <c r="M1187">
        <f t="shared" si="92"/>
        <v>2</v>
      </c>
      <c r="N1187" t="str">
        <f t="shared" si="93"/>
        <v>&lt;50%</v>
      </c>
      <c r="O1187">
        <f t="shared" si="94"/>
        <v>3</v>
      </c>
    </row>
    <row r="1188" spans="1:15" x14ac:dyDescent="0.25">
      <c r="A1188" t="str">
        <f>'RAW DATA'!A1188</f>
        <v>B08VGM3YMF</v>
      </c>
      <c r="B1188" t="str">
        <f>PROPER(LEFT('RAW DATA'!B1188,FIND(" ",'RAW DATA'!B1188,1)))</f>
        <v xml:space="preserve">Heart </v>
      </c>
      <c r="C1188" t="str">
        <f>SUBSTITUTE(LEFT('RAW DATA'!C1188,FIND("|",'RAW DATA'!C1188,1)-1),"&amp;"," &amp; ")</f>
        <v>Home &amp; Kitchen</v>
      </c>
      <c r="D1188" s="7">
        <f>'RAW DATA'!D1188</f>
        <v>199</v>
      </c>
      <c r="E1188" s="7">
        <f>'RAW DATA'!E1188</f>
        <v>499</v>
      </c>
      <c r="F1188" s="1">
        <f>'RAW DATA'!F1188</f>
        <v>0.6</v>
      </c>
      <c r="G1188" s="7">
        <f t="shared" si="90"/>
        <v>996004</v>
      </c>
      <c r="H1188">
        <f>'RAW DATA'!G1188</f>
        <v>4.0999999999999996</v>
      </c>
      <c r="I1188">
        <f>'RAW DATA'!H1188</f>
        <v>1996</v>
      </c>
      <c r="J1188" s="11">
        <f>Table3[[#This Row],[Rating Count]]*Table3[[#This Row],[Rating]]</f>
        <v>8183.5999999999995</v>
      </c>
      <c r="K1188">
        <f t="shared" si="91"/>
        <v>2</v>
      </c>
      <c r="L1188" t="str">
        <f>IF(Table3[[#This Row],[Price Bucket]]=1,"&lt;200",IF(Table3[[#This Row],[Price Bucket]]=2,"&lt;=500",IF(Table3[[#This Row],[Price Bucket]]=3,"&gt;500",0)))</f>
        <v>&lt;=500</v>
      </c>
      <c r="M1188">
        <f t="shared" si="92"/>
        <v>1</v>
      </c>
      <c r="N1188" t="str">
        <f t="shared" si="93"/>
        <v>&gt;=50%</v>
      </c>
      <c r="O1188">
        <f t="shared" si="94"/>
        <v>3</v>
      </c>
    </row>
    <row r="1189" spans="1:15" x14ac:dyDescent="0.25">
      <c r="A1189" t="str">
        <f>'RAW DATA'!A1189</f>
        <v>B08TTRVWKY</v>
      </c>
      <c r="B1189" t="str">
        <f>PROPER(LEFT('RAW DATA'!B1189,FIND(" ",'RAW DATA'!B1189,1)))</f>
        <v xml:space="preserve">Milton </v>
      </c>
      <c r="C1189" t="str">
        <f>SUBSTITUTE(LEFT('RAW DATA'!C1189,FIND("|",'RAW DATA'!C1189,1)-1),"&amp;"," &amp; ")</f>
        <v>Home &amp; Kitchen</v>
      </c>
      <c r="D1189" s="7">
        <f>'RAW DATA'!D1189</f>
        <v>1099</v>
      </c>
      <c r="E1189" s="7">
        <f>'RAW DATA'!E1189</f>
        <v>1899</v>
      </c>
      <c r="F1189" s="1">
        <f>'RAW DATA'!F1189</f>
        <v>0.42</v>
      </c>
      <c r="G1189" s="7">
        <f t="shared" si="90"/>
        <v>3439089</v>
      </c>
      <c r="H1189">
        <f>'RAW DATA'!G1189</f>
        <v>4.3</v>
      </c>
      <c r="I1189">
        <f>'RAW DATA'!H1189</f>
        <v>1811</v>
      </c>
      <c r="J1189" s="11">
        <f>Table3[[#This Row],[Rating Count]]*Table3[[#This Row],[Rating]]</f>
        <v>7787.2999999999993</v>
      </c>
      <c r="K1189">
        <f t="shared" si="91"/>
        <v>3</v>
      </c>
      <c r="L1189" t="str">
        <f>IF(Table3[[#This Row],[Price Bucket]]=1,"&lt;200",IF(Table3[[#This Row],[Price Bucket]]=2,"&lt;=500",IF(Table3[[#This Row],[Price Bucket]]=3,"&gt;500",0)))</f>
        <v>&gt;500</v>
      </c>
      <c r="M1189">
        <f t="shared" si="92"/>
        <v>2</v>
      </c>
      <c r="N1189" t="str">
        <f t="shared" si="93"/>
        <v>&lt;50%</v>
      </c>
      <c r="O1189">
        <f t="shared" si="94"/>
        <v>3</v>
      </c>
    </row>
    <row r="1190" spans="1:15" x14ac:dyDescent="0.25">
      <c r="A1190" t="str">
        <f>'RAW DATA'!A1190</f>
        <v>B07T4D9FNY</v>
      </c>
      <c r="B1190" t="str">
        <f>PROPER(LEFT('RAW DATA'!B1190,FIND(" ",'RAW DATA'!B1190,1)))</f>
        <v xml:space="preserve">Ibell </v>
      </c>
      <c r="C1190" t="str">
        <f>SUBSTITUTE(LEFT('RAW DATA'!C1190,FIND("|",'RAW DATA'!C1190,1)-1),"&amp;"," &amp; ")</f>
        <v>Home &amp; Kitchen</v>
      </c>
      <c r="D1190" s="7">
        <f>'RAW DATA'!D1190</f>
        <v>664</v>
      </c>
      <c r="E1190" s="7">
        <f>'RAW DATA'!E1190</f>
        <v>1490</v>
      </c>
      <c r="F1190" s="1">
        <f>'RAW DATA'!F1190</f>
        <v>0.55000000000000004</v>
      </c>
      <c r="G1190" s="7">
        <f t="shared" si="90"/>
        <v>3275020</v>
      </c>
      <c r="H1190">
        <f>'RAW DATA'!G1190</f>
        <v>4</v>
      </c>
      <c r="I1190">
        <f>'RAW DATA'!H1190</f>
        <v>2198</v>
      </c>
      <c r="J1190" s="11">
        <f>Table3[[#This Row],[Rating Count]]*Table3[[#This Row],[Rating]]</f>
        <v>8792</v>
      </c>
      <c r="K1190">
        <f t="shared" si="91"/>
        <v>3</v>
      </c>
      <c r="L1190" t="str">
        <f>IF(Table3[[#This Row],[Price Bucket]]=1,"&lt;200",IF(Table3[[#This Row],[Price Bucket]]=2,"&lt;=500",IF(Table3[[#This Row],[Price Bucket]]=3,"&gt;500",0)))</f>
        <v>&gt;500</v>
      </c>
      <c r="M1190">
        <f t="shared" si="92"/>
        <v>1</v>
      </c>
      <c r="N1190" t="str">
        <f t="shared" si="93"/>
        <v>&gt;=50%</v>
      </c>
      <c r="O1190">
        <f t="shared" si="94"/>
        <v>3</v>
      </c>
    </row>
    <row r="1191" spans="1:15" x14ac:dyDescent="0.25">
      <c r="A1191" t="str">
        <f>'RAW DATA'!A1191</f>
        <v>B07RX42D3D</v>
      </c>
      <c r="B1191" t="str">
        <f>PROPER(LEFT('RAW DATA'!B1191,FIND(" ",'RAW DATA'!B1191,1)))</f>
        <v xml:space="preserve">Tosaa </v>
      </c>
      <c r="C1191" t="str">
        <f>SUBSTITUTE(LEFT('RAW DATA'!C1191,FIND("|",'RAW DATA'!C1191,1)-1),"&amp;"," &amp; ")</f>
        <v>Home &amp; Kitchen</v>
      </c>
      <c r="D1191" s="7">
        <f>'RAW DATA'!D1191</f>
        <v>260</v>
      </c>
      <c r="E1191" s="7">
        <f>'RAW DATA'!E1191</f>
        <v>350</v>
      </c>
      <c r="F1191" s="1">
        <f>'RAW DATA'!F1191</f>
        <v>0.26</v>
      </c>
      <c r="G1191" s="7">
        <f t="shared" si="90"/>
        <v>4594450</v>
      </c>
      <c r="H1191">
        <f>'RAW DATA'!G1191</f>
        <v>3.9</v>
      </c>
      <c r="I1191">
        <f>'RAW DATA'!H1191</f>
        <v>13127</v>
      </c>
      <c r="J1191" s="11">
        <f>Table3[[#This Row],[Rating Count]]*Table3[[#This Row],[Rating]]</f>
        <v>51195.299999999996</v>
      </c>
      <c r="K1191">
        <f t="shared" si="91"/>
        <v>2</v>
      </c>
      <c r="L1191" t="str">
        <f>IF(Table3[[#This Row],[Price Bucket]]=1,"&lt;200",IF(Table3[[#This Row],[Price Bucket]]=2,"&lt;=500",IF(Table3[[#This Row],[Price Bucket]]=3,"&gt;500",0)))</f>
        <v>&lt;=500</v>
      </c>
      <c r="M1191">
        <f t="shared" si="92"/>
        <v>2</v>
      </c>
      <c r="N1191" t="str">
        <f t="shared" si="93"/>
        <v>&lt;50%</v>
      </c>
      <c r="O1191">
        <f t="shared" si="94"/>
        <v>2</v>
      </c>
    </row>
    <row r="1192" spans="1:15" x14ac:dyDescent="0.25">
      <c r="A1192" t="str">
        <f>'RAW DATA'!A1192</f>
        <v>B08WRKSF9D</v>
      </c>
      <c r="B1192" t="str">
        <f>PROPER(LEFT('RAW DATA'!B1192,FIND(" ",'RAW DATA'!B1192,1)))</f>
        <v xml:space="preserve">V-Guard </v>
      </c>
      <c r="C1192" t="str">
        <f>SUBSTITUTE(LEFT('RAW DATA'!C1192,FIND("|",'RAW DATA'!C1192,1)-1),"&amp;"," &amp; ")</f>
        <v>Home &amp; Kitchen</v>
      </c>
      <c r="D1192" s="7">
        <f>'RAW DATA'!D1192</f>
        <v>6499</v>
      </c>
      <c r="E1192" s="7">
        <f>'RAW DATA'!E1192</f>
        <v>8500</v>
      </c>
      <c r="F1192" s="1">
        <f>'RAW DATA'!F1192</f>
        <v>0.24</v>
      </c>
      <c r="G1192" s="7">
        <f t="shared" si="90"/>
        <v>49852500</v>
      </c>
      <c r="H1192">
        <f>'RAW DATA'!G1192</f>
        <v>4.4000000000000004</v>
      </c>
      <c r="I1192">
        <f>'RAW DATA'!H1192</f>
        <v>5865</v>
      </c>
      <c r="J1192" s="11">
        <f>Table3[[#This Row],[Rating Count]]*Table3[[#This Row],[Rating]]</f>
        <v>25806.000000000004</v>
      </c>
      <c r="K1192">
        <f t="shared" si="91"/>
        <v>3</v>
      </c>
      <c r="L1192" t="str">
        <f>IF(Table3[[#This Row],[Price Bucket]]=1,"&lt;200",IF(Table3[[#This Row],[Price Bucket]]=2,"&lt;=500",IF(Table3[[#This Row],[Price Bucket]]=3,"&gt;500",0)))</f>
        <v>&gt;500</v>
      </c>
      <c r="M1192">
        <f t="shared" si="92"/>
        <v>2</v>
      </c>
      <c r="N1192" t="str">
        <f t="shared" si="93"/>
        <v>&lt;50%</v>
      </c>
      <c r="O1192">
        <f t="shared" si="94"/>
        <v>3</v>
      </c>
    </row>
    <row r="1193" spans="1:15" x14ac:dyDescent="0.25">
      <c r="A1193" t="str">
        <f>'RAW DATA'!A1193</f>
        <v>B09R83SFYV</v>
      </c>
      <c r="B1193" t="str">
        <f>PROPER(LEFT('RAW DATA'!B1193,FIND(" ",'RAW DATA'!B1193,1)))</f>
        <v xml:space="preserve">Akiara¬Æ </v>
      </c>
      <c r="C1193" t="str">
        <f>SUBSTITUTE(LEFT('RAW DATA'!C1193,FIND("|",'RAW DATA'!C1193,1)-1),"&amp;"," &amp; ")</f>
        <v>Home &amp; Kitchen</v>
      </c>
      <c r="D1193" s="7">
        <f>'RAW DATA'!D1193</f>
        <v>1484</v>
      </c>
      <c r="E1193" s="7">
        <f>'RAW DATA'!E1193</f>
        <v>2499</v>
      </c>
      <c r="F1193" s="1">
        <f>'RAW DATA'!F1193</f>
        <v>0.41</v>
      </c>
      <c r="G1193" s="7">
        <f t="shared" si="90"/>
        <v>2666433</v>
      </c>
      <c r="H1193">
        <f>'RAW DATA'!G1193</f>
        <v>3.7</v>
      </c>
      <c r="I1193">
        <f>'RAW DATA'!H1193</f>
        <v>1067</v>
      </c>
      <c r="J1193" s="11">
        <f>Table3[[#This Row],[Rating Count]]*Table3[[#This Row],[Rating]]</f>
        <v>3947.9</v>
      </c>
      <c r="K1193">
        <f t="shared" si="91"/>
        <v>3</v>
      </c>
      <c r="L1193" t="str">
        <f>IF(Table3[[#This Row],[Price Bucket]]=1,"&lt;200",IF(Table3[[#This Row],[Price Bucket]]=2,"&lt;=500",IF(Table3[[#This Row],[Price Bucket]]=3,"&gt;500",0)))</f>
        <v>&gt;500</v>
      </c>
      <c r="M1193">
        <f t="shared" si="92"/>
        <v>2</v>
      </c>
      <c r="N1193" t="str">
        <f t="shared" si="93"/>
        <v>&lt;50%</v>
      </c>
      <c r="O1193">
        <f t="shared" si="94"/>
        <v>2</v>
      </c>
    </row>
    <row r="1194" spans="1:15" x14ac:dyDescent="0.25">
      <c r="A1194" t="str">
        <f>'RAW DATA'!A1194</f>
        <v>B07989VV5K</v>
      </c>
      <c r="B1194" t="str">
        <f>PROPER(LEFT('RAW DATA'!B1194,FIND(" ",'RAW DATA'!B1194,1)))</f>
        <v xml:space="preserve">Usha </v>
      </c>
      <c r="C1194" t="str">
        <f>SUBSTITUTE(LEFT('RAW DATA'!C1194,FIND("|",'RAW DATA'!C1194,1)-1),"&amp;"," &amp; ")</f>
        <v>Home &amp; Kitchen</v>
      </c>
      <c r="D1194" s="7">
        <f>'RAW DATA'!D1194</f>
        <v>999</v>
      </c>
      <c r="E1194" s="7">
        <f>'RAW DATA'!E1194</f>
        <v>1560</v>
      </c>
      <c r="F1194" s="1">
        <f>'RAW DATA'!F1194</f>
        <v>0.36</v>
      </c>
      <c r="G1194" s="7">
        <f t="shared" si="90"/>
        <v>7614360</v>
      </c>
      <c r="H1194">
        <f>'RAW DATA'!G1194</f>
        <v>3.6</v>
      </c>
      <c r="I1194">
        <f>'RAW DATA'!H1194</f>
        <v>4881</v>
      </c>
      <c r="J1194" s="11">
        <f>Table3[[#This Row],[Rating Count]]*Table3[[#This Row],[Rating]]</f>
        <v>17571.600000000002</v>
      </c>
      <c r="K1194">
        <f t="shared" si="91"/>
        <v>3</v>
      </c>
      <c r="L1194" t="str">
        <f>IF(Table3[[#This Row],[Price Bucket]]=1,"&lt;200",IF(Table3[[#This Row],[Price Bucket]]=2,"&lt;=500",IF(Table3[[#This Row],[Price Bucket]]=3,"&gt;500",0)))</f>
        <v>&gt;500</v>
      </c>
      <c r="M1194">
        <f t="shared" si="92"/>
        <v>2</v>
      </c>
      <c r="N1194" t="str">
        <f t="shared" si="93"/>
        <v>&lt;50%</v>
      </c>
      <c r="O1194">
        <f t="shared" si="94"/>
        <v>2</v>
      </c>
    </row>
    <row r="1195" spans="1:15" x14ac:dyDescent="0.25">
      <c r="A1195" t="str">
        <f>'RAW DATA'!A1195</f>
        <v>B07FL3WRX5</v>
      </c>
      <c r="B1195" t="str">
        <f>PROPER(LEFT('RAW DATA'!B1195,FIND(" ",'RAW DATA'!B1195,1)))</f>
        <v xml:space="preserve">Wonderchef </v>
      </c>
      <c r="C1195" t="str">
        <f>SUBSTITUTE(LEFT('RAW DATA'!C1195,FIND("|",'RAW DATA'!C1195,1)-1),"&amp;"," &amp; ")</f>
        <v>Home &amp; Kitchen</v>
      </c>
      <c r="D1195" s="7">
        <f>'RAW DATA'!D1195</f>
        <v>3299</v>
      </c>
      <c r="E1195" s="7">
        <f>'RAW DATA'!E1195</f>
        <v>6500</v>
      </c>
      <c r="F1195" s="1">
        <f>'RAW DATA'!F1195</f>
        <v>0.49</v>
      </c>
      <c r="G1195" s="7">
        <f t="shared" si="90"/>
        <v>72910500</v>
      </c>
      <c r="H1195">
        <f>'RAW DATA'!G1195</f>
        <v>3.7</v>
      </c>
      <c r="I1195">
        <f>'RAW DATA'!H1195</f>
        <v>11217</v>
      </c>
      <c r="J1195" s="11">
        <f>Table3[[#This Row],[Rating Count]]*Table3[[#This Row],[Rating]]</f>
        <v>41502.9</v>
      </c>
      <c r="K1195">
        <f t="shared" si="91"/>
        <v>3</v>
      </c>
      <c r="L1195" t="str">
        <f>IF(Table3[[#This Row],[Price Bucket]]=1,"&lt;200",IF(Table3[[#This Row],[Price Bucket]]=2,"&lt;=500",IF(Table3[[#This Row],[Price Bucket]]=3,"&gt;500",0)))</f>
        <v>&gt;500</v>
      </c>
      <c r="M1195">
        <f t="shared" si="92"/>
        <v>2</v>
      </c>
      <c r="N1195" t="str">
        <f t="shared" si="93"/>
        <v>&lt;50%</v>
      </c>
      <c r="O1195">
        <f t="shared" si="94"/>
        <v>2</v>
      </c>
    </row>
    <row r="1196" spans="1:15" x14ac:dyDescent="0.25">
      <c r="A1196" t="str">
        <f>'RAW DATA'!A1196</f>
        <v>B0BPCJM7TB</v>
      </c>
      <c r="B1196" t="str">
        <f>PROPER(LEFT('RAW DATA'!B1196,FIND(" ",'RAW DATA'!B1196,1)))</f>
        <v xml:space="preserve">Widewings </v>
      </c>
      <c r="C1196" t="str">
        <f>SUBSTITUTE(LEFT('RAW DATA'!C1196,FIND("|",'RAW DATA'!C1196,1)-1),"&amp;"," &amp; ")</f>
        <v>Home &amp; Kitchen</v>
      </c>
      <c r="D1196" s="7">
        <f>'RAW DATA'!D1196</f>
        <v>259</v>
      </c>
      <c r="E1196" s="7">
        <f>'RAW DATA'!E1196</f>
        <v>999</v>
      </c>
      <c r="F1196" s="1">
        <f>'RAW DATA'!F1196</f>
        <v>0.74</v>
      </c>
      <c r="G1196" s="7">
        <f t="shared" si="90"/>
        <v>42957</v>
      </c>
      <c r="H1196">
        <f>'RAW DATA'!G1196</f>
        <v>4</v>
      </c>
      <c r="I1196">
        <f>'RAW DATA'!H1196</f>
        <v>43</v>
      </c>
      <c r="J1196" s="11">
        <f>Table3[[#This Row],[Rating Count]]*Table3[[#This Row],[Rating]]</f>
        <v>172</v>
      </c>
      <c r="K1196">
        <f t="shared" si="91"/>
        <v>3</v>
      </c>
      <c r="L1196" t="str">
        <f>IF(Table3[[#This Row],[Price Bucket]]=1,"&lt;200",IF(Table3[[#This Row],[Price Bucket]]=2,"&lt;=500",IF(Table3[[#This Row],[Price Bucket]]=3,"&gt;500",0)))</f>
        <v>&gt;500</v>
      </c>
      <c r="M1196">
        <f t="shared" si="92"/>
        <v>1</v>
      </c>
      <c r="N1196" t="str">
        <f t="shared" si="93"/>
        <v>&gt;=50%</v>
      </c>
      <c r="O1196">
        <f t="shared" si="94"/>
        <v>3</v>
      </c>
    </row>
    <row r="1197" spans="1:15" x14ac:dyDescent="0.25">
      <c r="A1197" t="str">
        <f>'RAW DATA'!A1197</f>
        <v>B08H673XKN</v>
      </c>
      <c r="B1197" t="str">
        <f>PROPER(LEFT('RAW DATA'!B1197,FIND(" ",'RAW DATA'!B1197,1)))</f>
        <v xml:space="preserve">Morphy </v>
      </c>
      <c r="C1197" t="str">
        <f>SUBSTITUTE(LEFT('RAW DATA'!C1197,FIND("|",'RAW DATA'!C1197,1)-1),"&amp;"," &amp; ")</f>
        <v>Home &amp; Kitchen</v>
      </c>
      <c r="D1197" s="7">
        <f>'RAW DATA'!D1197</f>
        <v>3249</v>
      </c>
      <c r="E1197" s="7">
        <f>'RAW DATA'!E1197</f>
        <v>7795</v>
      </c>
      <c r="F1197" s="1">
        <f>'RAW DATA'!F1197</f>
        <v>0.57999999999999996</v>
      </c>
      <c r="G1197" s="7">
        <f t="shared" si="90"/>
        <v>36355880</v>
      </c>
      <c r="H1197">
        <f>'RAW DATA'!G1197</f>
        <v>4.2</v>
      </c>
      <c r="I1197">
        <f>'RAW DATA'!H1197</f>
        <v>4664</v>
      </c>
      <c r="J1197" s="11">
        <f>Table3[[#This Row],[Rating Count]]*Table3[[#This Row],[Rating]]</f>
        <v>19588.8</v>
      </c>
      <c r="K1197">
        <f t="shared" si="91"/>
        <v>3</v>
      </c>
      <c r="L1197" t="str">
        <f>IF(Table3[[#This Row],[Price Bucket]]=1,"&lt;200",IF(Table3[[#This Row],[Price Bucket]]=2,"&lt;=500",IF(Table3[[#This Row],[Price Bucket]]=3,"&gt;500",0)))</f>
        <v>&gt;500</v>
      </c>
      <c r="M1197">
        <f t="shared" si="92"/>
        <v>1</v>
      </c>
      <c r="N1197" t="str">
        <f t="shared" si="93"/>
        <v>&gt;=50%</v>
      </c>
      <c r="O1197">
        <f t="shared" si="94"/>
        <v>3</v>
      </c>
    </row>
    <row r="1198" spans="1:15" x14ac:dyDescent="0.25">
      <c r="A1198" t="str">
        <f>'RAW DATA'!A1198</f>
        <v>B07DXRGWDJ</v>
      </c>
      <c r="B1198" t="str">
        <f>PROPER(LEFT('RAW DATA'!B1198,FIND(" ",'RAW DATA'!B1198,1)))</f>
        <v xml:space="preserve">Philips </v>
      </c>
      <c r="C1198" t="str">
        <f>SUBSTITUTE(LEFT('RAW DATA'!C1198,FIND("|",'RAW DATA'!C1198,1)-1),"&amp;"," &amp; ")</f>
        <v>Home &amp; Kitchen</v>
      </c>
      <c r="D1198" s="7">
        <f>'RAW DATA'!D1198</f>
        <v>4280</v>
      </c>
      <c r="E1198" s="7">
        <f>'RAW DATA'!E1198</f>
        <v>5995</v>
      </c>
      <c r="F1198" s="1">
        <f>'RAW DATA'!F1198</f>
        <v>0.28999999999999998</v>
      </c>
      <c r="G1198" s="7">
        <f t="shared" si="90"/>
        <v>12661440</v>
      </c>
      <c r="H1198">
        <f>'RAW DATA'!G1198</f>
        <v>3.8</v>
      </c>
      <c r="I1198">
        <f>'RAW DATA'!H1198</f>
        <v>2112</v>
      </c>
      <c r="J1198" s="11">
        <f>Table3[[#This Row],[Rating Count]]*Table3[[#This Row],[Rating]]</f>
        <v>8025.5999999999995</v>
      </c>
      <c r="K1198">
        <f t="shared" si="91"/>
        <v>3</v>
      </c>
      <c r="L1198" t="str">
        <f>IF(Table3[[#This Row],[Price Bucket]]=1,"&lt;200",IF(Table3[[#This Row],[Price Bucket]]=2,"&lt;=500",IF(Table3[[#This Row],[Price Bucket]]=3,"&gt;500",0)))</f>
        <v>&gt;500</v>
      </c>
      <c r="M1198">
        <f t="shared" si="92"/>
        <v>2</v>
      </c>
      <c r="N1198" t="str">
        <f t="shared" si="93"/>
        <v>&lt;50%</v>
      </c>
      <c r="O1198">
        <f t="shared" si="94"/>
        <v>2</v>
      </c>
    </row>
    <row r="1199" spans="1:15" x14ac:dyDescent="0.25">
      <c r="A1199" t="str">
        <f>'RAW DATA'!A1199</f>
        <v>B08243SKCK</v>
      </c>
      <c r="B1199" t="str">
        <f>PROPER(LEFT('RAW DATA'!B1199,FIND(" ",'RAW DATA'!B1199,1)))</f>
        <v xml:space="preserve">Vedini </v>
      </c>
      <c r="C1199" t="str">
        <f>SUBSTITUTE(LEFT('RAW DATA'!C1199,FIND("|",'RAW DATA'!C1199,1)-1),"&amp;"," &amp; ")</f>
        <v>Home &amp; Kitchen</v>
      </c>
      <c r="D1199" s="7">
        <f>'RAW DATA'!D1199</f>
        <v>189</v>
      </c>
      <c r="E1199" s="7">
        <f>'RAW DATA'!E1199</f>
        <v>299</v>
      </c>
      <c r="F1199" s="1">
        <f>'RAW DATA'!F1199</f>
        <v>0.37</v>
      </c>
      <c r="G1199" s="7">
        <f t="shared" si="90"/>
        <v>818363</v>
      </c>
      <c r="H1199">
        <f>'RAW DATA'!G1199</f>
        <v>4.2</v>
      </c>
      <c r="I1199">
        <f>'RAW DATA'!H1199</f>
        <v>2737</v>
      </c>
      <c r="J1199" s="11">
        <f>Table3[[#This Row],[Rating Count]]*Table3[[#This Row],[Rating]]</f>
        <v>11495.4</v>
      </c>
      <c r="K1199">
        <f t="shared" si="91"/>
        <v>2</v>
      </c>
      <c r="L1199" t="str">
        <f>IF(Table3[[#This Row],[Price Bucket]]=1,"&lt;200",IF(Table3[[#This Row],[Price Bucket]]=2,"&lt;=500",IF(Table3[[#This Row],[Price Bucket]]=3,"&gt;500",0)))</f>
        <v>&lt;=500</v>
      </c>
      <c r="M1199">
        <f t="shared" si="92"/>
        <v>2</v>
      </c>
      <c r="N1199" t="str">
        <f t="shared" si="93"/>
        <v>&lt;50%</v>
      </c>
      <c r="O1199">
        <f t="shared" si="94"/>
        <v>3</v>
      </c>
    </row>
    <row r="1200" spans="1:15" x14ac:dyDescent="0.25">
      <c r="A1200" t="str">
        <f>'RAW DATA'!A1200</f>
        <v>B09SPTNG58</v>
      </c>
      <c r="B1200" t="str">
        <f>PROPER(LEFT('RAW DATA'!B1200,FIND(" ",'RAW DATA'!B1200,1)))</f>
        <v xml:space="preserve">Crompton </v>
      </c>
      <c r="C1200" t="str">
        <f>SUBSTITUTE(LEFT('RAW DATA'!C1200,FIND("|",'RAW DATA'!C1200,1)-1),"&amp;"," &amp; ")</f>
        <v>Home &amp; Kitchen</v>
      </c>
      <c r="D1200" s="7">
        <f>'RAW DATA'!D1200</f>
        <v>1449</v>
      </c>
      <c r="E1200" s="7">
        <f>'RAW DATA'!E1200</f>
        <v>2349</v>
      </c>
      <c r="F1200" s="1">
        <f>'RAW DATA'!F1200</f>
        <v>0.38</v>
      </c>
      <c r="G1200" s="7">
        <f t="shared" si="90"/>
        <v>21185631</v>
      </c>
      <c r="H1200">
        <f>'RAW DATA'!G1200</f>
        <v>3.9</v>
      </c>
      <c r="I1200">
        <f>'RAW DATA'!H1200</f>
        <v>9019</v>
      </c>
      <c r="J1200" s="11">
        <f>Table3[[#This Row],[Rating Count]]*Table3[[#This Row],[Rating]]</f>
        <v>35174.1</v>
      </c>
      <c r="K1200">
        <f t="shared" si="91"/>
        <v>3</v>
      </c>
      <c r="L1200" t="str">
        <f>IF(Table3[[#This Row],[Price Bucket]]=1,"&lt;200",IF(Table3[[#This Row],[Price Bucket]]=2,"&lt;=500",IF(Table3[[#This Row],[Price Bucket]]=3,"&gt;500",0)))</f>
        <v>&gt;500</v>
      </c>
      <c r="M1200">
        <f t="shared" si="92"/>
        <v>2</v>
      </c>
      <c r="N1200" t="str">
        <f t="shared" si="93"/>
        <v>&lt;50%</v>
      </c>
      <c r="O1200">
        <f t="shared" si="94"/>
        <v>2</v>
      </c>
    </row>
    <row r="1201" spans="1:15" x14ac:dyDescent="0.25">
      <c r="A1201" t="str">
        <f>'RAW DATA'!A1201</f>
        <v>B083J64CBB</v>
      </c>
      <c r="B1201" t="str">
        <f>PROPER(LEFT('RAW DATA'!B1201,FIND(" ",'RAW DATA'!B1201,1)))</f>
        <v xml:space="preserve">Kuber </v>
      </c>
      <c r="C1201" t="str">
        <f>SUBSTITUTE(LEFT('RAW DATA'!C1201,FIND("|",'RAW DATA'!C1201,1)-1),"&amp;"," &amp; ")</f>
        <v>Home &amp; Kitchen</v>
      </c>
      <c r="D1201" s="7">
        <f>'RAW DATA'!D1201</f>
        <v>199</v>
      </c>
      <c r="E1201" s="7">
        <f>'RAW DATA'!E1201</f>
        <v>499</v>
      </c>
      <c r="F1201" s="1">
        <f>'RAW DATA'!F1201</f>
        <v>0.6</v>
      </c>
      <c r="G1201" s="7">
        <f t="shared" si="90"/>
        <v>5106766</v>
      </c>
      <c r="H1201">
        <f>'RAW DATA'!G1201</f>
        <v>4</v>
      </c>
      <c r="I1201">
        <f>'RAW DATA'!H1201</f>
        <v>10234</v>
      </c>
      <c r="J1201" s="11">
        <f>Table3[[#This Row],[Rating Count]]*Table3[[#This Row],[Rating]]</f>
        <v>40936</v>
      </c>
      <c r="K1201">
        <f t="shared" si="91"/>
        <v>2</v>
      </c>
      <c r="L1201" t="str">
        <f>IF(Table3[[#This Row],[Price Bucket]]=1,"&lt;200",IF(Table3[[#This Row],[Price Bucket]]=2,"&lt;=500",IF(Table3[[#This Row],[Price Bucket]]=3,"&gt;500",0)))</f>
        <v>&lt;=500</v>
      </c>
      <c r="M1201">
        <f t="shared" si="92"/>
        <v>1</v>
      </c>
      <c r="N1201" t="str">
        <f t="shared" si="93"/>
        <v>&gt;=50%</v>
      </c>
      <c r="O1201">
        <f t="shared" si="94"/>
        <v>3</v>
      </c>
    </row>
    <row r="1202" spans="1:15" x14ac:dyDescent="0.25">
      <c r="A1202" t="str">
        <f>'RAW DATA'!A1202</f>
        <v>B08JV91JTK</v>
      </c>
      <c r="B1202" t="str">
        <f>PROPER(LEFT('RAW DATA'!B1202,FIND(" ",'RAW DATA'!B1202,1)))</f>
        <v xml:space="preserve">Jm </v>
      </c>
      <c r="C1202" t="str">
        <f>SUBSTITUTE(LEFT('RAW DATA'!C1202,FIND("|",'RAW DATA'!C1202,1)-1),"&amp;"," &amp; ")</f>
        <v>Home &amp; Kitchen</v>
      </c>
      <c r="D1202" s="7">
        <f>'RAW DATA'!D1202</f>
        <v>474</v>
      </c>
      <c r="E1202" s="7">
        <f>'RAW DATA'!E1202</f>
        <v>1299</v>
      </c>
      <c r="F1202" s="1">
        <f>'RAW DATA'!F1202</f>
        <v>0.64</v>
      </c>
      <c r="G1202" s="7">
        <f t="shared" si="90"/>
        <v>714450</v>
      </c>
      <c r="H1202">
        <f>'RAW DATA'!G1202</f>
        <v>4.0999999999999996</v>
      </c>
      <c r="I1202">
        <f>'RAW DATA'!H1202</f>
        <v>550</v>
      </c>
      <c r="J1202" s="11">
        <f>Table3[[#This Row],[Rating Count]]*Table3[[#This Row],[Rating]]</f>
        <v>2255</v>
      </c>
      <c r="K1202">
        <f t="shared" si="91"/>
        <v>3</v>
      </c>
      <c r="L1202" t="str">
        <f>IF(Table3[[#This Row],[Price Bucket]]=1,"&lt;200",IF(Table3[[#This Row],[Price Bucket]]=2,"&lt;=500",IF(Table3[[#This Row],[Price Bucket]]=3,"&gt;500",0)))</f>
        <v>&gt;500</v>
      </c>
      <c r="M1202">
        <f t="shared" si="92"/>
        <v>1</v>
      </c>
      <c r="N1202" t="str">
        <f t="shared" si="93"/>
        <v>&gt;=50%</v>
      </c>
      <c r="O1202">
        <f t="shared" si="94"/>
        <v>3</v>
      </c>
    </row>
    <row r="1203" spans="1:15" x14ac:dyDescent="0.25">
      <c r="A1203" t="str">
        <f>'RAW DATA'!A1203</f>
        <v>B0BQ3K23Y1</v>
      </c>
      <c r="B1203" t="str">
        <f>PROPER(LEFT('RAW DATA'!B1203,FIND(" ",'RAW DATA'!B1203,1)))</f>
        <v xml:space="preserve">Oratech </v>
      </c>
      <c r="C1203" t="str">
        <f>SUBSTITUTE(LEFT('RAW DATA'!C1203,FIND("|",'RAW DATA'!C1203,1)-1),"&amp;"," &amp; ")</f>
        <v>Home &amp; Kitchen</v>
      </c>
      <c r="D1203" s="7">
        <f>'RAW DATA'!D1203</f>
        <v>279</v>
      </c>
      <c r="E1203" s="7">
        <f>'RAW DATA'!E1203</f>
        <v>499</v>
      </c>
      <c r="F1203" s="1">
        <f>'RAW DATA'!F1203</f>
        <v>0.44</v>
      </c>
      <c r="G1203" s="7">
        <f t="shared" si="90"/>
        <v>13972</v>
      </c>
      <c r="H1203">
        <f>'RAW DATA'!G1203</f>
        <v>4.8</v>
      </c>
      <c r="I1203">
        <f>'RAW DATA'!H1203</f>
        <v>28</v>
      </c>
      <c r="J1203" s="11">
        <f>Table3[[#This Row],[Rating Count]]*Table3[[#This Row],[Rating]]</f>
        <v>134.4</v>
      </c>
      <c r="K1203">
        <f t="shared" si="91"/>
        <v>2</v>
      </c>
      <c r="L1203" t="str">
        <f>IF(Table3[[#This Row],[Price Bucket]]=1,"&lt;200",IF(Table3[[#This Row],[Price Bucket]]=2,"&lt;=500",IF(Table3[[#This Row],[Price Bucket]]=3,"&gt;500",0)))</f>
        <v>&lt;=500</v>
      </c>
      <c r="M1203">
        <f t="shared" si="92"/>
        <v>2</v>
      </c>
      <c r="N1203" t="str">
        <f t="shared" si="93"/>
        <v>&lt;50%</v>
      </c>
      <c r="O1203">
        <f t="shared" si="94"/>
        <v>3</v>
      </c>
    </row>
    <row r="1204" spans="1:15" x14ac:dyDescent="0.25">
      <c r="A1204" t="str">
        <f>'RAW DATA'!A1204</f>
        <v>B09MT94QLL</v>
      </c>
      <c r="B1204" t="str">
        <f>PROPER(LEFT('RAW DATA'!B1204,FIND(" ",'RAW DATA'!B1204,1)))</f>
        <v xml:space="preserve">Havells </v>
      </c>
      <c r="C1204" t="str">
        <f>SUBSTITUTE(LEFT('RAW DATA'!C1204,FIND("|",'RAW DATA'!C1204,1)-1),"&amp;"," &amp; ")</f>
        <v>Home &amp; Kitchen</v>
      </c>
      <c r="D1204" s="7">
        <f>'RAW DATA'!D1204</f>
        <v>1999</v>
      </c>
      <c r="E1204" s="7">
        <f>'RAW DATA'!E1204</f>
        <v>4775</v>
      </c>
      <c r="F1204" s="1">
        <f>'RAW DATA'!F1204</f>
        <v>0.57999999999999996</v>
      </c>
      <c r="G1204" s="7">
        <f t="shared" si="90"/>
        <v>6460575</v>
      </c>
      <c r="H1204">
        <f>'RAW DATA'!G1204</f>
        <v>4.2</v>
      </c>
      <c r="I1204">
        <f>'RAW DATA'!H1204</f>
        <v>1353</v>
      </c>
      <c r="J1204" s="11">
        <f>Table3[[#This Row],[Rating Count]]*Table3[[#This Row],[Rating]]</f>
        <v>5682.6</v>
      </c>
      <c r="K1204">
        <f t="shared" si="91"/>
        <v>3</v>
      </c>
      <c r="L1204" t="str">
        <f>IF(Table3[[#This Row],[Price Bucket]]=1,"&lt;200",IF(Table3[[#This Row],[Price Bucket]]=2,"&lt;=500",IF(Table3[[#This Row],[Price Bucket]]=3,"&gt;500",0)))</f>
        <v>&gt;500</v>
      </c>
      <c r="M1204">
        <f t="shared" si="92"/>
        <v>1</v>
      </c>
      <c r="N1204" t="str">
        <f t="shared" si="93"/>
        <v>&gt;=50%</v>
      </c>
      <c r="O1204">
        <f t="shared" si="94"/>
        <v>3</v>
      </c>
    </row>
    <row r="1205" spans="1:15" x14ac:dyDescent="0.25">
      <c r="A1205" t="str">
        <f>'RAW DATA'!A1205</f>
        <v>B07NKNBTT3</v>
      </c>
      <c r="B1205" t="str">
        <f>PROPER(LEFT('RAW DATA'!B1205,FIND(" ",'RAW DATA'!B1205,1)))</f>
        <v xml:space="preserve">Pick </v>
      </c>
      <c r="C1205" t="str">
        <f>SUBSTITUTE(LEFT('RAW DATA'!C1205,FIND("|",'RAW DATA'!C1205,1)-1),"&amp;"," &amp; ")</f>
        <v>Home &amp; Kitchen</v>
      </c>
      <c r="D1205" s="7">
        <f>'RAW DATA'!D1205</f>
        <v>799</v>
      </c>
      <c r="E1205" s="7">
        <f>'RAW DATA'!E1205</f>
        <v>1230</v>
      </c>
      <c r="F1205" s="1">
        <f>'RAW DATA'!F1205</f>
        <v>0.35</v>
      </c>
      <c r="G1205" s="7">
        <f t="shared" si="90"/>
        <v>2629740</v>
      </c>
      <c r="H1205">
        <f>'RAW DATA'!G1205</f>
        <v>4.0999999999999996</v>
      </c>
      <c r="I1205">
        <f>'RAW DATA'!H1205</f>
        <v>2138</v>
      </c>
      <c r="J1205" s="11">
        <f>Table3[[#This Row],[Rating Count]]*Table3[[#This Row],[Rating]]</f>
        <v>8765.7999999999993</v>
      </c>
      <c r="K1205">
        <f t="shared" si="91"/>
        <v>3</v>
      </c>
      <c r="L1205" t="str">
        <f>IF(Table3[[#This Row],[Price Bucket]]=1,"&lt;200",IF(Table3[[#This Row],[Price Bucket]]=2,"&lt;=500",IF(Table3[[#This Row],[Price Bucket]]=3,"&gt;500",0)))</f>
        <v>&gt;500</v>
      </c>
      <c r="M1205">
        <f t="shared" si="92"/>
        <v>2</v>
      </c>
      <c r="N1205" t="str">
        <f t="shared" si="93"/>
        <v>&lt;50%</v>
      </c>
      <c r="O1205">
        <f t="shared" si="94"/>
        <v>3</v>
      </c>
    </row>
    <row r="1206" spans="1:15" x14ac:dyDescent="0.25">
      <c r="A1206" t="str">
        <f>'RAW DATA'!A1206</f>
        <v>B09KPXTZXN</v>
      </c>
      <c r="B1206" t="str">
        <f>PROPER(LEFT('RAW DATA'!B1206,FIND(" ",'RAW DATA'!B1206,1)))</f>
        <v xml:space="preserve">Rico </v>
      </c>
      <c r="C1206" t="str">
        <f>SUBSTITUTE(LEFT('RAW DATA'!C1206,FIND("|",'RAW DATA'!C1206,1)-1),"&amp;"," &amp; ")</f>
        <v>Home &amp; Kitchen</v>
      </c>
      <c r="D1206" s="7">
        <f>'RAW DATA'!D1206</f>
        <v>949</v>
      </c>
      <c r="E1206" s="7">
        <f>'RAW DATA'!E1206</f>
        <v>1999</v>
      </c>
      <c r="F1206" s="1">
        <f>'RAW DATA'!F1206</f>
        <v>0.53</v>
      </c>
      <c r="G1206" s="7">
        <f t="shared" si="90"/>
        <v>3356321</v>
      </c>
      <c r="H1206">
        <f>'RAW DATA'!G1206</f>
        <v>4</v>
      </c>
      <c r="I1206">
        <f>'RAW DATA'!H1206</f>
        <v>1679</v>
      </c>
      <c r="J1206" s="11">
        <f>Table3[[#This Row],[Rating Count]]*Table3[[#This Row],[Rating]]</f>
        <v>6716</v>
      </c>
      <c r="K1206">
        <f t="shared" si="91"/>
        <v>3</v>
      </c>
      <c r="L1206" t="str">
        <f>IF(Table3[[#This Row],[Price Bucket]]=1,"&lt;200",IF(Table3[[#This Row],[Price Bucket]]=2,"&lt;=500",IF(Table3[[#This Row],[Price Bucket]]=3,"&gt;500",0)))</f>
        <v>&gt;500</v>
      </c>
      <c r="M1206">
        <f t="shared" si="92"/>
        <v>1</v>
      </c>
      <c r="N1206" t="str">
        <f t="shared" si="93"/>
        <v>&gt;=50%</v>
      </c>
      <c r="O1206">
        <f t="shared" si="94"/>
        <v>3</v>
      </c>
    </row>
    <row r="1207" spans="1:15" x14ac:dyDescent="0.25">
      <c r="A1207" t="str">
        <f>'RAW DATA'!A1207</f>
        <v>B078HG2ZPS</v>
      </c>
      <c r="B1207" t="str">
        <f>PROPER(LEFT('RAW DATA'!B1207,FIND(" ",'RAW DATA'!B1207,1)))</f>
        <v xml:space="preserve">Butterfly </v>
      </c>
      <c r="C1207" t="str">
        <f>SUBSTITUTE(LEFT('RAW DATA'!C1207,FIND("|",'RAW DATA'!C1207,1)-1),"&amp;"," &amp; ")</f>
        <v>Home &amp; Kitchen</v>
      </c>
      <c r="D1207" s="7">
        <f>'RAW DATA'!D1207</f>
        <v>3657.66</v>
      </c>
      <c r="E1207" s="7">
        <f>'RAW DATA'!E1207</f>
        <v>5156</v>
      </c>
      <c r="F1207" s="1">
        <f>'RAW DATA'!F1207</f>
        <v>0.28999999999999998</v>
      </c>
      <c r="G1207" s="7">
        <f t="shared" si="90"/>
        <v>66187572</v>
      </c>
      <c r="H1207">
        <f>'RAW DATA'!G1207</f>
        <v>3.9</v>
      </c>
      <c r="I1207">
        <f>'RAW DATA'!H1207</f>
        <v>12837</v>
      </c>
      <c r="J1207" s="11">
        <f>Table3[[#This Row],[Rating Count]]*Table3[[#This Row],[Rating]]</f>
        <v>50064.299999999996</v>
      </c>
      <c r="K1207">
        <f t="shared" si="91"/>
        <v>3</v>
      </c>
      <c r="L1207" t="str">
        <f>IF(Table3[[#This Row],[Price Bucket]]=1,"&lt;200",IF(Table3[[#This Row],[Price Bucket]]=2,"&lt;=500",IF(Table3[[#This Row],[Price Bucket]]=3,"&gt;500",0)))</f>
        <v>&gt;500</v>
      </c>
      <c r="M1207">
        <f t="shared" si="92"/>
        <v>2</v>
      </c>
      <c r="N1207" t="str">
        <f t="shared" si="93"/>
        <v>&lt;50%</v>
      </c>
      <c r="O1207">
        <f t="shared" si="94"/>
        <v>2</v>
      </c>
    </row>
    <row r="1208" spans="1:15" x14ac:dyDescent="0.25">
      <c r="A1208" t="str">
        <f>'RAW DATA'!A1208</f>
        <v>B07N2MGB3G</v>
      </c>
      <c r="B1208" t="str">
        <f>PROPER(LEFT('RAW DATA'!B1208,FIND(" ",'RAW DATA'!B1208,1)))</f>
        <v xml:space="preserve">Agaro </v>
      </c>
      <c r="C1208" t="str">
        <f>SUBSTITUTE(LEFT('RAW DATA'!C1208,FIND("|",'RAW DATA'!C1208,1)-1),"&amp;"," &amp; ")</f>
        <v>Home &amp; Kitchen</v>
      </c>
      <c r="D1208" s="7">
        <f>'RAW DATA'!D1208</f>
        <v>1699</v>
      </c>
      <c r="E1208" s="7">
        <f>'RAW DATA'!E1208</f>
        <v>1999</v>
      </c>
      <c r="F1208" s="1">
        <f>'RAW DATA'!F1208</f>
        <v>0.15</v>
      </c>
      <c r="G1208" s="7">
        <f t="shared" si="90"/>
        <v>17737127</v>
      </c>
      <c r="H1208">
        <f>'RAW DATA'!G1208</f>
        <v>4.0999999999999996</v>
      </c>
      <c r="I1208">
        <f>'RAW DATA'!H1208</f>
        <v>8873</v>
      </c>
      <c r="J1208" s="11">
        <f>Table3[[#This Row],[Rating Count]]*Table3[[#This Row],[Rating]]</f>
        <v>36379.299999999996</v>
      </c>
      <c r="K1208">
        <f t="shared" si="91"/>
        <v>3</v>
      </c>
      <c r="L1208" t="str">
        <f>IF(Table3[[#This Row],[Price Bucket]]=1,"&lt;200",IF(Table3[[#This Row],[Price Bucket]]=2,"&lt;=500",IF(Table3[[#This Row],[Price Bucket]]=3,"&gt;500",0)))</f>
        <v>&gt;500</v>
      </c>
      <c r="M1208">
        <f t="shared" si="92"/>
        <v>2</v>
      </c>
      <c r="N1208" t="str">
        <f t="shared" si="93"/>
        <v>&lt;50%</v>
      </c>
      <c r="O1208">
        <f t="shared" si="94"/>
        <v>3</v>
      </c>
    </row>
    <row r="1209" spans="1:15" x14ac:dyDescent="0.25">
      <c r="A1209" t="str">
        <f>'RAW DATA'!A1209</f>
        <v>B008LN8KDM</v>
      </c>
      <c r="B1209" t="str">
        <f>PROPER(LEFT('RAW DATA'!B1209,FIND(" ",'RAW DATA'!B1209,1)))</f>
        <v xml:space="preserve">Philips </v>
      </c>
      <c r="C1209" t="str">
        <f>SUBSTITUTE(LEFT('RAW DATA'!C1209,FIND("|",'RAW DATA'!C1209,1)-1),"&amp;"," &amp; ")</f>
        <v>Home &amp; Kitchen</v>
      </c>
      <c r="D1209" s="7">
        <f>'RAW DATA'!D1209</f>
        <v>1849</v>
      </c>
      <c r="E1209" s="7">
        <f>'RAW DATA'!E1209</f>
        <v>2095</v>
      </c>
      <c r="F1209" s="1">
        <f>'RAW DATA'!F1209</f>
        <v>0.12</v>
      </c>
      <c r="G1209" s="7">
        <f t="shared" si="90"/>
        <v>16091695</v>
      </c>
      <c r="H1209">
        <f>'RAW DATA'!G1209</f>
        <v>4.3</v>
      </c>
      <c r="I1209">
        <f>'RAW DATA'!H1209</f>
        <v>7681</v>
      </c>
      <c r="J1209" s="11">
        <f>Table3[[#This Row],[Rating Count]]*Table3[[#This Row],[Rating]]</f>
        <v>33028.299999999996</v>
      </c>
      <c r="K1209">
        <f t="shared" si="91"/>
        <v>3</v>
      </c>
      <c r="L1209" t="str">
        <f>IF(Table3[[#This Row],[Price Bucket]]=1,"&lt;200",IF(Table3[[#This Row],[Price Bucket]]=2,"&lt;=500",IF(Table3[[#This Row],[Price Bucket]]=3,"&gt;500",0)))</f>
        <v>&gt;500</v>
      </c>
      <c r="M1209">
        <f t="shared" si="92"/>
        <v>2</v>
      </c>
      <c r="N1209" t="str">
        <f t="shared" si="93"/>
        <v>&lt;50%</v>
      </c>
      <c r="O1209">
        <f t="shared" si="94"/>
        <v>3</v>
      </c>
    </row>
    <row r="1210" spans="1:15" x14ac:dyDescent="0.25">
      <c r="A1210" t="str">
        <f>'RAW DATA'!A1210</f>
        <v>B08MZNT7GP</v>
      </c>
      <c r="B1210" t="str">
        <f>PROPER(LEFT('RAW DATA'!B1210,FIND(" ",'RAW DATA'!B1210,1)))</f>
        <v xml:space="preserve">Havells </v>
      </c>
      <c r="C1210" t="str">
        <f>SUBSTITUTE(LEFT('RAW DATA'!C1210,FIND("|",'RAW DATA'!C1210,1)-1),"&amp;"," &amp; ")</f>
        <v>Home &amp; Kitchen</v>
      </c>
      <c r="D1210" s="7">
        <f>'RAW DATA'!D1210</f>
        <v>12499</v>
      </c>
      <c r="E1210" s="7">
        <f>'RAW DATA'!E1210</f>
        <v>19825</v>
      </c>
      <c r="F1210" s="1">
        <f>'RAW DATA'!F1210</f>
        <v>0.37</v>
      </c>
      <c r="G1210" s="7">
        <f t="shared" si="90"/>
        <v>6383650</v>
      </c>
      <c r="H1210">
        <f>'RAW DATA'!G1210</f>
        <v>4.0999999999999996</v>
      </c>
      <c r="I1210">
        <f>'RAW DATA'!H1210</f>
        <v>322</v>
      </c>
      <c r="J1210" s="11">
        <f>Table3[[#This Row],[Rating Count]]*Table3[[#This Row],[Rating]]</f>
        <v>1320.1999999999998</v>
      </c>
      <c r="K1210">
        <f t="shared" si="91"/>
        <v>3</v>
      </c>
      <c r="L1210" t="str">
        <f>IF(Table3[[#This Row],[Price Bucket]]=1,"&lt;200",IF(Table3[[#This Row],[Price Bucket]]=2,"&lt;=500",IF(Table3[[#This Row],[Price Bucket]]=3,"&gt;500",0)))</f>
        <v>&gt;500</v>
      </c>
      <c r="M1210">
        <f t="shared" si="92"/>
        <v>2</v>
      </c>
      <c r="N1210" t="str">
        <f t="shared" si="93"/>
        <v>&lt;50%</v>
      </c>
      <c r="O1210">
        <f t="shared" si="94"/>
        <v>3</v>
      </c>
    </row>
    <row r="1211" spans="1:15" x14ac:dyDescent="0.25">
      <c r="A1211" t="str">
        <f>'RAW DATA'!A1211</f>
        <v>B009P2L7CO</v>
      </c>
      <c r="B1211" t="str">
        <f>PROPER(LEFT('RAW DATA'!B1211,FIND(" ",'RAW DATA'!B1211,1)))</f>
        <v xml:space="preserve">Bajaj </v>
      </c>
      <c r="C1211" t="str">
        <f>SUBSTITUTE(LEFT('RAW DATA'!C1211,FIND("|",'RAW DATA'!C1211,1)-1),"&amp;"," &amp; ")</f>
        <v>Home &amp; Kitchen</v>
      </c>
      <c r="D1211" s="7">
        <f>'RAW DATA'!D1211</f>
        <v>1099</v>
      </c>
      <c r="E1211" s="7">
        <f>'RAW DATA'!E1211</f>
        <v>1920</v>
      </c>
      <c r="F1211" s="1">
        <f>'RAW DATA'!F1211</f>
        <v>0.43</v>
      </c>
      <c r="G1211" s="7">
        <f t="shared" si="90"/>
        <v>18762240</v>
      </c>
      <c r="H1211">
        <f>'RAW DATA'!G1211</f>
        <v>4.2</v>
      </c>
      <c r="I1211">
        <f>'RAW DATA'!H1211</f>
        <v>9772</v>
      </c>
      <c r="J1211" s="11">
        <f>Table3[[#This Row],[Rating Count]]*Table3[[#This Row],[Rating]]</f>
        <v>41042.400000000001</v>
      </c>
      <c r="K1211">
        <f t="shared" si="91"/>
        <v>3</v>
      </c>
      <c r="L1211" t="str">
        <f>IF(Table3[[#This Row],[Price Bucket]]=1,"&lt;200",IF(Table3[[#This Row],[Price Bucket]]=2,"&lt;=500",IF(Table3[[#This Row],[Price Bucket]]=3,"&gt;500",0)))</f>
        <v>&gt;500</v>
      </c>
      <c r="M1211">
        <f t="shared" si="92"/>
        <v>2</v>
      </c>
      <c r="N1211" t="str">
        <f t="shared" si="93"/>
        <v>&lt;50%</v>
      </c>
      <c r="O1211">
        <f t="shared" si="94"/>
        <v>3</v>
      </c>
    </row>
    <row r="1212" spans="1:15" x14ac:dyDescent="0.25">
      <c r="A1212" t="str">
        <f>'RAW DATA'!A1212</f>
        <v>B07YC8JHMB</v>
      </c>
      <c r="B1212" t="str">
        <f>PROPER(LEFT('RAW DATA'!B1212,FIND(" ",'RAW DATA'!B1212,1)))</f>
        <v xml:space="preserve">Aquasure </v>
      </c>
      <c r="C1212" t="str">
        <f>SUBSTITUTE(LEFT('RAW DATA'!C1212,FIND("|",'RAW DATA'!C1212,1)-1),"&amp;"," &amp; ")</f>
        <v>Home &amp; Kitchen</v>
      </c>
      <c r="D1212" s="7">
        <f>'RAW DATA'!D1212</f>
        <v>8199</v>
      </c>
      <c r="E1212" s="7">
        <f>'RAW DATA'!E1212</f>
        <v>16000</v>
      </c>
      <c r="F1212" s="1">
        <f>'RAW DATA'!F1212</f>
        <v>0.49</v>
      </c>
      <c r="G1212" s="7">
        <f t="shared" si="90"/>
        <v>295952000</v>
      </c>
      <c r="H1212">
        <f>'RAW DATA'!G1212</f>
        <v>3.9</v>
      </c>
      <c r="I1212">
        <f>'RAW DATA'!H1212</f>
        <v>18497</v>
      </c>
      <c r="J1212" s="11">
        <f>Table3[[#This Row],[Rating Count]]*Table3[[#This Row],[Rating]]</f>
        <v>72138.3</v>
      </c>
      <c r="K1212">
        <f t="shared" si="91"/>
        <v>3</v>
      </c>
      <c r="L1212" t="str">
        <f>IF(Table3[[#This Row],[Price Bucket]]=1,"&lt;200",IF(Table3[[#This Row],[Price Bucket]]=2,"&lt;=500",IF(Table3[[#This Row],[Price Bucket]]=3,"&gt;500",0)))</f>
        <v>&gt;500</v>
      </c>
      <c r="M1212">
        <f t="shared" si="92"/>
        <v>2</v>
      </c>
      <c r="N1212" t="str">
        <f t="shared" si="93"/>
        <v>&lt;50%</v>
      </c>
      <c r="O1212">
        <f t="shared" si="94"/>
        <v>2</v>
      </c>
    </row>
    <row r="1213" spans="1:15" x14ac:dyDescent="0.25">
      <c r="A1213" t="str">
        <f>'RAW DATA'!A1213</f>
        <v>B0BNQMF152</v>
      </c>
      <c r="B1213" t="str">
        <f>PROPER(LEFT('RAW DATA'!B1213,FIND(" ",'RAW DATA'!B1213,1)))</f>
        <v xml:space="preserve">Royal </v>
      </c>
      <c r="C1213" t="str">
        <f>SUBSTITUTE(LEFT('RAW DATA'!C1213,FIND("|",'RAW DATA'!C1213,1)-1),"&amp;"," &amp; ")</f>
        <v>Home &amp; Kitchen</v>
      </c>
      <c r="D1213" s="7">
        <f>'RAW DATA'!D1213</f>
        <v>499</v>
      </c>
      <c r="E1213" s="7">
        <f>'RAW DATA'!E1213</f>
        <v>2199</v>
      </c>
      <c r="F1213" s="1">
        <f>'RAW DATA'!F1213</f>
        <v>0.77</v>
      </c>
      <c r="G1213" s="7">
        <f t="shared" si="90"/>
        <v>116547</v>
      </c>
      <c r="H1213">
        <f>'RAW DATA'!G1213</f>
        <v>3.7</v>
      </c>
      <c r="I1213">
        <f>'RAW DATA'!H1213</f>
        <v>53</v>
      </c>
      <c r="J1213" s="11">
        <f>Table3[[#This Row],[Rating Count]]*Table3[[#This Row],[Rating]]</f>
        <v>196.10000000000002</v>
      </c>
      <c r="K1213">
        <f t="shared" si="91"/>
        <v>3</v>
      </c>
      <c r="L1213" t="str">
        <f>IF(Table3[[#This Row],[Price Bucket]]=1,"&lt;200",IF(Table3[[#This Row],[Price Bucket]]=2,"&lt;=500",IF(Table3[[#This Row],[Price Bucket]]=3,"&gt;500",0)))</f>
        <v>&gt;500</v>
      </c>
      <c r="M1213">
        <f t="shared" si="92"/>
        <v>1</v>
      </c>
      <c r="N1213" t="str">
        <f t="shared" si="93"/>
        <v>&gt;=50%</v>
      </c>
      <c r="O1213">
        <f t="shared" si="94"/>
        <v>2</v>
      </c>
    </row>
    <row r="1214" spans="1:15" x14ac:dyDescent="0.25">
      <c r="A1214" t="str">
        <f>'RAW DATA'!A1214</f>
        <v>B08J7VCT12</v>
      </c>
      <c r="B1214" t="str">
        <f>PROPER(LEFT('RAW DATA'!B1214,FIND(" ",'RAW DATA'!B1214,1)))</f>
        <v xml:space="preserve">Kent </v>
      </c>
      <c r="C1214" t="str">
        <f>SUBSTITUTE(LEFT('RAW DATA'!C1214,FIND("|",'RAW DATA'!C1214,1)-1),"&amp;"," &amp; ")</f>
        <v>Home &amp; Kitchen</v>
      </c>
      <c r="D1214" s="7">
        <f>'RAW DATA'!D1214</f>
        <v>6999</v>
      </c>
      <c r="E1214" s="7">
        <f>'RAW DATA'!E1214</f>
        <v>14999</v>
      </c>
      <c r="F1214" s="1">
        <f>'RAW DATA'!F1214</f>
        <v>0.53</v>
      </c>
      <c r="G1214" s="7">
        <f t="shared" si="90"/>
        <v>25918272</v>
      </c>
      <c r="H1214">
        <f>'RAW DATA'!G1214</f>
        <v>4.0999999999999996</v>
      </c>
      <c r="I1214">
        <f>'RAW DATA'!H1214</f>
        <v>1728</v>
      </c>
      <c r="J1214" s="11">
        <f>Table3[[#This Row],[Rating Count]]*Table3[[#This Row],[Rating]]</f>
        <v>7084.7999999999993</v>
      </c>
      <c r="K1214">
        <f t="shared" si="91"/>
        <v>3</v>
      </c>
      <c r="L1214" t="str">
        <f>IF(Table3[[#This Row],[Price Bucket]]=1,"&lt;200",IF(Table3[[#This Row],[Price Bucket]]=2,"&lt;=500",IF(Table3[[#This Row],[Price Bucket]]=3,"&gt;500",0)))</f>
        <v>&gt;500</v>
      </c>
      <c r="M1214">
        <f t="shared" si="92"/>
        <v>1</v>
      </c>
      <c r="N1214" t="str">
        <f t="shared" si="93"/>
        <v>&gt;=50%</v>
      </c>
      <c r="O1214">
        <f t="shared" si="94"/>
        <v>3</v>
      </c>
    </row>
    <row r="1215" spans="1:15" x14ac:dyDescent="0.25">
      <c r="A1215" t="str">
        <f>'RAW DATA'!A1215</f>
        <v>B0989W6J2F</v>
      </c>
      <c r="B1215" t="str">
        <f>PROPER(LEFT('RAW DATA'!B1215,FIND(" ",'RAW DATA'!B1215,1)))</f>
        <v xml:space="preserve">Enem </v>
      </c>
      <c r="C1215" t="str">
        <f>SUBSTITUTE(LEFT('RAW DATA'!C1215,FIND("|",'RAW DATA'!C1215,1)-1),"&amp;"," &amp; ")</f>
        <v>Home &amp; Kitchen</v>
      </c>
      <c r="D1215" s="7">
        <f>'RAW DATA'!D1215</f>
        <v>1595</v>
      </c>
      <c r="E1215" s="7">
        <f>'RAW DATA'!E1215</f>
        <v>1799</v>
      </c>
      <c r="F1215" s="1">
        <f>'RAW DATA'!F1215</f>
        <v>0.11</v>
      </c>
      <c r="G1215" s="7">
        <f t="shared" si="90"/>
        <v>5175723</v>
      </c>
      <c r="H1215">
        <f>'RAW DATA'!G1215</f>
        <v>4</v>
      </c>
      <c r="I1215">
        <f>'RAW DATA'!H1215</f>
        <v>2877</v>
      </c>
      <c r="J1215" s="11">
        <f>Table3[[#This Row],[Rating Count]]*Table3[[#This Row],[Rating]]</f>
        <v>11508</v>
      </c>
      <c r="K1215">
        <f t="shared" si="91"/>
        <v>3</v>
      </c>
      <c r="L1215" t="str">
        <f>IF(Table3[[#This Row],[Price Bucket]]=1,"&lt;200",IF(Table3[[#This Row],[Price Bucket]]=2,"&lt;=500",IF(Table3[[#This Row],[Price Bucket]]=3,"&gt;500",0)))</f>
        <v>&gt;500</v>
      </c>
      <c r="M1215">
        <f t="shared" si="92"/>
        <v>2</v>
      </c>
      <c r="N1215" t="str">
        <f t="shared" si="93"/>
        <v>&lt;50%</v>
      </c>
      <c r="O1215">
        <f t="shared" si="94"/>
        <v>3</v>
      </c>
    </row>
    <row r="1216" spans="1:15" x14ac:dyDescent="0.25">
      <c r="A1216" t="str">
        <f>'RAW DATA'!A1216</f>
        <v>B0B84KSH3X</v>
      </c>
      <c r="B1216" t="str">
        <f>PROPER(LEFT('RAW DATA'!B1216,FIND(" ",'RAW DATA'!B1216,1)))</f>
        <v xml:space="preserve">Wipro </v>
      </c>
      <c r="C1216" t="str">
        <f>SUBSTITUTE(LEFT('RAW DATA'!C1216,FIND("|",'RAW DATA'!C1216,1)-1),"&amp;"," &amp; ")</f>
        <v>Home &amp; Kitchen</v>
      </c>
      <c r="D1216" s="7">
        <f>'RAW DATA'!D1216</f>
        <v>1049</v>
      </c>
      <c r="E1216" s="7">
        <f>'RAW DATA'!E1216</f>
        <v>1950</v>
      </c>
      <c r="F1216" s="1">
        <f>'RAW DATA'!F1216</f>
        <v>0.46</v>
      </c>
      <c r="G1216" s="7">
        <f t="shared" si="90"/>
        <v>487500</v>
      </c>
      <c r="H1216">
        <f>'RAW DATA'!G1216</f>
        <v>3.8</v>
      </c>
      <c r="I1216">
        <f>'RAW DATA'!H1216</f>
        <v>250</v>
      </c>
      <c r="J1216" s="11">
        <f>Table3[[#This Row],[Rating Count]]*Table3[[#This Row],[Rating]]</f>
        <v>950</v>
      </c>
      <c r="K1216">
        <f t="shared" si="91"/>
        <v>3</v>
      </c>
      <c r="L1216" t="str">
        <f>IF(Table3[[#This Row],[Price Bucket]]=1,"&lt;200",IF(Table3[[#This Row],[Price Bucket]]=2,"&lt;=500",IF(Table3[[#This Row],[Price Bucket]]=3,"&gt;500",0)))</f>
        <v>&gt;500</v>
      </c>
      <c r="M1216">
        <f t="shared" si="92"/>
        <v>2</v>
      </c>
      <c r="N1216" t="str">
        <f t="shared" si="93"/>
        <v>&lt;50%</v>
      </c>
      <c r="O1216">
        <f t="shared" si="94"/>
        <v>2</v>
      </c>
    </row>
    <row r="1217" spans="1:15" x14ac:dyDescent="0.25">
      <c r="A1217" t="str">
        <f>'RAW DATA'!A1217</f>
        <v>B08HLC7Z3G</v>
      </c>
      <c r="B1217" t="str">
        <f>PROPER(LEFT('RAW DATA'!B1217,FIND(" ",'RAW DATA'!B1217,1)))</f>
        <v xml:space="preserve">Inalsa </v>
      </c>
      <c r="C1217" t="str">
        <f>SUBSTITUTE(LEFT('RAW DATA'!C1217,FIND("|",'RAW DATA'!C1217,1)-1),"&amp;"," &amp; ")</f>
        <v>Home &amp; Kitchen</v>
      </c>
      <c r="D1217" s="7">
        <f>'RAW DATA'!D1217</f>
        <v>1182</v>
      </c>
      <c r="E1217" s="7">
        <f>'RAW DATA'!E1217</f>
        <v>2995</v>
      </c>
      <c r="F1217" s="1">
        <f>'RAW DATA'!F1217</f>
        <v>0.61</v>
      </c>
      <c r="G1217" s="7">
        <f t="shared" si="90"/>
        <v>15508110</v>
      </c>
      <c r="H1217">
        <f>'RAW DATA'!G1217</f>
        <v>4.2</v>
      </c>
      <c r="I1217">
        <f>'RAW DATA'!H1217</f>
        <v>5178</v>
      </c>
      <c r="J1217" s="11">
        <f>Table3[[#This Row],[Rating Count]]*Table3[[#This Row],[Rating]]</f>
        <v>21747.600000000002</v>
      </c>
      <c r="K1217">
        <f t="shared" si="91"/>
        <v>3</v>
      </c>
      <c r="L1217" t="str">
        <f>IF(Table3[[#This Row],[Price Bucket]]=1,"&lt;200",IF(Table3[[#This Row],[Price Bucket]]=2,"&lt;=500",IF(Table3[[#This Row],[Price Bucket]]=3,"&gt;500",0)))</f>
        <v>&gt;500</v>
      </c>
      <c r="M1217">
        <f t="shared" si="92"/>
        <v>1</v>
      </c>
      <c r="N1217" t="str">
        <f t="shared" si="93"/>
        <v>&gt;=50%</v>
      </c>
      <c r="O1217">
        <f t="shared" si="94"/>
        <v>3</v>
      </c>
    </row>
    <row r="1218" spans="1:15" x14ac:dyDescent="0.25">
      <c r="A1218" t="str">
        <f>'RAW DATA'!A1218</f>
        <v>B0BN6M3TCM</v>
      </c>
      <c r="B1218" t="str">
        <f>PROPER(LEFT('RAW DATA'!B1218,FIND(" ",'RAW DATA'!B1218,1)))</f>
        <v xml:space="preserve">Vrprime </v>
      </c>
      <c r="C1218" t="str">
        <f>SUBSTITUTE(LEFT('RAW DATA'!C1218,FIND("|",'RAW DATA'!C1218,1)-1),"&amp;"," &amp; ")</f>
        <v>Home &amp; Kitchen</v>
      </c>
      <c r="D1218" s="7">
        <f>'RAW DATA'!D1218</f>
        <v>499</v>
      </c>
      <c r="E1218" s="7">
        <f>'RAW DATA'!E1218</f>
        <v>999</v>
      </c>
      <c r="F1218" s="1">
        <f>'RAW DATA'!F1218</f>
        <v>0.5</v>
      </c>
      <c r="G1218" s="7">
        <f t="shared" ref="G1218:G1281" si="95">E1218*I1218</f>
        <v>78921</v>
      </c>
      <c r="H1218">
        <f>'RAW DATA'!G1218</f>
        <v>4.5999999999999996</v>
      </c>
      <c r="I1218">
        <f>'RAW DATA'!H1218</f>
        <v>79</v>
      </c>
      <c r="J1218" s="11">
        <f>Table3[[#This Row],[Rating Count]]*Table3[[#This Row],[Rating]]</f>
        <v>363.4</v>
      </c>
      <c r="K1218">
        <f t="shared" ref="K1218:K1281" si="96">IF(E1218&lt;=200,1,IF(E1218&lt;=500,2,IF(E1218&gt;500,3," ")))</f>
        <v>3</v>
      </c>
      <c r="L1218" t="str">
        <f>IF(Table3[[#This Row],[Price Bucket]]=1,"&lt;200",IF(Table3[[#This Row],[Price Bucket]]=2,"&lt;=500",IF(Table3[[#This Row],[Price Bucket]]=3,"&gt;500",0)))</f>
        <v>&gt;500</v>
      </c>
      <c r="M1218">
        <f t="shared" si="92"/>
        <v>1</v>
      </c>
      <c r="N1218" t="str">
        <f t="shared" si="93"/>
        <v>&gt;=50%</v>
      </c>
      <c r="O1218">
        <f t="shared" si="94"/>
        <v>3</v>
      </c>
    </row>
    <row r="1219" spans="1:15" x14ac:dyDescent="0.25">
      <c r="A1219" t="str">
        <f>'RAW DATA'!A1219</f>
        <v>B01L6MT7E0</v>
      </c>
      <c r="B1219" t="str">
        <f>PROPER(LEFT('RAW DATA'!B1219,FIND(" ",'RAW DATA'!B1219,1)))</f>
        <v xml:space="preserve">Philips </v>
      </c>
      <c r="C1219" t="str">
        <f>SUBSTITUTE(LEFT('RAW DATA'!C1219,FIND("|",'RAW DATA'!C1219,1)-1),"&amp;"," &amp; ")</f>
        <v>Home &amp; Kitchen</v>
      </c>
      <c r="D1219" s="7">
        <f>'RAW DATA'!D1219</f>
        <v>8799</v>
      </c>
      <c r="E1219" s="7">
        <f>'RAW DATA'!E1219</f>
        <v>11995</v>
      </c>
      <c r="F1219" s="1">
        <f>'RAW DATA'!F1219</f>
        <v>0.27</v>
      </c>
      <c r="G1219" s="7">
        <f t="shared" si="95"/>
        <v>49863215</v>
      </c>
      <c r="H1219">
        <f>'RAW DATA'!G1219</f>
        <v>4.0999999999999996</v>
      </c>
      <c r="I1219">
        <f>'RAW DATA'!H1219</f>
        <v>4157</v>
      </c>
      <c r="J1219" s="11">
        <f>Table3[[#This Row],[Rating Count]]*Table3[[#This Row],[Rating]]</f>
        <v>17043.699999999997</v>
      </c>
      <c r="K1219">
        <f t="shared" si="96"/>
        <v>3</v>
      </c>
      <c r="L1219" t="str">
        <f>IF(Table3[[#This Row],[Price Bucket]]=1,"&lt;200",IF(Table3[[#This Row],[Price Bucket]]=2,"&lt;=500",IF(Table3[[#This Row],[Price Bucket]]=3,"&gt;500",0)))</f>
        <v>&gt;500</v>
      </c>
      <c r="M1219">
        <f t="shared" ref="M1219:M1282" si="97">IF(F1219&gt;=50%,1,IF(F1219&lt;50%,2,0))</f>
        <v>2</v>
      </c>
      <c r="N1219" t="str">
        <f t="shared" ref="N1219:N1282" si="98">IF(M1219=1,"&gt;=50%","&lt;50%")</f>
        <v>&lt;50%</v>
      </c>
      <c r="O1219">
        <f t="shared" ref="O1219:O1282" si="99">IF(H1219&lt;=2.9,1,IF(H1219&lt;=3.9,2,IF(H1219&lt;=4.9,3,IF(H1219=5,4," "))))</f>
        <v>3</v>
      </c>
    </row>
    <row r="1220" spans="1:15" x14ac:dyDescent="0.25">
      <c r="A1220" t="str">
        <f>'RAW DATA'!A1220</f>
        <v>B0B9F9PT8R</v>
      </c>
      <c r="B1220" t="str">
        <f>PROPER(LEFT('RAW DATA'!B1220,FIND(" ",'RAW DATA'!B1220,1)))</f>
        <v xml:space="preserve">Eopora </v>
      </c>
      <c r="C1220" t="str">
        <f>SUBSTITUTE(LEFT('RAW DATA'!C1220,FIND("|",'RAW DATA'!C1220,1)-1),"&amp;"," &amp; ")</f>
        <v>Home &amp; Kitchen</v>
      </c>
      <c r="D1220" s="7">
        <f>'RAW DATA'!D1220</f>
        <v>1529</v>
      </c>
      <c r="E1220" s="7">
        <f>'RAW DATA'!E1220</f>
        <v>2999</v>
      </c>
      <c r="F1220" s="1">
        <f>'RAW DATA'!F1220</f>
        <v>0.49</v>
      </c>
      <c r="G1220" s="7">
        <f t="shared" si="95"/>
        <v>86971</v>
      </c>
      <c r="H1220">
        <f>'RAW DATA'!G1220</f>
        <v>3.3</v>
      </c>
      <c r="I1220">
        <f>'RAW DATA'!H1220</f>
        <v>29</v>
      </c>
      <c r="J1220" s="11">
        <f>Table3[[#This Row],[Rating Count]]*Table3[[#This Row],[Rating]]</f>
        <v>95.699999999999989</v>
      </c>
      <c r="K1220">
        <f t="shared" si="96"/>
        <v>3</v>
      </c>
      <c r="L1220" t="str">
        <f>IF(Table3[[#This Row],[Price Bucket]]=1,"&lt;200",IF(Table3[[#This Row],[Price Bucket]]=2,"&lt;=500",IF(Table3[[#This Row],[Price Bucket]]=3,"&gt;500",0)))</f>
        <v>&gt;500</v>
      </c>
      <c r="M1220">
        <f t="shared" si="97"/>
        <v>2</v>
      </c>
      <c r="N1220" t="str">
        <f t="shared" si="98"/>
        <v>&lt;50%</v>
      </c>
      <c r="O1220">
        <f t="shared" si="99"/>
        <v>2</v>
      </c>
    </row>
    <row r="1221" spans="1:15" x14ac:dyDescent="0.25">
      <c r="A1221" t="str">
        <f>'RAW DATA'!A1221</f>
        <v>B0883LQJ6B</v>
      </c>
      <c r="B1221" t="str">
        <f>PROPER(LEFT('RAW DATA'!B1221,FIND(" ",'RAW DATA'!B1221,1)))</f>
        <v xml:space="preserve">Usha </v>
      </c>
      <c r="C1221" t="str">
        <f>SUBSTITUTE(LEFT('RAW DATA'!C1221,FIND("|",'RAW DATA'!C1221,1)-1),"&amp;"," &amp; ")</f>
        <v>Home &amp; Kitchen</v>
      </c>
      <c r="D1221" s="7">
        <f>'RAW DATA'!D1221</f>
        <v>1199</v>
      </c>
      <c r="E1221" s="7">
        <f>'RAW DATA'!E1221</f>
        <v>1690</v>
      </c>
      <c r="F1221" s="1">
        <f>'RAW DATA'!F1221</f>
        <v>0.28999999999999998</v>
      </c>
      <c r="G1221" s="7">
        <f t="shared" si="95"/>
        <v>7740200</v>
      </c>
      <c r="H1221">
        <f>'RAW DATA'!G1221</f>
        <v>4.2</v>
      </c>
      <c r="I1221">
        <f>'RAW DATA'!H1221</f>
        <v>4580</v>
      </c>
      <c r="J1221" s="11">
        <f>Table3[[#This Row],[Rating Count]]*Table3[[#This Row],[Rating]]</f>
        <v>19236</v>
      </c>
      <c r="K1221">
        <f t="shared" si="96"/>
        <v>3</v>
      </c>
      <c r="L1221" t="str">
        <f>IF(Table3[[#This Row],[Price Bucket]]=1,"&lt;200",IF(Table3[[#This Row],[Price Bucket]]=2,"&lt;=500",IF(Table3[[#This Row],[Price Bucket]]=3,"&gt;500",0)))</f>
        <v>&gt;500</v>
      </c>
      <c r="M1221">
        <f t="shared" si="97"/>
        <v>2</v>
      </c>
      <c r="N1221" t="str">
        <f t="shared" si="98"/>
        <v>&lt;50%</v>
      </c>
      <c r="O1221">
        <f t="shared" si="99"/>
        <v>3</v>
      </c>
    </row>
    <row r="1222" spans="1:15" x14ac:dyDescent="0.25">
      <c r="A1222" t="str">
        <f>'RAW DATA'!A1222</f>
        <v>B099Z83VRC</v>
      </c>
      <c r="B1222" t="str">
        <f>PROPER(LEFT('RAW DATA'!B1222,FIND(" ",'RAW DATA'!B1222,1)))</f>
        <v xml:space="preserve">Wipro </v>
      </c>
      <c r="C1222" t="str">
        <f>SUBSTITUTE(LEFT('RAW DATA'!C1222,FIND("|",'RAW DATA'!C1222,1)-1),"&amp;"," &amp; ")</f>
        <v>Home &amp; Kitchen</v>
      </c>
      <c r="D1222" s="7">
        <f>'RAW DATA'!D1222</f>
        <v>1052</v>
      </c>
      <c r="E1222" s="7">
        <f>'RAW DATA'!E1222</f>
        <v>1790</v>
      </c>
      <c r="F1222" s="1">
        <f>'RAW DATA'!F1222</f>
        <v>0.41</v>
      </c>
      <c r="G1222" s="7">
        <f t="shared" si="95"/>
        <v>2513160</v>
      </c>
      <c r="H1222">
        <f>'RAW DATA'!G1222</f>
        <v>4.3</v>
      </c>
      <c r="I1222">
        <f>'RAW DATA'!H1222</f>
        <v>1404</v>
      </c>
      <c r="J1222" s="11">
        <f>Table3[[#This Row],[Rating Count]]*Table3[[#This Row],[Rating]]</f>
        <v>6037.2</v>
      </c>
      <c r="K1222">
        <f t="shared" si="96"/>
        <v>3</v>
      </c>
      <c r="L1222" t="str">
        <f>IF(Table3[[#This Row],[Price Bucket]]=1,"&lt;200",IF(Table3[[#This Row],[Price Bucket]]=2,"&lt;=500",IF(Table3[[#This Row],[Price Bucket]]=3,"&gt;500",0)))</f>
        <v>&gt;500</v>
      </c>
      <c r="M1222">
        <f t="shared" si="97"/>
        <v>2</v>
      </c>
      <c r="N1222" t="str">
        <f t="shared" si="98"/>
        <v>&lt;50%</v>
      </c>
      <c r="O1222">
        <f t="shared" si="99"/>
        <v>3</v>
      </c>
    </row>
    <row r="1223" spans="1:15" x14ac:dyDescent="0.25">
      <c r="A1223" t="str">
        <f>'RAW DATA'!A1223</f>
        <v>B00S9BSJC8</v>
      </c>
      <c r="B1223" t="str">
        <f>PROPER(LEFT('RAW DATA'!B1223,FIND(" ",'RAW DATA'!B1223,1)))</f>
        <v xml:space="preserve">Philips </v>
      </c>
      <c r="C1223" t="str">
        <f>SUBSTITUTE(LEFT('RAW DATA'!C1223,FIND("|",'RAW DATA'!C1223,1)-1),"&amp;"," &amp; ")</f>
        <v>Home &amp; Kitchen</v>
      </c>
      <c r="D1223" s="7">
        <f>'RAW DATA'!D1223</f>
        <v>6499</v>
      </c>
      <c r="E1223" s="7">
        <f>'RAW DATA'!E1223</f>
        <v>8995</v>
      </c>
      <c r="F1223" s="1">
        <f>'RAW DATA'!F1223</f>
        <v>0.28000000000000003</v>
      </c>
      <c r="G1223" s="7">
        <f t="shared" si="95"/>
        <v>25275950</v>
      </c>
      <c r="H1223">
        <f>'RAW DATA'!G1223</f>
        <v>4.3</v>
      </c>
      <c r="I1223">
        <f>'RAW DATA'!H1223</f>
        <v>2810</v>
      </c>
      <c r="J1223" s="11">
        <f>Table3[[#This Row],[Rating Count]]*Table3[[#This Row],[Rating]]</f>
        <v>12083</v>
      </c>
      <c r="K1223">
        <f t="shared" si="96"/>
        <v>3</v>
      </c>
      <c r="L1223" t="str">
        <f>IF(Table3[[#This Row],[Price Bucket]]=1,"&lt;200",IF(Table3[[#This Row],[Price Bucket]]=2,"&lt;=500",IF(Table3[[#This Row],[Price Bucket]]=3,"&gt;500",0)))</f>
        <v>&gt;500</v>
      </c>
      <c r="M1223">
        <f t="shared" si="97"/>
        <v>2</v>
      </c>
      <c r="N1223" t="str">
        <f t="shared" si="98"/>
        <v>&lt;50%</v>
      </c>
      <c r="O1223">
        <f t="shared" si="99"/>
        <v>3</v>
      </c>
    </row>
    <row r="1224" spans="1:15" x14ac:dyDescent="0.25">
      <c r="A1224" t="str">
        <f>'RAW DATA'!A1224</f>
        <v>B0B4SJKRDF</v>
      </c>
      <c r="B1224" t="str">
        <f>PROPER(LEFT('RAW DATA'!B1224,FIND(" ",'RAW DATA'!B1224,1)))</f>
        <v xml:space="preserve">Kitchenwell </v>
      </c>
      <c r="C1224" t="str">
        <f>SUBSTITUTE(LEFT('RAW DATA'!C1224,FIND("|",'RAW DATA'!C1224,1)-1),"&amp;"," &amp; ")</f>
        <v>Home &amp; Kitchen</v>
      </c>
      <c r="D1224" s="7">
        <f>'RAW DATA'!D1224</f>
        <v>239</v>
      </c>
      <c r="E1224" s="7">
        <f>'RAW DATA'!E1224</f>
        <v>239</v>
      </c>
      <c r="F1224" s="1">
        <f>'RAW DATA'!F1224</f>
        <v>0</v>
      </c>
      <c r="G1224" s="7">
        <f t="shared" si="95"/>
        <v>1673</v>
      </c>
      <c r="H1224">
        <f>'RAW DATA'!G1224</f>
        <v>4.3</v>
      </c>
      <c r="I1224">
        <f>'RAW DATA'!H1224</f>
        <v>7</v>
      </c>
      <c r="J1224" s="11">
        <f>Table3[[#This Row],[Rating Count]]*Table3[[#This Row],[Rating]]</f>
        <v>30.099999999999998</v>
      </c>
      <c r="K1224">
        <f t="shared" si="96"/>
        <v>2</v>
      </c>
      <c r="L1224" t="str">
        <f>IF(Table3[[#This Row],[Price Bucket]]=1,"&lt;200",IF(Table3[[#This Row],[Price Bucket]]=2,"&lt;=500",IF(Table3[[#This Row],[Price Bucket]]=3,"&gt;500",0)))</f>
        <v>&lt;=500</v>
      </c>
      <c r="M1224">
        <f t="shared" si="97"/>
        <v>2</v>
      </c>
      <c r="N1224" t="str">
        <f t="shared" si="98"/>
        <v>&lt;50%</v>
      </c>
      <c r="O1224">
        <f t="shared" si="99"/>
        <v>3</v>
      </c>
    </row>
    <row r="1225" spans="1:15" x14ac:dyDescent="0.25">
      <c r="A1225" t="str">
        <f>'RAW DATA'!A1225</f>
        <v>B0BM4KTNL1</v>
      </c>
      <c r="B1225" t="str">
        <f>PROPER(LEFT('RAW DATA'!B1225,FIND(" ",'RAW DATA'!B1225,1)))</f>
        <v xml:space="preserve">Figment </v>
      </c>
      <c r="C1225" t="str">
        <f>SUBSTITUTE(LEFT('RAW DATA'!C1225,FIND("|",'RAW DATA'!C1225,1)-1),"&amp;"," &amp; ")</f>
        <v>Home &amp; Kitchen</v>
      </c>
      <c r="D1225" s="7">
        <f>'RAW DATA'!D1225</f>
        <v>699</v>
      </c>
      <c r="E1225" s="7">
        <f>'RAW DATA'!E1225</f>
        <v>1599</v>
      </c>
      <c r="F1225" s="1">
        <f>'RAW DATA'!F1225</f>
        <v>0.56000000000000005</v>
      </c>
      <c r="G1225" s="7">
        <f t="shared" si="95"/>
        <v>2764671</v>
      </c>
      <c r="H1225">
        <f>'RAW DATA'!G1225</f>
        <v>4.7</v>
      </c>
      <c r="I1225">
        <f>'RAW DATA'!H1225</f>
        <v>1729</v>
      </c>
      <c r="J1225" s="11">
        <f>Table3[[#This Row],[Rating Count]]*Table3[[#This Row],[Rating]]</f>
        <v>8126.3</v>
      </c>
      <c r="K1225">
        <f t="shared" si="96"/>
        <v>3</v>
      </c>
      <c r="L1225" t="str">
        <f>IF(Table3[[#This Row],[Price Bucket]]=1,"&lt;200",IF(Table3[[#This Row],[Price Bucket]]=2,"&lt;=500",IF(Table3[[#This Row],[Price Bucket]]=3,"&gt;500",0)))</f>
        <v>&gt;500</v>
      </c>
      <c r="M1225">
        <f t="shared" si="97"/>
        <v>1</v>
      </c>
      <c r="N1225" t="str">
        <f t="shared" si="98"/>
        <v>&gt;=50%</v>
      </c>
      <c r="O1225">
        <f t="shared" si="99"/>
        <v>3</v>
      </c>
    </row>
    <row r="1226" spans="1:15" x14ac:dyDescent="0.25">
      <c r="A1226" t="str">
        <f>'RAW DATA'!A1226</f>
        <v>B08S6RKT4L</v>
      </c>
      <c r="B1226" t="str">
        <f>PROPER(LEFT('RAW DATA'!B1226,FIND(" ",'RAW DATA'!B1226,1)))</f>
        <v xml:space="preserve">Balzano </v>
      </c>
      <c r="C1226" t="str">
        <f>SUBSTITUTE(LEFT('RAW DATA'!C1226,FIND("|",'RAW DATA'!C1226,1)-1),"&amp;"," &amp; ")</f>
        <v>Home &amp; Kitchen</v>
      </c>
      <c r="D1226" s="7">
        <f>'RAW DATA'!D1226</f>
        <v>2599</v>
      </c>
      <c r="E1226" s="7">
        <f>'RAW DATA'!E1226</f>
        <v>4290</v>
      </c>
      <c r="F1226" s="1">
        <f>'RAW DATA'!F1226</f>
        <v>0.39</v>
      </c>
      <c r="G1226" s="7">
        <f t="shared" si="95"/>
        <v>9077640</v>
      </c>
      <c r="H1226">
        <f>'RAW DATA'!G1226</f>
        <v>4.4000000000000004</v>
      </c>
      <c r="I1226">
        <f>'RAW DATA'!H1226</f>
        <v>2116</v>
      </c>
      <c r="J1226" s="11">
        <f>Table3[[#This Row],[Rating Count]]*Table3[[#This Row],[Rating]]</f>
        <v>9310.4000000000015</v>
      </c>
      <c r="K1226">
        <f t="shared" si="96"/>
        <v>3</v>
      </c>
      <c r="L1226" t="str">
        <f>IF(Table3[[#This Row],[Price Bucket]]=1,"&lt;200",IF(Table3[[#This Row],[Price Bucket]]=2,"&lt;=500",IF(Table3[[#This Row],[Price Bucket]]=3,"&gt;500",0)))</f>
        <v>&gt;500</v>
      </c>
      <c r="M1226">
        <f t="shared" si="97"/>
        <v>2</v>
      </c>
      <c r="N1226" t="str">
        <f t="shared" si="98"/>
        <v>&lt;50%</v>
      </c>
      <c r="O1226">
        <f t="shared" si="99"/>
        <v>3</v>
      </c>
    </row>
    <row r="1227" spans="1:15" x14ac:dyDescent="0.25">
      <c r="A1227" t="str">
        <f>'RAW DATA'!A1227</f>
        <v>B09SZ5TWHW</v>
      </c>
      <c r="B1227" t="str">
        <f>PROPER(LEFT('RAW DATA'!B1227,FIND(" ",'RAW DATA'!B1227,1)))</f>
        <v xml:space="preserve">Swiss </v>
      </c>
      <c r="C1227" t="str">
        <f>SUBSTITUTE(LEFT('RAW DATA'!C1227,FIND("|",'RAW DATA'!C1227,1)-1),"&amp;"," &amp; ")</f>
        <v>Home &amp; Kitchen</v>
      </c>
      <c r="D1227" s="7">
        <f>'RAW DATA'!D1227</f>
        <v>1547</v>
      </c>
      <c r="E1227" s="7">
        <f>'RAW DATA'!E1227</f>
        <v>2890</v>
      </c>
      <c r="F1227" s="1">
        <f>'RAW DATA'!F1227</f>
        <v>0.46</v>
      </c>
      <c r="G1227" s="7">
        <f t="shared" si="95"/>
        <v>1338070</v>
      </c>
      <c r="H1227">
        <f>'RAW DATA'!G1227</f>
        <v>3.9</v>
      </c>
      <c r="I1227">
        <f>'RAW DATA'!H1227</f>
        <v>463</v>
      </c>
      <c r="J1227" s="11">
        <f>Table3[[#This Row],[Rating Count]]*Table3[[#This Row],[Rating]]</f>
        <v>1805.7</v>
      </c>
      <c r="K1227">
        <f t="shared" si="96"/>
        <v>3</v>
      </c>
      <c r="L1227" t="str">
        <f>IF(Table3[[#This Row],[Price Bucket]]=1,"&lt;200",IF(Table3[[#This Row],[Price Bucket]]=2,"&lt;=500",IF(Table3[[#This Row],[Price Bucket]]=3,"&gt;500",0)))</f>
        <v>&gt;500</v>
      </c>
      <c r="M1227">
        <f t="shared" si="97"/>
        <v>2</v>
      </c>
      <c r="N1227" t="str">
        <f t="shared" si="98"/>
        <v>&lt;50%</v>
      </c>
      <c r="O1227">
        <f t="shared" si="99"/>
        <v>2</v>
      </c>
    </row>
    <row r="1228" spans="1:15" x14ac:dyDescent="0.25">
      <c r="A1228" t="str">
        <f>'RAW DATA'!A1228</f>
        <v>B0BLC2BYPX</v>
      </c>
      <c r="B1228" t="str">
        <f>PROPER(LEFT('RAW DATA'!B1228,FIND(" ",'RAW DATA'!B1228,1)))</f>
        <v xml:space="preserve">Zuvexa </v>
      </c>
      <c r="C1228" t="str">
        <f>SUBSTITUTE(LEFT('RAW DATA'!C1228,FIND("|",'RAW DATA'!C1228,1)-1),"&amp;"," &amp; ")</f>
        <v>Home &amp; Kitchen</v>
      </c>
      <c r="D1228" s="7">
        <f>'RAW DATA'!D1228</f>
        <v>499</v>
      </c>
      <c r="E1228" s="7">
        <f>'RAW DATA'!E1228</f>
        <v>1299</v>
      </c>
      <c r="F1228" s="1">
        <f>'RAW DATA'!F1228</f>
        <v>0.62</v>
      </c>
      <c r="G1228" s="7">
        <f t="shared" si="95"/>
        <v>70146</v>
      </c>
      <c r="H1228">
        <f>'RAW DATA'!G1228</f>
        <v>4.7</v>
      </c>
      <c r="I1228">
        <f>'RAW DATA'!H1228</f>
        <v>54</v>
      </c>
      <c r="J1228" s="11">
        <f>Table3[[#This Row],[Rating Count]]*Table3[[#This Row],[Rating]]</f>
        <v>253.8</v>
      </c>
      <c r="K1228">
        <f t="shared" si="96"/>
        <v>3</v>
      </c>
      <c r="L1228" t="str">
        <f>IF(Table3[[#This Row],[Price Bucket]]=1,"&lt;200",IF(Table3[[#This Row],[Price Bucket]]=2,"&lt;=500",IF(Table3[[#This Row],[Price Bucket]]=3,"&gt;500",0)))</f>
        <v>&gt;500</v>
      </c>
      <c r="M1228">
        <f t="shared" si="97"/>
        <v>1</v>
      </c>
      <c r="N1228" t="str">
        <f t="shared" si="98"/>
        <v>&gt;=50%</v>
      </c>
      <c r="O1228">
        <f t="shared" si="99"/>
        <v>3</v>
      </c>
    </row>
    <row r="1229" spans="1:15" x14ac:dyDescent="0.25">
      <c r="A1229" t="str">
        <f>'RAW DATA'!A1229</f>
        <v>B00P0R95EA</v>
      </c>
      <c r="B1229" t="str">
        <f>PROPER(LEFT('RAW DATA'!B1229,FIND(" ",'RAW DATA'!B1229,1)))</f>
        <v xml:space="preserve">Usha </v>
      </c>
      <c r="C1229" t="str">
        <f>SUBSTITUTE(LEFT('RAW DATA'!C1229,FIND("|",'RAW DATA'!C1229,1)-1),"&amp;"," &amp; ")</f>
        <v>Home &amp; Kitchen</v>
      </c>
      <c r="D1229" s="7">
        <f>'RAW DATA'!D1229</f>
        <v>510</v>
      </c>
      <c r="E1229" s="7">
        <f>'RAW DATA'!E1229</f>
        <v>640</v>
      </c>
      <c r="F1229" s="1">
        <f>'RAW DATA'!F1229</f>
        <v>0.2</v>
      </c>
      <c r="G1229" s="7">
        <f t="shared" si="95"/>
        <v>4626560</v>
      </c>
      <c r="H1229">
        <f>'RAW DATA'!G1229</f>
        <v>4.0999999999999996</v>
      </c>
      <c r="I1229">
        <f>'RAW DATA'!H1229</f>
        <v>7229</v>
      </c>
      <c r="J1229" s="11">
        <f>Table3[[#This Row],[Rating Count]]*Table3[[#This Row],[Rating]]</f>
        <v>29638.899999999998</v>
      </c>
      <c r="K1229">
        <f t="shared" si="96"/>
        <v>3</v>
      </c>
      <c r="L1229" t="str">
        <f>IF(Table3[[#This Row],[Price Bucket]]=1,"&lt;200",IF(Table3[[#This Row],[Price Bucket]]=2,"&lt;=500",IF(Table3[[#This Row],[Price Bucket]]=3,"&gt;500",0)))</f>
        <v>&gt;500</v>
      </c>
      <c r="M1229">
        <f t="shared" si="97"/>
        <v>2</v>
      </c>
      <c r="N1229" t="str">
        <f t="shared" si="98"/>
        <v>&lt;50%</v>
      </c>
      <c r="O1229">
        <f t="shared" si="99"/>
        <v>3</v>
      </c>
    </row>
    <row r="1230" spans="1:15" x14ac:dyDescent="0.25">
      <c r="A1230" t="str">
        <f>'RAW DATA'!A1230</f>
        <v>B07W4HTS8Q</v>
      </c>
      <c r="B1230" t="str">
        <f>PROPER(LEFT('RAW DATA'!B1230,FIND(" ",'RAW DATA'!B1230,1)))</f>
        <v xml:space="preserve">Activa </v>
      </c>
      <c r="C1230" t="str">
        <f>SUBSTITUTE(LEFT('RAW DATA'!C1230,FIND("|",'RAW DATA'!C1230,1)-1),"&amp;"," &amp; ")</f>
        <v>Home &amp; Kitchen</v>
      </c>
      <c r="D1230" s="7">
        <f>'RAW DATA'!D1230</f>
        <v>1899</v>
      </c>
      <c r="E1230" s="7">
        <f>'RAW DATA'!E1230</f>
        <v>3790</v>
      </c>
      <c r="F1230" s="1">
        <f>'RAW DATA'!F1230</f>
        <v>0.5</v>
      </c>
      <c r="G1230" s="7">
        <f t="shared" si="95"/>
        <v>14561180</v>
      </c>
      <c r="H1230">
        <f>'RAW DATA'!G1230</f>
        <v>3.8</v>
      </c>
      <c r="I1230">
        <f>'RAW DATA'!H1230</f>
        <v>3842</v>
      </c>
      <c r="J1230" s="11">
        <f>Table3[[#This Row],[Rating Count]]*Table3[[#This Row],[Rating]]</f>
        <v>14599.599999999999</v>
      </c>
      <c r="K1230">
        <f t="shared" si="96"/>
        <v>3</v>
      </c>
      <c r="L1230" t="str">
        <f>IF(Table3[[#This Row],[Price Bucket]]=1,"&lt;200",IF(Table3[[#This Row],[Price Bucket]]=2,"&lt;=500",IF(Table3[[#This Row],[Price Bucket]]=3,"&gt;500",0)))</f>
        <v>&gt;500</v>
      </c>
      <c r="M1230">
        <f t="shared" si="97"/>
        <v>1</v>
      </c>
      <c r="N1230" t="str">
        <f t="shared" si="98"/>
        <v>&gt;=50%</v>
      </c>
      <c r="O1230">
        <f t="shared" si="99"/>
        <v>2</v>
      </c>
    </row>
    <row r="1231" spans="1:15" x14ac:dyDescent="0.25">
      <c r="A1231" t="str">
        <f>'RAW DATA'!A1231</f>
        <v>B078JBK4GX</v>
      </c>
      <c r="B1231" t="str">
        <f>PROPER(LEFT('RAW DATA'!B1231,FIND(" ",'RAW DATA'!B1231,1)))</f>
        <v xml:space="preserve">Havells </v>
      </c>
      <c r="C1231" t="str">
        <f>SUBSTITUTE(LEFT('RAW DATA'!C1231,FIND("|",'RAW DATA'!C1231,1)-1),"&amp;"," &amp; ")</f>
        <v>Home &amp; Kitchen</v>
      </c>
      <c r="D1231" s="7">
        <f>'RAW DATA'!D1231</f>
        <v>2599</v>
      </c>
      <c r="E1231" s="7">
        <f>'RAW DATA'!E1231</f>
        <v>4560</v>
      </c>
      <c r="F1231" s="1">
        <f>'RAW DATA'!F1231</f>
        <v>0.43</v>
      </c>
      <c r="G1231" s="7">
        <f t="shared" si="95"/>
        <v>2945760</v>
      </c>
      <c r="H1231">
        <f>'RAW DATA'!G1231</f>
        <v>4.4000000000000004</v>
      </c>
      <c r="I1231">
        <f>'RAW DATA'!H1231</f>
        <v>646</v>
      </c>
      <c r="J1231" s="11">
        <f>Table3[[#This Row],[Rating Count]]*Table3[[#This Row],[Rating]]</f>
        <v>2842.4</v>
      </c>
      <c r="K1231">
        <f t="shared" si="96"/>
        <v>3</v>
      </c>
      <c r="L1231" t="str">
        <f>IF(Table3[[#This Row],[Price Bucket]]=1,"&lt;200",IF(Table3[[#This Row],[Price Bucket]]=2,"&lt;=500",IF(Table3[[#This Row],[Price Bucket]]=3,"&gt;500",0)))</f>
        <v>&gt;500</v>
      </c>
      <c r="M1231">
        <f t="shared" si="97"/>
        <v>2</v>
      </c>
      <c r="N1231" t="str">
        <f t="shared" si="98"/>
        <v>&lt;50%</v>
      </c>
      <c r="O1231">
        <f t="shared" si="99"/>
        <v>3</v>
      </c>
    </row>
    <row r="1232" spans="1:15" x14ac:dyDescent="0.25">
      <c r="A1232" t="str">
        <f>'RAW DATA'!A1232</f>
        <v>B08S7V8YTN</v>
      </c>
      <c r="B1232" t="str">
        <f>PROPER(LEFT('RAW DATA'!B1232,FIND(" ",'RAW DATA'!B1232,1)))</f>
        <v xml:space="preserve">Lifelong </v>
      </c>
      <c r="C1232" t="str">
        <f>SUBSTITUTE(LEFT('RAW DATA'!C1232,FIND("|",'RAW DATA'!C1232,1)-1),"&amp;"," &amp; ")</f>
        <v>Home &amp; Kitchen</v>
      </c>
      <c r="D1232" s="7">
        <f>'RAW DATA'!D1232</f>
        <v>1199</v>
      </c>
      <c r="E1232" s="7">
        <f>'RAW DATA'!E1232</f>
        <v>3500</v>
      </c>
      <c r="F1232" s="1">
        <f>'RAW DATA'!F1232</f>
        <v>0.66</v>
      </c>
      <c r="G1232" s="7">
        <f t="shared" si="95"/>
        <v>6307000</v>
      </c>
      <c r="H1232">
        <f>'RAW DATA'!G1232</f>
        <v>4.3</v>
      </c>
      <c r="I1232">
        <f>'RAW DATA'!H1232</f>
        <v>1802</v>
      </c>
      <c r="J1232" s="11">
        <f>Table3[[#This Row],[Rating Count]]*Table3[[#This Row],[Rating]]</f>
        <v>7748.5999999999995</v>
      </c>
      <c r="K1232">
        <f t="shared" si="96"/>
        <v>3</v>
      </c>
      <c r="L1232" t="str">
        <f>IF(Table3[[#This Row],[Price Bucket]]=1,"&lt;200",IF(Table3[[#This Row],[Price Bucket]]=2,"&lt;=500",IF(Table3[[#This Row],[Price Bucket]]=3,"&gt;500",0)))</f>
        <v>&gt;500</v>
      </c>
      <c r="M1232">
        <f t="shared" si="97"/>
        <v>1</v>
      </c>
      <c r="N1232" t="str">
        <f t="shared" si="98"/>
        <v>&gt;=50%</v>
      </c>
      <c r="O1232">
        <f t="shared" si="99"/>
        <v>3</v>
      </c>
    </row>
    <row r="1233" spans="1:15" x14ac:dyDescent="0.25">
      <c r="A1233" t="str">
        <f>'RAW DATA'!A1233</f>
        <v>B07H5PBN54</v>
      </c>
      <c r="B1233" t="str">
        <f>PROPER(LEFT('RAW DATA'!B1233,FIND(" ",'RAW DATA'!B1233,1)))</f>
        <v xml:space="preserve">Indias¬Æ‚Ñ¢ </v>
      </c>
      <c r="C1233" t="str">
        <f>SUBSTITUTE(LEFT('RAW DATA'!C1233,FIND("|",'RAW DATA'!C1233,1)-1),"&amp;"," &amp; ")</f>
        <v>Home &amp; Kitchen</v>
      </c>
      <c r="D1233" s="7">
        <f>'RAW DATA'!D1233</f>
        <v>999</v>
      </c>
      <c r="E1233" s="7">
        <f>'RAW DATA'!E1233</f>
        <v>2600</v>
      </c>
      <c r="F1233" s="1">
        <f>'RAW DATA'!F1233</f>
        <v>0.62</v>
      </c>
      <c r="G1233" s="7">
        <f t="shared" si="95"/>
        <v>655200</v>
      </c>
      <c r="H1233">
        <f>'RAW DATA'!G1233</f>
        <v>3.4</v>
      </c>
      <c r="I1233">
        <f>'RAW DATA'!H1233</f>
        <v>252</v>
      </c>
      <c r="J1233" s="11">
        <f>Table3[[#This Row],[Rating Count]]*Table3[[#This Row],[Rating]]</f>
        <v>856.8</v>
      </c>
      <c r="K1233">
        <f t="shared" si="96"/>
        <v>3</v>
      </c>
      <c r="L1233" t="str">
        <f>IF(Table3[[#This Row],[Price Bucket]]=1,"&lt;200",IF(Table3[[#This Row],[Price Bucket]]=2,"&lt;=500",IF(Table3[[#This Row],[Price Bucket]]=3,"&gt;500",0)))</f>
        <v>&gt;500</v>
      </c>
      <c r="M1233">
        <f t="shared" si="97"/>
        <v>1</v>
      </c>
      <c r="N1233" t="str">
        <f t="shared" si="98"/>
        <v>&gt;=50%</v>
      </c>
      <c r="O1233">
        <f t="shared" si="99"/>
        <v>2</v>
      </c>
    </row>
    <row r="1234" spans="1:15" x14ac:dyDescent="0.25">
      <c r="A1234" t="str">
        <f>'RAW DATA'!A1234</f>
        <v>B07YCBSCYB</v>
      </c>
      <c r="B1234" t="str">
        <f>PROPER(LEFT('RAW DATA'!B1234,FIND(" ",'RAW DATA'!B1234,1)))</f>
        <v xml:space="preserve">Amazonbasics </v>
      </c>
      <c r="C1234" t="str">
        <f>SUBSTITUTE(LEFT('RAW DATA'!C1234,FIND("|",'RAW DATA'!C1234,1)-1),"&amp;"," &amp; ")</f>
        <v>Home &amp; Kitchen</v>
      </c>
      <c r="D1234" s="7">
        <f>'RAW DATA'!D1234</f>
        <v>1999</v>
      </c>
      <c r="E1234" s="7">
        <f>'RAW DATA'!E1234</f>
        <v>3300</v>
      </c>
      <c r="F1234" s="1">
        <f>'RAW DATA'!F1234</f>
        <v>0.39</v>
      </c>
      <c r="G1234" s="7">
        <f t="shared" si="95"/>
        <v>2574000</v>
      </c>
      <c r="H1234">
        <f>'RAW DATA'!G1234</f>
        <v>4.2</v>
      </c>
      <c r="I1234">
        <f>'RAW DATA'!H1234</f>
        <v>780</v>
      </c>
      <c r="J1234" s="11">
        <f>Table3[[#This Row],[Rating Count]]*Table3[[#This Row],[Rating]]</f>
        <v>3276</v>
      </c>
      <c r="K1234">
        <f t="shared" si="96"/>
        <v>3</v>
      </c>
      <c r="L1234" t="str">
        <f>IF(Table3[[#This Row],[Price Bucket]]=1,"&lt;200",IF(Table3[[#This Row],[Price Bucket]]=2,"&lt;=500",IF(Table3[[#This Row],[Price Bucket]]=3,"&gt;500",0)))</f>
        <v>&gt;500</v>
      </c>
      <c r="M1234">
        <f t="shared" si="97"/>
        <v>2</v>
      </c>
      <c r="N1234" t="str">
        <f t="shared" si="98"/>
        <v>&lt;50%</v>
      </c>
      <c r="O1234">
        <f t="shared" si="99"/>
        <v>3</v>
      </c>
    </row>
    <row r="1235" spans="1:15" x14ac:dyDescent="0.25">
      <c r="A1235" t="str">
        <f>'RAW DATA'!A1235</f>
        <v>B098T9CJVQ</v>
      </c>
      <c r="B1235" t="str">
        <f>PROPER(LEFT('RAW DATA'!B1235,FIND(" ",'RAW DATA'!B1235,1)))</f>
        <v xml:space="preserve">Sui </v>
      </c>
      <c r="C1235" t="str">
        <f>SUBSTITUTE(LEFT('RAW DATA'!C1235,FIND("|",'RAW DATA'!C1235,1)-1),"&amp;"," &amp; ")</f>
        <v>Home &amp; Kitchen</v>
      </c>
      <c r="D1235" s="7">
        <f>'RAW DATA'!D1235</f>
        <v>210</v>
      </c>
      <c r="E1235" s="7">
        <f>'RAW DATA'!E1235</f>
        <v>699</v>
      </c>
      <c r="F1235" s="1">
        <f>'RAW DATA'!F1235</f>
        <v>0.7</v>
      </c>
      <c r="G1235" s="7">
        <f t="shared" si="95"/>
        <v>51726</v>
      </c>
      <c r="H1235">
        <f>'RAW DATA'!G1235</f>
        <v>3.7</v>
      </c>
      <c r="I1235">
        <f>'RAW DATA'!H1235</f>
        <v>74</v>
      </c>
      <c r="J1235" s="11">
        <f>Table3[[#This Row],[Rating Count]]*Table3[[#This Row],[Rating]]</f>
        <v>273.8</v>
      </c>
      <c r="K1235">
        <f t="shared" si="96"/>
        <v>3</v>
      </c>
      <c r="L1235" t="str">
        <f>IF(Table3[[#This Row],[Price Bucket]]=1,"&lt;200",IF(Table3[[#This Row],[Price Bucket]]=2,"&lt;=500",IF(Table3[[#This Row],[Price Bucket]]=3,"&gt;500",0)))</f>
        <v>&gt;500</v>
      </c>
      <c r="M1235">
        <f t="shared" si="97"/>
        <v>1</v>
      </c>
      <c r="N1235" t="str">
        <f t="shared" si="98"/>
        <v>&gt;=50%</v>
      </c>
      <c r="O1235">
        <f t="shared" si="99"/>
        <v>2</v>
      </c>
    </row>
    <row r="1236" spans="1:15" x14ac:dyDescent="0.25">
      <c r="A1236" t="str">
        <f>'RAW DATA'!A1236</f>
        <v>B01KCSGBU2</v>
      </c>
      <c r="B1236" t="str">
        <f>PROPER(LEFT('RAW DATA'!B1236,FIND(" ",'RAW DATA'!B1236,1)))</f>
        <v xml:space="preserve">Philips </v>
      </c>
      <c r="C1236" t="str">
        <f>SUBSTITUTE(LEFT('RAW DATA'!C1236,FIND("|",'RAW DATA'!C1236,1)-1),"&amp;"," &amp; ")</f>
        <v>Home &amp; Kitchen</v>
      </c>
      <c r="D1236" s="7">
        <f>'RAW DATA'!D1236</f>
        <v>14499</v>
      </c>
      <c r="E1236" s="7">
        <f>'RAW DATA'!E1236</f>
        <v>23559</v>
      </c>
      <c r="F1236" s="1">
        <f>'RAW DATA'!F1236</f>
        <v>0.38</v>
      </c>
      <c r="G1236" s="7">
        <f t="shared" si="95"/>
        <v>47730534</v>
      </c>
      <c r="H1236">
        <f>'RAW DATA'!G1236</f>
        <v>4.3</v>
      </c>
      <c r="I1236">
        <f>'RAW DATA'!H1236</f>
        <v>2026</v>
      </c>
      <c r="J1236" s="11">
        <f>Table3[[#This Row],[Rating Count]]*Table3[[#This Row],[Rating]]</f>
        <v>8711.7999999999993</v>
      </c>
      <c r="K1236">
        <f t="shared" si="96"/>
        <v>3</v>
      </c>
      <c r="L1236" t="str">
        <f>IF(Table3[[#This Row],[Price Bucket]]=1,"&lt;200",IF(Table3[[#This Row],[Price Bucket]]=2,"&lt;=500",IF(Table3[[#This Row],[Price Bucket]]=3,"&gt;500",0)))</f>
        <v>&gt;500</v>
      </c>
      <c r="M1236">
        <f t="shared" si="97"/>
        <v>2</v>
      </c>
      <c r="N1236" t="str">
        <f t="shared" si="98"/>
        <v>&lt;50%</v>
      </c>
      <c r="O1236">
        <f t="shared" si="99"/>
        <v>3</v>
      </c>
    </row>
    <row r="1237" spans="1:15" x14ac:dyDescent="0.25">
      <c r="A1237" t="str">
        <f>'RAW DATA'!A1237</f>
        <v>B095XCRDQW</v>
      </c>
      <c r="B1237" t="str">
        <f>PROPER(LEFT('RAW DATA'!B1237,FIND(" ",'RAW DATA'!B1237,1)))</f>
        <v xml:space="preserve">Esquire </v>
      </c>
      <c r="C1237" t="str">
        <f>SUBSTITUTE(LEFT('RAW DATA'!C1237,FIND("|",'RAW DATA'!C1237,1)-1),"&amp;"," &amp; ")</f>
        <v>Home &amp; Kitchen</v>
      </c>
      <c r="D1237" s="7">
        <f>'RAW DATA'!D1237</f>
        <v>950</v>
      </c>
      <c r="E1237" s="7">
        <f>'RAW DATA'!E1237</f>
        <v>1599</v>
      </c>
      <c r="F1237" s="1">
        <f>'RAW DATA'!F1237</f>
        <v>0.41</v>
      </c>
      <c r="G1237" s="7">
        <f t="shared" si="95"/>
        <v>9451689</v>
      </c>
      <c r="H1237">
        <f>'RAW DATA'!G1237</f>
        <v>4.3</v>
      </c>
      <c r="I1237">
        <f>'RAW DATA'!H1237</f>
        <v>5911</v>
      </c>
      <c r="J1237" s="11">
        <f>Table3[[#This Row],[Rating Count]]*Table3[[#This Row],[Rating]]</f>
        <v>25417.3</v>
      </c>
      <c r="K1237">
        <f t="shared" si="96"/>
        <v>3</v>
      </c>
      <c r="L1237" t="str">
        <f>IF(Table3[[#This Row],[Price Bucket]]=1,"&lt;200",IF(Table3[[#This Row],[Price Bucket]]=2,"&lt;=500",IF(Table3[[#This Row],[Price Bucket]]=3,"&gt;500",0)))</f>
        <v>&gt;500</v>
      </c>
      <c r="M1237">
        <f t="shared" si="97"/>
        <v>2</v>
      </c>
      <c r="N1237" t="str">
        <f t="shared" si="98"/>
        <v>&lt;50%</v>
      </c>
      <c r="O1237">
        <f t="shared" si="99"/>
        <v>3</v>
      </c>
    </row>
    <row r="1238" spans="1:15" x14ac:dyDescent="0.25">
      <c r="A1238" t="str">
        <f>'RAW DATA'!A1238</f>
        <v>B09CTWFV5W</v>
      </c>
      <c r="B1238" t="str">
        <f>PROPER(LEFT('RAW DATA'!B1238,FIND(" ",'RAW DATA'!B1238,1)))</f>
        <v xml:space="preserve">Philips </v>
      </c>
      <c r="C1238" t="str">
        <f>SUBSTITUTE(LEFT('RAW DATA'!C1238,FIND("|",'RAW DATA'!C1238,1)-1),"&amp;"," &amp; ")</f>
        <v>Home &amp; Kitchen</v>
      </c>
      <c r="D1238" s="7">
        <f>'RAW DATA'!D1238</f>
        <v>7199</v>
      </c>
      <c r="E1238" s="7">
        <f>'RAW DATA'!E1238</f>
        <v>9995</v>
      </c>
      <c r="F1238" s="1">
        <f>'RAW DATA'!F1238</f>
        <v>0.28000000000000003</v>
      </c>
      <c r="G1238" s="7">
        <f t="shared" si="95"/>
        <v>19630180</v>
      </c>
      <c r="H1238">
        <f>'RAW DATA'!G1238</f>
        <v>4.4000000000000004</v>
      </c>
      <c r="I1238">
        <f>'RAW DATA'!H1238</f>
        <v>1964</v>
      </c>
      <c r="J1238" s="11">
        <f>Table3[[#This Row],[Rating Count]]*Table3[[#This Row],[Rating]]</f>
        <v>8641.6</v>
      </c>
      <c r="K1238">
        <f t="shared" si="96"/>
        <v>3</v>
      </c>
      <c r="L1238" t="str">
        <f>IF(Table3[[#This Row],[Price Bucket]]=1,"&lt;200",IF(Table3[[#This Row],[Price Bucket]]=2,"&lt;=500",IF(Table3[[#This Row],[Price Bucket]]=3,"&gt;500",0)))</f>
        <v>&gt;500</v>
      </c>
      <c r="M1238">
        <f t="shared" si="97"/>
        <v>2</v>
      </c>
      <c r="N1238" t="str">
        <f t="shared" si="98"/>
        <v>&lt;50%</v>
      </c>
      <c r="O1238">
        <f t="shared" si="99"/>
        <v>3</v>
      </c>
    </row>
    <row r="1239" spans="1:15" x14ac:dyDescent="0.25">
      <c r="A1239" t="str">
        <f>'RAW DATA'!A1239</f>
        <v>B0B7NWGXS6</v>
      </c>
      <c r="B1239" t="str">
        <f>PROPER(LEFT('RAW DATA'!B1239,FIND(" ",'RAW DATA'!B1239,1)))</f>
        <v xml:space="preserve">Havells </v>
      </c>
      <c r="C1239" t="str">
        <f>SUBSTITUTE(LEFT('RAW DATA'!C1239,FIND("|",'RAW DATA'!C1239,1)-1),"&amp;"," &amp; ")</f>
        <v>Home &amp; Kitchen</v>
      </c>
      <c r="D1239" s="7">
        <f>'RAW DATA'!D1239</f>
        <v>2439</v>
      </c>
      <c r="E1239" s="7">
        <f>'RAW DATA'!E1239</f>
        <v>2545</v>
      </c>
      <c r="F1239" s="1">
        <f>'RAW DATA'!F1239</f>
        <v>0.04</v>
      </c>
      <c r="G1239" s="7">
        <f t="shared" si="95"/>
        <v>63625</v>
      </c>
      <c r="H1239">
        <f>'RAW DATA'!G1239</f>
        <v>4.0999999999999996</v>
      </c>
      <c r="I1239">
        <f>'RAW DATA'!H1239</f>
        <v>25</v>
      </c>
      <c r="J1239" s="11">
        <f>Table3[[#This Row],[Rating Count]]*Table3[[#This Row],[Rating]]</f>
        <v>102.49999999999999</v>
      </c>
      <c r="K1239">
        <f t="shared" si="96"/>
        <v>3</v>
      </c>
      <c r="L1239" t="str">
        <f>IF(Table3[[#This Row],[Price Bucket]]=1,"&lt;200",IF(Table3[[#This Row],[Price Bucket]]=2,"&lt;=500",IF(Table3[[#This Row],[Price Bucket]]=3,"&gt;500",0)))</f>
        <v>&gt;500</v>
      </c>
      <c r="M1239">
        <f t="shared" si="97"/>
        <v>2</v>
      </c>
      <c r="N1239" t="str">
        <f t="shared" si="98"/>
        <v>&lt;50%</v>
      </c>
      <c r="O1239">
        <f t="shared" si="99"/>
        <v>3</v>
      </c>
    </row>
    <row r="1240" spans="1:15" x14ac:dyDescent="0.25">
      <c r="A1240" t="str">
        <f>'RAW DATA'!A1240</f>
        <v>B07DZ986Q2</v>
      </c>
      <c r="B1240" t="str">
        <f>PROPER(LEFT('RAW DATA'!B1240,FIND(" ",'RAW DATA'!B1240,1)))</f>
        <v xml:space="preserve">Philips </v>
      </c>
      <c r="C1240" t="str">
        <f>SUBSTITUTE(LEFT('RAW DATA'!C1240,FIND("|",'RAW DATA'!C1240,1)-1),"&amp;"," &amp; ")</f>
        <v>Home &amp; Kitchen</v>
      </c>
      <c r="D1240" s="7">
        <f>'RAW DATA'!D1240</f>
        <v>7799</v>
      </c>
      <c r="E1240" s="7">
        <f>'RAW DATA'!E1240</f>
        <v>8995</v>
      </c>
      <c r="F1240" s="1">
        <f>'RAW DATA'!F1240</f>
        <v>0.13</v>
      </c>
      <c r="G1240" s="7">
        <f t="shared" si="95"/>
        <v>28424200</v>
      </c>
      <c r="H1240">
        <f>'RAW DATA'!G1240</f>
        <v>4</v>
      </c>
      <c r="I1240">
        <f>'RAW DATA'!H1240</f>
        <v>3160</v>
      </c>
      <c r="J1240" s="11">
        <f>Table3[[#This Row],[Rating Count]]*Table3[[#This Row],[Rating]]</f>
        <v>12640</v>
      </c>
      <c r="K1240">
        <f t="shared" si="96"/>
        <v>3</v>
      </c>
      <c r="L1240" t="str">
        <f>IF(Table3[[#This Row],[Price Bucket]]=1,"&lt;200",IF(Table3[[#This Row],[Price Bucket]]=2,"&lt;=500",IF(Table3[[#This Row],[Price Bucket]]=3,"&gt;500",0)))</f>
        <v>&gt;500</v>
      </c>
      <c r="M1240">
        <f t="shared" si="97"/>
        <v>2</v>
      </c>
      <c r="N1240" t="str">
        <f t="shared" si="98"/>
        <v>&lt;50%</v>
      </c>
      <c r="O1240">
        <f t="shared" si="99"/>
        <v>3</v>
      </c>
    </row>
    <row r="1241" spans="1:15" x14ac:dyDescent="0.25">
      <c r="A1241" t="str">
        <f>'RAW DATA'!A1241</f>
        <v>B07KKJPTWB</v>
      </c>
      <c r="B1241" t="str">
        <f>PROPER(LEFT('RAW DATA'!B1241,FIND(" ",'RAW DATA'!B1241,1)))</f>
        <v xml:space="preserve">Brayden </v>
      </c>
      <c r="C1241" t="str">
        <f>SUBSTITUTE(LEFT('RAW DATA'!C1241,FIND("|",'RAW DATA'!C1241,1)-1),"&amp;"," &amp; ")</f>
        <v>Home &amp; Kitchen</v>
      </c>
      <c r="D1241" s="7">
        <f>'RAW DATA'!D1241</f>
        <v>1599</v>
      </c>
      <c r="E1241" s="7">
        <f>'RAW DATA'!E1241</f>
        <v>1999</v>
      </c>
      <c r="F1241" s="1">
        <f>'RAW DATA'!F1241</f>
        <v>0.2</v>
      </c>
      <c r="G1241" s="7">
        <f t="shared" si="95"/>
        <v>3114442</v>
      </c>
      <c r="H1241">
        <f>'RAW DATA'!G1241</f>
        <v>4.4000000000000004</v>
      </c>
      <c r="I1241">
        <f>'RAW DATA'!H1241</f>
        <v>1558</v>
      </c>
      <c r="J1241" s="11">
        <f>Table3[[#This Row],[Rating Count]]*Table3[[#This Row],[Rating]]</f>
        <v>6855.2000000000007</v>
      </c>
      <c r="K1241">
        <f t="shared" si="96"/>
        <v>3</v>
      </c>
      <c r="L1241" t="str">
        <f>IF(Table3[[#This Row],[Price Bucket]]=1,"&lt;200",IF(Table3[[#This Row],[Price Bucket]]=2,"&lt;=500",IF(Table3[[#This Row],[Price Bucket]]=3,"&gt;500",0)))</f>
        <v>&gt;500</v>
      </c>
      <c r="M1241">
        <f t="shared" si="97"/>
        <v>2</v>
      </c>
      <c r="N1241" t="str">
        <f t="shared" si="98"/>
        <v>&lt;50%</v>
      </c>
      <c r="O1241">
        <f t="shared" si="99"/>
        <v>3</v>
      </c>
    </row>
    <row r="1242" spans="1:15" x14ac:dyDescent="0.25">
      <c r="A1242" t="str">
        <f>'RAW DATA'!A1242</f>
        <v>B071R3LHFM</v>
      </c>
      <c r="B1242" t="str">
        <f>PROPER(LEFT('RAW DATA'!B1242,FIND(" ",'RAW DATA'!B1242,1)))</f>
        <v xml:space="preserve">Wonderchef </v>
      </c>
      <c r="C1242" t="str">
        <f>SUBSTITUTE(LEFT('RAW DATA'!C1242,FIND("|",'RAW DATA'!C1242,1)-1),"&amp;"," &amp; ")</f>
        <v>Home &amp; Kitchen</v>
      </c>
      <c r="D1242" s="7">
        <f>'RAW DATA'!D1242</f>
        <v>2899</v>
      </c>
      <c r="E1242" s="7">
        <f>'RAW DATA'!E1242</f>
        <v>5500</v>
      </c>
      <c r="F1242" s="1">
        <f>'RAW DATA'!F1242</f>
        <v>0.47</v>
      </c>
      <c r="G1242" s="7">
        <f t="shared" si="95"/>
        <v>49269000</v>
      </c>
      <c r="H1242">
        <f>'RAW DATA'!G1242</f>
        <v>3.8</v>
      </c>
      <c r="I1242">
        <f>'RAW DATA'!H1242</f>
        <v>8958</v>
      </c>
      <c r="J1242" s="11">
        <f>Table3[[#This Row],[Rating Count]]*Table3[[#This Row],[Rating]]</f>
        <v>34040.400000000001</v>
      </c>
      <c r="K1242">
        <f t="shared" si="96"/>
        <v>3</v>
      </c>
      <c r="L1242" t="str">
        <f>IF(Table3[[#This Row],[Price Bucket]]=1,"&lt;200",IF(Table3[[#This Row],[Price Bucket]]=2,"&lt;=500",IF(Table3[[#This Row],[Price Bucket]]=3,"&gt;500",0)))</f>
        <v>&gt;500</v>
      </c>
      <c r="M1242">
        <f t="shared" si="97"/>
        <v>2</v>
      </c>
      <c r="N1242" t="str">
        <f t="shared" si="98"/>
        <v>&lt;50%</v>
      </c>
      <c r="O1242">
        <f t="shared" si="99"/>
        <v>2</v>
      </c>
    </row>
    <row r="1243" spans="1:15" x14ac:dyDescent="0.25">
      <c r="A1243" t="str">
        <f>'RAW DATA'!A1243</f>
        <v>B086X18Q71</v>
      </c>
      <c r="B1243" t="str">
        <f>PROPER(LEFT('RAW DATA'!B1243,FIND(" ",'RAW DATA'!B1243,1)))</f>
        <v xml:space="preserve">Usha </v>
      </c>
      <c r="C1243" t="str">
        <f>SUBSTITUTE(LEFT('RAW DATA'!C1243,FIND("|",'RAW DATA'!C1243,1)-1),"&amp;"," &amp; ")</f>
        <v>Home &amp; Kitchen</v>
      </c>
      <c r="D1243" s="7">
        <f>'RAW DATA'!D1243</f>
        <v>9799</v>
      </c>
      <c r="E1243" s="7">
        <f>'RAW DATA'!E1243</f>
        <v>12150</v>
      </c>
      <c r="F1243" s="1">
        <f>'RAW DATA'!F1243</f>
        <v>0.19</v>
      </c>
      <c r="G1243" s="7">
        <f t="shared" si="95"/>
        <v>160999650</v>
      </c>
      <c r="H1243">
        <f>'RAW DATA'!G1243</f>
        <v>4.3</v>
      </c>
      <c r="I1243">
        <f>'RAW DATA'!H1243</f>
        <v>13251</v>
      </c>
      <c r="J1243" s="11">
        <f>Table3[[#This Row],[Rating Count]]*Table3[[#This Row],[Rating]]</f>
        <v>56979.299999999996</v>
      </c>
      <c r="K1243">
        <f t="shared" si="96"/>
        <v>3</v>
      </c>
      <c r="L1243" t="str">
        <f>IF(Table3[[#This Row],[Price Bucket]]=1,"&lt;200",IF(Table3[[#This Row],[Price Bucket]]=2,"&lt;=500",IF(Table3[[#This Row],[Price Bucket]]=3,"&gt;500",0)))</f>
        <v>&gt;500</v>
      </c>
      <c r="M1243">
        <f t="shared" si="97"/>
        <v>2</v>
      </c>
      <c r="N1243" t="str">
        <f t="shared" si="98"/>
        <v>&lt;50%</v>
      </c>
      <c r="O1243">
        <f t="shared" si="99"/>
        <v>3</v>
      </c>
    </row>
    <row r="1244" spans="1:15" x14ac:dyDescent="0.25">
      <c r="A1244" t="str">
        <f>'RAW DATA'!A1244</f>
        <v>B07WVQG8WZ</v>
      </c>
      <c r="B1244" t="str">
        <f>PROPER(LEFT('RAW DATA'!B1244,FIND(" ",'RAW DATA'!B1244,1)))</f>
        <v xml:space="preserve">Black+Decker </v>
      </c>
      <c r="C1244" t="str">
        <f>SUBSTITUTE(LEFT('RAW DATA'!C1244,FIND("|",'RAW DATA'!C1244,1)-1),"&amp;"," &amp; ")</f>
        <v>Home &amp; Kitchen</v>
      </c>
      <c r="D1244" s="7">
        <f>'RAW DATA'!D1244</f>
        <v>3299</v>
      </c>
      <c r="E1244" s="7">
        <f>'RAW DATA'!E1244</f>
        <v>4995</v>
      </c>
      <c r="F1244" s="1">
        <f>'RAW DATA'!F1244</f>
        <v>0.34</v>
      </c>
      <c r="G1244" s="7">
        <f t="shared" si="95"/>
        <v>6958035</v>
      </c>
      <c r="H1244">
        <f>'RAW DATA'!G1244</f>
        <v>3.8</v>
      </c>
      <c r="I1244">
        <f>'RAW DATA'!H1244</f>
        <v>1393</v>
      </c>
      <c r="J1244" s="11">
        <f>Table3[[#This Row],[Rating Count]]*Table3[[#This Row],[Rating]]</f>
        <v>5293.4</v>
      </c>
      <c r="K1244">
        <f t="shared" si="96"/>
        <v>3</v>
      </c>
      <c r="L1244" t="str">
        <f>IF(Table3[[#This Row],[Price Bucket]]=1,"&lt;200",IF(Table3[[#This Row],[Price Bucket]]=2,"&lt;=500",IF(Table3[[#This Row],[Price Bucket]]=3,"&gt;500",0)))</f>
        <v>&gt;500</v>
      </c>
      <c r="M1244">
        <f t="shared" si="97"/>
        <v>2</v>
      </c>
      <c r="N1244" t="str">
        <f t="shared" si="98"/>
        <v>&lt;50%</v>
      </c>
      <c r="O1244">
        <f t="shared" si="99"/>
        <v>2</v>
      </c>
    </row>
    <row r="1245" spans="1:15" x14ac:dyDescent="0.25">
      <c r="A1245" t="str">
        <f>'RAW DATA'!A1245</f>
        <v>B0BFBNXS94</v>
      </c>
      <c r="B1245" t="str">
        <f>PROPER(LEFT('RAW DATA'!B1245,FIND(" ",'RAW DATA'!B1245,1)))</f>
        <v xml:space="preserve">Personal </v>
      </c>
      <c r="C1245" t="str">
        <f>SUBSTITUTE(LEFT('RAW DATA'!C1245,FIND("|",'RAW DATA'!C1245,1)-1),"&amp;"," &amp; ")</f>
        <v>Home &amp; Kitchen</v>
      </c>
      <c r="D1245" s="7">
        <f>'RAW DATA'!D1245</f>
        <v>669</v>
      </c>
      <c r="E1245" s="7">
        <f>'RAW DATA'!E1245</f>
        <v>1499</v>
      </c>
      <c r="F1245" s="1">
        <f>'RAW DATA'!F1245</f>
        <v>0.55000000000000004</v>
      </c>
      <c r="G1245" s="7">
        <f t="shared" si="95"/>
        <v>19487</v>
      </c>
      <c r="H1245">
        <f>'RAW DATA'!G1245</f>
        <v>2.2999999999999998</v>
      </c>
      <c r="I1245">
        <f>'RAW DATA'!H1245</f>
        <v>13</v>
      </c>
      <c r="J1245" s="11">
        <f>Table3[[#This Row],[Rating Count]]*Table3[[#This Row],[Rating]]</f>
        <v>29.9</v>
      </c>
      <c r="K1245">
        <f t="shared" si="96"/>
        <v>3</v>
      </c>
      <c r="L1245" t="str">
        <f>IF(Table3[[#This Row],[Price Bucket]]=1,"&lt;200",IF(Table3[[#This Row],[Price Bucket]]=2,"&lt;=500",IF(Table3[[#This Row],[Price Bucket]]=3,"&gt;500",0)))</f>
        <v>&gt;500</v>
      </c>
      <c r="M1245">
        <f t="shared" si="97"/>
        <v>1</v>
      </c>
      <c r="N1245" t="str">
        <f t="shared" si="98"/>
        <v>&gt;=50%</v>
      </c>
      <c r="O1245">
        <f t="shared" si="99"/>
        <v>1</v>
      </c>
    </row>
    <row r="1246" spans="1:15" x14ac:dyDescent="0.25">
      <c r="A1246" t="str">
        <f>'RAW DATA'!A1246</f>
        <v>B071113J7M</v>
      </c>
      <c r="B1246" t="str">
        <f>PROPER(LEFT('RAW DATA'!B1246,FIND(" ",'RAW DATA'!B1246,1)))</f>
        <v xml:space="preserve">Sujata </v>
      </c>
      <c r="C1246" t="str">
        <f>SUBSTITUTE(LEFT('RAW DATA'!C1246,FIND("|",'RAW DATA'!C1246,1)-1),"&amp;"," &amp; ")</f>
        <v>Home &amp; Kitchen</v>
      </c>
      <c r="D1246" s="7">
        <f>'RAW DATA'!D1246</f>
        <v>5890</v>
      </c>
      <c r="E1246" s="7">
        <f>'RAW DATA'!E1246</f>
        <v>7506</v>
      </c>
      <c r="F1246" s="1">
        <f>'RAW DATA'!F1246</f>
        <v>0.22</v>
      </c>
      <c r="G1246" s="7">
        <f t="shared" si="95"/>
        <v>54350946</v>
      </c>
      <c r="H1246">
        <f>'RAW DATA'!G1246</f>
        <v>4.5</v>
      </c>
      <c r="I1246">
        <f>'RAW DATA'!H1246</f>
        <v>7241</v>
      </c>
      <c r="J1246" s="11">
        <f>Table3[[#This Row],[Rating Count]]*Table3[[#This Row],[Rating]]</f>
        <v>32584.5</v>
      </c>
      <c r="K1246">
        <f t="shared" si="96"/>
        <v>3</v>
      </c>
      <c r="L1246" t="str">
        <f>IF(Table3[[#This Row],[Price Bucket]]=1,"&lt;200",IF(Table3[[#This Row],[Price Bucket]]=2,"&lt;=500",IF(Table3[[#This Row],[Price Bucket]]=3,"&gt;500",0)))</f>
        <v>&gt;500</v>
      </c>
      <c r="M1246">
        <f t="shared" si="97"/>
        <v>2</v>
      </c>
      <c r="N1246" t="str">
        <f t="shared" si="98"/>
        <v>&lt;50%</v>
      </c>
      <c r="O1246">
        <f t="shared" si="99"/>
        <v>3</v>
      </c>
    </row>
    <row r="1247" spans="1:15" x14ac:dyDescent="0.25">
      <c r="A1247" t="str">
        <f>'RAW DATA'!A1247</f>
        <v>B09YLWT89W</v>
      </c>
      <c r="B1247" t="str">
        <f>PROPER(LEFT('RAW DATA'!B1247,FIND(" ",'RAW DATA'!B1247,1)))</f>
        <v xml:space="preserve">Sure </v>
      </c>
      <c r="C1247" t="str">
        <f>SUBSTITUTE(LEFT('RAW DATA'!C1247,FIND("|",'RAW DATA'!C1247,1)-1),"&amp;"," &amp; ")</f>
        <v>Home &amp; Kitchen</v>
      </c>
      <c r="D1247" s="7">
        <f>'RAW DATA'!D1247</f>
        <v>9199</v>
      </c>
      <c r="E1247" s="7">
        <f>'RAW DATA'!E1247</f>
        <v>18000</v>
      </c>
      <c r="F1247" s="1">
        <f>'RAW DATA'!F1247</f>
        <v>0.49</v>
      </c>
      <c r="G1247" s="7">
        <f t="shared" si="95"/>
        <v>288360000</v>
      </c>
      <c r="H1247">
        <f>'RAW DATA'!G1247</f>
        <v>4</v>
      </c>
      <c r="I1247">
        <f>'RAW DATA'!H1247</f>
        <v>16020</v>
      </c>
      <c r="J1247" s="11">
        <f>Table3[[#This Row],[Rating Count]]*Table3[[#This Row],[Rating]]</f>
        <v>64080</v>
      </c>
      <c r="K1247">
        <f t="shared" si="96"/>
        <v>3</v>
      </c>
      <c r="L1247" t="str">
        <f>IF(Table3[[#This Row],[Price Bucket]]=1,"&lt;200",IF(Table3[[#This Row],[Price Bucket]]=2,"&lt;=500",IF(Table3[[#This Row],[Price Bucket]]=3,"&gt;500",0)))</f>
        <v>&gt;500</v>
      </c>
      <c r="M1247">
        <f t="shared" si="97"/>
        <v>2</v>
      </c>
      <c r="N1247" t="str">
        <f t="shared" si="98"/>
        <v>&lt;50%</v>
      </c>
      <c r="O1247">
        <f t="shared" si="99"/>
        <v>3</v>
      </c>
    </row>
    <row r="1248" spans="1:15" x14ac:dyDescent="0.25">
      <c r="A1248" t="str">
        <f>'RAW DATA'!A1248</f>
        <v>B0814LP6S9</v>
      </c>
      <c r="B1248" t="str">
        <f>PROPER(LEFT('RAW DATA'!B1248,FIND(" ",'RAW DATA'!B1248,1)))</f>
        <v xml:space="preserve">Prettykrafts </v>
      </c>
      <c r="C1248" t="str">
        <f>SUBSTITUTE(LEFT('RAW DATA'!C1248,FIND("|",'RAW DATA'!C1248,1)-1),"&amp;"," &amp; ")</f>
        <v>Home &amp; Kitchen</v>
      </c>
      <c r="D1248" s="7">
        <f>'RAW DATA'!D1248</f>
        <v>351</v>
      </c>
      <c r="E1248" s="7">
        <f>'RAW DATA'!E1248</f>
        <v>1099</v>
      </c>
      <c r="F1248" s="1">
        <f>'RAW DATA'!F1248</f>
        <v>0.68</v>
      </c>
      <c r="G1248" s="7">
        <f t="shared" si="95"/>
        <v>1615530</v>
      </c>
      <c r="H1248">
        <f>'RAW DATA'!G1248</f>
        <v>3.7</v>
      </c>
      <c r="I1248">
        <f>'RAW DATA'!H1248</f>
        <v>1470</v>
      </c>
      <c r="J1248" s="11">
        <f>Table3[[#This Row],[Rating Count]]*Table3[[#This Row],[Rating]]</f>
        <v>5439</v>
      </c>
      <c r="K1248">
        <f t="shared" si="96"/>
        <v>3</v>
      </c>
      <c r="L1248" t="str">
        <f>IF(Table3[[#This Row],[Price Bucket]]=1,"&lt;200",IF(Table3[[#This Row],[Price Bucket]]=2,"&lt;=500",IF(Table3[[#This Row],[Price Bucket]]=3,"&gt;500",0)))</f>
        <v>&gt;500</v>
      </c>
      <c r="M1248">
        <f t="shared" si="97"/>
        <v>1</v>
      </c>
      <c r="N1248" t="str">
        <f t="shared" si="98"/>
        <v>&gt;=50%</v>
      </c>
      <c r="O1248">
        <f t="shared" si="99"/>
        <v>2</v>
      </c>
    </row>
    <row r="1249" spans="1:15" x14ac:dyDescent="0.25">
      <c r="A1249" t="str">
        <f>'RAW DATA'!A1249</f>
        <v>B07BKSSDR2</v>
      </c>
      <c r="B1249" t="str">
        <f>PROPER(LEFT('RAW DATA'!B1249,FIND(" ",'RAW DATA'!B1249,1)))</f>
        <v xml:space="preserve">Dr </v>
      </c>
      <c r="C1249" t="str">
        <f>SUBSTITUTE(LEFT('RAW DATA'!C1249,FIND("|",'RAW DATA'!C1249,1)-1),"&amp;"," &amp; ")</f>
        <v>Health &amp; PersonalCare</v>
      </c>
      <c r="D1249" s="7">
        <f>'RAW DATA'!D1249</f>
        <v>899</v>
      </c>
      <c r="E1249" s="7">
        <f>'RAW DATA'!E1249</f>
        <v>1900</v>
      </c>
      <c r="F1249" s="1">
        <f>'RAW DATA'!F1249</f>
        <v>0.53</v>
      </c>
      <c r="G1249" s="7">
        <f t="shared" si="95"/>
        <v>6959700</v>
      </c>
      <c r="H1249">
        <f>'RAW DATA'!G1249</f>
        <v>4</v>
      </c>
      <c r="I1249">
        <f>'RAW DATA'!H1249</f>
        <v>3663</v>
      </c>
      <c r="J1249" s="11">
        <f>Table3[[#This Row],[Rating Count]]*Table3[[#This Row],[Rating]]</f>
        <v>14652</v>
      </c>
      <c r="K1249">
        <f t="shared" si="96"/>
        <v>3</v>
      </c>
      <c r="L1249" t="str">
        <f>IF(Table3[[#This Row],[Price Bucket]]=1,"&lt;200",IF(Table3[[#This Row],[Price Bucket]]=2,"&lt;=500",IF(Table3[[#This Row],[Price Bucket]]=3,"&gt;500",0)))</f>
        <v>&gt;500</v>
      </c>
      <c r="M1249">
        <f t="shared" si="97"/>
        <v>1</v>
      </c>
      <c r="N1249" t="str">
        <f t="shared" si="98"/>
        <v>&gt;=50%</v>
      </c>
      <c r="O1249">
        <f t="shared" si="99"/>
        <v>3</v>
      </c>
    </row>
    <row r="1250" spans="1:15" x14ac:dyDescent="0.25">
      <c r="A1250" t="str">
        <f>'RAW DATA'!A1250</f>
        <v>B09VGS66FV</v>
      </c>
      <c r="B1250" t="str">
        <f>PROPER(LEFT('RAW DATA'!B1250,FIND(" ",'RAW DATA'!B1250,1)))</f>
        <v xml:space="preserve">Tesora </v>
      </c>
      <c r="C1250" t="str">
        <f>SUBSTITUTE(LEFT('RAW DATA'!C1250,FIND("|",'RAW DATA'!C1250,1)-1),"&amp;"," &amp; ")</f>
        <v>Home &amp; Kitchen</v>
      </c>
      <c r="D1250" s="7">
        <f>'RAW DATA'!D1250</f>
        <v>1349</v>
      </c>
      <c r="E1250" s="7">
        <f>'RAW DATA'!E1250</f>
        <v>1850</v>
      </c>
      <c r="F1250" s="1">
        <f>'RAW DATA'!F1250</f>
        <v>0.27</v>
      </c>
      <c r="G1250" s="7">
        <f t="shared" si="95"/>
        <v>1180300</v>
      </c>
      <c r="H1250">
        <f>'RAW DATA'!G1250</f>
        <v>4.4000000000000004</v>
      </c>
      <c r="I1250">
        <f>'RAW DATA'!H1250</f>
        <v>638</v>
      </c>
      <c r="J1250" s="11">
        <f>Table3[[#This Row],[Rating Count]]*Table3[[#This Row],[Rating]]</f>
        <v>2807.2000000000003</v>
      </c>
      <c r="K1250">
        <f t="shared" si="96"/>
        <v>3</v>
      </c>
      <c r="L1250" t="str">
        <f>IF(Table3[[#This Row],[Price Bucket]]=1,"&lt;200",IF(Table3[[#This Row],[Price Bucket]]=2,"&lt;=500",IF(Table3[[#This Row],[Price Bucket]]=3,"&gt;500",0)))</f>
        <v>&gt;500</v>
      </c>
      <c r="M1250">
        <f t="shared" si="97"/>
        <v>2</v>
      </c>
      <c r="N1250" t="str">
        <f t="shared" si="98"/>
        <v>&lt;50%</v>
      </c>
      <c r="O1250">
        <f t="shared" si="99"/>
        <v>3</v>
      </c>
    </row>
    <row r="1251" spans="1:15" x14ac:dyDescent="0.25">
      <c r="A1251" t="str">
        <f>'RAW DATA'!A1251</f>
        <v>B07RCGTZ4M</v>
      </c>
      <c r="B1251" t="str">
        <f>PROPER(LEFT('RAW DATA'!B1251,FIND(" ",'RAW DATA'!B1251,1)))</f>
        <v xml:space="preserve">Agaro </v>
      </c>
      <c r="C1251" t="str">
        <f>SUBSTITUTE(LEFT('RAW DATA'!C1251,FIND("|",'RAW DATA'!C1251,1)-1),"&amp;"," &amp; ")</f>
        <v>Home &amp; Kitchen</v>
      </c>
      <c r="D1251" s="7">
        <f>'RAW DATA'!D1251</f>
        <v>6236</v>
      </c>
      <c r="E1251" s="7">
        <f>'RAW DATA'!E1251</f>
        <v>9999</v>
      </c>
      <c r="F1251" s="1">
        <f>'RAW DATA'!F1251</f>
        <v>0.38</v>
      </c>
      <c r="G1251" s="7">
        <f t="shared" si="95"/>
        <v>35516448</v>
      </c>
      <c r="H1251">
        <f>'RAW DATA'!G1251</f>
        <v>4.0999999999999996</v>
      </c>
      <c r="I1251">
        <f>'RAW DATA'!H1251</f>
        <v>3552</v>
      </c>
      <c r="J1251" s="11">
        <f>Table3[[#This Row],[Rating Count]]*Table3[[#This Row],[Rating]]</f>
        <v>14563.199999999999</v>
      </c>
      <c r="K1251">
        <f t="shared" si="96"/>
        <v>3</v>
      </c>
      <c r="L1251" t="str">
        <f>IF(Table3[[#This Row],[Price Bucket]]=1,"&lt;200",IF(Table3[[#This Row],[Price Bucket]]=2,"&lt;=500",IF(Table3[[#This Row],[Price Bucket]]=3,"&gt;500",0)))</f>
        <v>&gt;500</v>
      </c>
      <c r="M1251">
        <f t="shared" si="97"/>
        <v>2</v>
      </c>
      <c r="N1251" t="str">
        <f t="shared" si="98"/>
        <v>&lt;50%</v>
      </c>
      <c r="O1251">
        <f t="shared" si="99"/>
        <v>3</v>
      </c>
    </row>
    <row r="1252" spans="1:15" x14ac:dyDescent="0.25">
      <c r="A1252" t="str">
        <f>'RAW DATA'!A1252</f>
        <v>B0747VDH9L</v>
      </c>
      <c r="B1252" t="str">
        <f>PROPER(LEFT('RAW DATA'!B1252,FIND(" ",'RAW DATA'!B1252,1)))</f>
        <v xml:space="preserve">Inalsa </v>
      </c>
      <c r="C1252" t="str">
        <f>SUBSTITUTE(LEFT('RAW DATA'!C1252,FIND("|",'RAW DATA'!C1252,1)-1),"&amp;"," &amp; ")</f>
        <v>Home &amp; Kitchen</v>
      </c>
      <c r="D1252" s="7">
        <f>'RAW DATA'!D1252</f>
        <v>2742</v>
      </c>
      <c r="E1252" s="7">
        <f>'RAW DATA'!E1252</f>
        <v>3995</v>
      </c>
      <c r="F1252" s="1">
        <f>'RAW DATA'!F1252</f>
        <v>0.31</v>
      </c>
      <c r="G1252" s="7">
        <f t="shared" si="95"/>
        <v>44536260</v>
      </c>
      <c r="H1252">
        <f>'RAW DATA'!G1252</f>
        <v>4.4000000000000004</v>
      </c>
      <c r="I1252">
        <f>'RAW DATA'!H1252</f>
        <v>11148</v>
      </c>
      <c r="J1252" s="11">
        <f>Table3[[#This Row],[Rating Count]]*Table3[[#This Row],[Rating]]</f>
        <v>49051.200000000004</v>
      </c>
      <c r="K1252">
        <f t="shared" si="96"/>
        <v>3</v>
      </c>
      <c r="L1252" t="str">
        <f>IF(Table3[[#This Row],[Price Bucket]]=1,"&lt;200",IF(Table3[[#This Row],[Price Bucket]]=2,"&lt;=500",IF(Table3[[#This Row],[Price Bucket]]=3,"&gt;500",0)))</f>
        <v>&gt;500</v>
      </c>
      <c r="M1252">
        <f t="shared" si="97"/>
        <v>2</v>
      </c>
      <c r="N1252" t="str">
        <f t="shared" si="98"/>
        <v>&lt;50%</v>
      </c>
      <c r="O1252">
        <f t="shared" si="99"/>
        <v>3</v>
      </c>
    </row>
    <row r="1253" spans="1:15" x14ac:dyDescent="0.25">
      <c r="A1253" t="str">
        <f>'RAW DATA'!A1253</f>
        <v>B08XLR6DSB</v>
      </c>
      <c r="B1253" t="str">
        <f>PROPER(LEFT('RAW DATA'!B1253,FIND(" ",'RAW DATA'!B1253,1)))</f>
        <v xml:space="preserve">Akiara </v>
      </c>
      <c r="C1253" t="str">
        <f>SUBSTITUTE(LEFT('RAW DATA'!C1253,FIND("|",'RAW DATA'!C1253,1)-1),"&amp;"," &amp; ")</f>
        <v>Home &amp; Kitchen</v>
      </c>
      <c r="D1253" s="7">
        <f>'RAW DATA'!D1253</f>
        <v>721</v>
      </c>
      <c r="E1253" s="7">
        <f>'RAW DATA'!E1253</f>
        <v>1499</v>
      </c>
      <c r="F1253" s="1">
        <f>'RAW DATA'!F1253</f>
        <v>0.52</v>
      </c>
      <c r="G1253" s="7">
        <f t="shared" si="95"/>
        <v>3671051</v>
      </c>
      <c r="H1253">
        <f>'RAW DATA'!G1253</f>
        <v>3.1</v>
      </c>
      <c r="I1253">
        <f>'RAW DATA'!H1253</f>
        <v>2449</v>
      </c>
      <c r="J1253" s="11">
        <f>Table3[[#This Row],[Rating Count]]*Table3[[#This Row],[Rating]]</f>
        <v>7591.9000000000005</v>
      </c>
      <c r="K1253">
        <f t="shared" si="96"/>
        <v>3</v>
      </c>
      <c r="L1253" t="str">
        <f>IF(Table3[[#This Row],[Price Bucket]]=1,"&lt;200",IF(Table3[[#This Row],[Price Bucket]]=2,"&lt;=500",IF(Table3[[#This Row],[Price Bucket]]=3,"&gt;500",0)))</f>
        <v>&gt;500</v>
      </c>
      <c r="M1253">
        <f t="shared" si="97"/>
        <v>1</v>
      </c>
      <c r="N1253" t="str">
        <f t="shared" si="98"/>
        <v>&gt;=50%</v>
      </c>
      <c r="O1253">
        <f t="shared" si="99"/>
        <v>2</v>
      </c>
    </row>
    <row r="1254" spans="1:15" x14ac:dyDescent="0.25">
      <c r="A1254" t="str">
        <f>'RAW DATA'!A1254</f>
        <v>B08H6CZSHT</v>
      </c>
      <c r="B1254" t="str">
        <f>PROPER(LEFT('RAW DATA'!B1254,FIND(" ",'RAW DATA'!B1254,1)))</f>
        <v xml:space="preserve">Philips </v>
      </c>
      <c r="C1254" t="str">
        <f>SUBSTITUTE(LEFT('RAW DATA'!C1254,FIND("|",'RAW DATA'!C1254,1)-1),"&amp;"," &amp; ")</f>
        <v>Home &amp; Kitchen</v>
      </c>
      <c r="D1254" s="7">
        <f>'RAW DATA'!D1254</f>
        <v>2903</v>
      </c>
      <c r="E1254" s="7">
        <f>'RAW DATA'!E1254</f>
        <v>3295</v>
      </c>
      <c r="F1254" s="1">
        <f>'RAW DATA'!F1254</f>
        <v>0.12</v>
      </c>
      <c r="G1254" s="7">
        <f t="shared" si="95"/>
        <v>7575205</v>
      </c>
      <c r="H1254">
        <f>'RAW DATA'!G1254</f>
        <v>4.3</v>
      </c>
      <c r="I1254">
        <f>'RAW DATA'!H1254</f>
        <v>2299</v>
      </c>
      <c r="J1254" s="11">
        <f>Table3[[#This Row],[Rating Count]]*Table3[[#This Row],[Rating]]</f>
        <v>9885.6999999999989</v>
      </c>
      <c r="K1254">
        <f t="shared" si="96"/>
        <v>3</v>
      </c>
      <c r="L1254" t="str">
        <f>IF(Table3[[#This Row],[Price Bucket]]=1,"&lt;200",IF(Table3[[#This Row],[Price Bucket]]=2,"&lt;=500",IF(Table3[[#This Row],[Price Bucket]]=3,"&gt;500",0)))</f>
        <v>&gt;500</v>
      </c>
      <c r="M1254">
        <f t="shared" si="97"/>
        <v>2</v>
      </c>
      <c r="N1254" t="str">
        <f t="shared" si="98"/>
        <v>&lt;50%</v>
      </c>
      <c r="O1254">
        <f t="shared" si="99"/>
        <v>3</v>
      </c>
    </row>
    <row r="1255" spans="1:15" x14ac:dyDescent="0.25">
      <c r="A1255" t="str">
        <f>'RAW DATA'!A1255</f>
        <v>B07CVR2L5K</v>
      </c>
      <c r="B1255" t="str">
        <f>PROPER(LEFT('RAW DATA'!B1255,FIND(" ",'RAW DATA'!B1255,1)))</f>
        <v xml:space="preserve">Inalsa </v>
      </c>
      <c r="C1255" t="str">
        <f>SUBSTITUTE(LEFT('RAW DATA'!C1255,FIND("|",'RAW DATA'!C1255,1)-1),"&amp;"," &amp; ")</f>
        <v>Home &amp; Kitchen</v>
      </c>
      <c r="D1255" s="7">
        <f>'RAW DATA'!D1255</f>
        <v>1656</v>
      </c>
      <c r="E1255" s="7">
        <f>'RAW DATA'!E1255</f>
        <v>2695</v>
      </c>
      <c r="F1255" s="1">
        <f>'RAW DATA'!F1255</f>
        <v>0.39</v>
      </c>
      <c r="G1255" s="7">
        <f t="shared" si="95"/>
        <v>16242765</v>
      </c>
      <c r="H1255">
        <f>'RAW DATA'!G1255</f>
        <v>4.4000000000000004</v>
      </c>
      <c r="I1255">
        <f>'RAW DATA'!H1255</f>
        <v>6027</v>
      </c>
      <c r="J1255" s="11">
        <f>Table3[[#This Row],[Rating Count]]*Table3[[#This Row],[Rating]]</f>
        <v>26518.800000000003</v>
      </c>
      <c r="K1255">
        <f t="shared" si="96"/>
        <v>3</v>
      </c>
      <c r="L1255" t="str">
        <f>IF(Table3[[#This Row],[Price Bucket]]=1,"&lt;200",IF(Table3[[#This Row],[Price Bucket]]=2,"&lt;=500",IF(Table3[[#This Row],[Price Bucket]]=3,"&gt;500",0)))</f>
        <v>&gt;500</v>
      </c>
      <c r="M1255">
        <f t="shared" si="97"/>
        <v>2</v>
      </c>
      <c r="N1255" t="str">
        <f t="shared" si="98"/>
        <v>&lt;50%</v>
      </c>
      <c r="O1255">
        <f t="shared" si="99"/>
        <v>3</v>
      </c>
    </row>
    <row r="1256" spans="1:15" x14ac:dyDescent="0.25">
      <c r="A1256" t="str">
        <f>'RAW DATA'!A1256</f>
        <v>B09J4YQYX3</v>
      </c>
      <c r="B1256" t="str">
        <f>PROPER(LEFT('RAW DATA'!B1256,FIND(" ",'RAW DATA'!B1256,1)))</f>
        <v xml:space="preserve">Borosil </v>
      </c>
      <c r="C1256" t="str">
        <f>SUBSTITUTE(LEFT('RAW DATA'!C1256,FIND("|",'RAW DATA'!C1256,1)-1),"&amp;"," &amp; ")</f>
        <v>Home &amp; Kitchen</v>
      </c>
      <c r="D1256" s="7">
        <f>'RAW DATA'!D1256</f>
        <v>1399</v>
      </c>
      <c r="E1256" s="7">
        <f>'RAW DATA'!E1256</f>
        <v>2290</v>
      </c>
      <c r="F1256" s="1">
        <f>'RAW DATA'!F1256</f>
        <v>0.39</v>
      </c>
      <c r="G1256" s="7">
        <f t="shared" si="95"/>
        <v>1055690</v>
      </c>
      <c r="H1256">
        <f>'RAW DATA'!G1256</f>
        <v>4.4000000000000004</v>
      </c>
      <c r="I1256">
        <f>'RAW DATA'!H1256</f>
        <v>461</v>
      </c>
      <c r="J1256" s="11">
        <f>Table3[[#This Row],[Rating Count]]*Table3[[#This Row],[Rating]]</f>
        <v>2028.4</v>
      </c>
      <c r="K1256">
        <f t="shared" si="96"/>
        <v>3</v>
      </c>
      <c r="L1256" t="str">
        <f>IF(Table3[[#This Row],[Price Bucket]]=1,"&lt;200",IF(Table3[[#This Row],[Price Bucket]]=2,"&lt;=500",IF(Table3[[#This Row],[Price Bucket]]=3,"&gt;500",0)))</f>
        <v>&gt;500</v>
      </c>
      <c r="M1256">
        <f t="shared" si="97"/>
        <v>2</v>
      </c>
      <c r="N1256" t="str">
        <f t="shared" si="98"/>
        <v>&lt;50%</v>
      </c>
      <c r="O1256">
        <f t="shared" si="99"/>
        <v>3</v>
      </c>
    </row>
    <row r="1257" spans="1:15" x14ac:dyDescent="0.25">
      <c r="A1257" t="str">
        <f>'RAW DATA'!A1257</f>
        <v>B0B2DD8BQ8</v>
      </c>
      <c r="B1257" t="str">
        <f>PROPER(LEFT('RAW DATA'!B1257,FIND(" ",'RAW DATA'!B1257,1)))</f>
        <v xml:space="preserve">Wipro </v>
      </c>
      <c r="C1257" t="str">
        <f>SUBSTITUTE(LEFT('RAW DATA'!C1257,FIND("|",'RAW DATA'!C1257,1)-1),"&amp;"," &amp; ")</f>
        <v>Home &amp; Kitchen</v>
      </c>
      <c r="D1257" s="7">
        <f>'RAW DATA'!D1257</f>
        <v>2079</v>
      </c>
      <c r="E1257" s="7">
        <f>'RAW DATA'!E1257</f>
        <v>3099</v>
      </c>
      <c r="F1257" s="1">
        <f>'RAW DATA'!F1257</f>
        <v>0.33</v>
      </c>
      <c r="G1257" s="7">
        <f t="shared" si="95"/>
        <v>873918</v>
      </c>
      <c r="H1257">
        <f>'RAW DATA'!G1257</f>
        <v>4.0999999999999996</v>
      </c>
      <c r="I1257">
        <f>'RAW DATA'!H1257</f>
        <v>282</v>
      </c>
      <c r="J1257" s="11">
        <f>Table3[[#This Row],[Rating Count]]*Table3[[#This Row],[Rating]]</f>
        <v>1156.1999999999998</v>
      </c>
      <c r="K1257">
        <f t="shared" si="96"/>
        <v>3</v>
      </c>
      <c r="L1257" t="str">
        <f>IF(Table3[[#This Row],[Price Bucket]]=1,"&lt;200",IF(Table3[[#This Row],[Price Bucket]]=2,"&lt;=500",IF(Table3[[#This Row],[Price Bucket]]=3,"&gt;500",0)))</f>
        <v>&gt;500</v>
      </c>
      <c r="M1257">
        <f t="shared" si="97"/>
        <v>2</v>
      </c>
      <c r="N1257" t="str">
        <f t="shared" si="98"/>
        <v>&lt;50%</v>
      </c>
      <c r="O1257">
        <f t="shared" si="99"/>
        <v>3</v>
      </c>
    </row>
    <row r="1258" spans="1:15" x14ac:dyDescent="0.25">
      <c r="A1258" t="str">
        <f>'RAW DATA'!A1258</f>
        <v>B0123P3PWE</v>
      </c>
      <c r="B1258" t="str">
        <f>PROPER(LEFT('RAW DATA'!B1258,FIND(" ",'RAW DATA'!B1258,1)))</f>
        <v xml:space="preserve">Rico </v>
      </c>
      <c r="C1258" t="str">
        <f>SUBSTITUTE(LEFT('RAW DATA'!C1258,FIND("|",'RAW DATA'!C1258,1)-1),"&amp;"," &amp; ")</f>
        <v>Home &amp; Kitchen</v>
      </c>
      <c r="D1258" s="7">
        <f>'RAW DATA'!D1258</f>
        <v>999</v>
      </c>
      <c r="E1258" s="7">
        <f>'RAW DATA'!E1258</f>
        <v>1075</v>
      </c>
      <c r="F1258" s="1">
        <f>'RAW DATA'!F1258</f>
        <v>7.0000000000000007E-2</v>
      </c>
      <c r="G1258" s="7">
        <f t="shared" si="95"/>
        <v>9970625</v>
      </c>
      <c r="H1258">
        <f>'RAW DATA'!G1258</f>
        <v>4.0999999999999996</v>
      </c>
      <c r="I1258">
        <f>'RAW DATA'!H1258</f>
        <v>9275</v>
      </c>
      <c r="J1258" s="11">
        <f>Table3[[#This Row],[Rating Count]]*Table3[[#This Row],[Rating]]</f>
        <v>38027.5</v>
      </c>
      <c r="K1258">
        <f t="shared" si="96"/>
        <v>3</v>
      </c>
      <c r="L1258" t="str">
        <f>IF(Table3[[#This Row],[Price Bucket]]=1,"&lt;200",IF(Table3[[#This Row],[Price Bucket]]=2,"&lt;=500",IF(Table3[[#This Row],[Price Bucket]]=3,"&gt;500",0)))</f>
        <v>&gt;500</v>
      </c>
      <c r="M1258">
        <f t="shared" si="97"/>
        <v>2</v>
      </c>
      <c r="N1258" t="str">
        <f t="shared" si="98"/>
        <v>&lt;50%</v>
      </c>
      <c r="O1258">
        <f t="shared" si="99"/>
        <v>3</v>
      </c>
    </row>
    <row r="1259" spans="1:15" x14ac:dyDescent="0.25">
      <c r="A1259" t="str">
        <f>'RAW DATA'!A1259</f>
        <v>B08HDCWDXD</v>
      </c>
      <c r="B1259" t="str">
        <f>PROPER(LEFT('RAW DATA'!B1259,FIND(" ",'RAW DATA'!B1259,1)))</f>
        <v xml:space="preserve">Eureka </v>
      </c>
      <c r="C1259" t="str">
        <f>SUBSTITUTE(LEFT('RAW DATA'!C1259,FIND("|",'RAW DATA'!C1259,1)-1),"&amp;"," &amp; ")</f>
        <v>Home &amp; Kitchen</v>
      </c>
      <c r="D1259" s="7">
        <f>'RAW DATA'!D1259</f>
        <v>3179</v>
      </c>
      <c r="E1259" s="7">
        <f>'RAW DATA'!E1259</f>
        <v>6999</v>
      </c>
      <c r="F1259" s="1">
        <f>'RAW DATA'!F1259</f>
        <v>0.55000000000000004</v>
      </c>
      <c r="G1259" s="7">
        <f t="shared" si="95"/>
        <v>5200257</v>
      </c>
      <c r="H1259">
        <f>'RAW DATA'!G1259</f>
        <v>4</v>
      </c>
      <c r="I1259">
        <f>'RAW DATA'!H1259</f>
        <v>743</v>
      </c>
      <c r="J1259" s="11">
        <f>Table3[[#This Row],[Rating Count]]*Table3[[#This Row],[Rating]]</f>
        <v>2972</v>
      </c>
      <c r="K1259">
        <f t="shared" si="96"/>
        <v>3</v>
      </c>
      <c r="L1259" t="str">
        <f>IF(Table3[[#This Row],[Price Bucket]]=1,"&lt;200",IF(Table3[[#This Row],[Price Bucket]]=2,"&lt;=500",IF(Table3[[#This Row],[Price Bucket]]=3,"&gt;500",0)))</f>
        <v>&gt;500</v>
      </c>
      <c r="M1259">
        <f t="shared" si="97"/>
        <v>1</v>
      </c>
      <c r="N1259" t="str">
        <f t="shared" si="98"/>
        <v>&gt;=50%</v>
      </c>
      <c r="O1259">
        <f t="shared" si="99"/>
        <v>3</v>
      </c>
    </row>
    <row r="1260" spans="1:15" x14ac:dyDescent="0.25">
      <c r="A1260" t="str">
        <f>'RAW DATA'!A1260</f>
        <v>B0836JGZ74</v>
      </c>
      <c r="B1260" t="str">
        <f>PROPER(LEFT('RAW DATA'!B1260,FIND(" ",'RAW DATA'!B1260,1)))</f>
        <v xml:space="preserve">Csi </v>
      </c>
      <c r="C1260" t="str">
        <f>SUBSTITUTE(LEFT('RAW DATA'!C1260,FIND("|",'RAW DATA'!C1260,1)-1),"&amp;"," &amp; ")</f>
        <v>Home &amp; Kitchen</v>
      </c>
      <c r="D1260" s="7">
        <f>'RAW DATA'!D1260</f>
        <v>1049</v>
      </c>
      <c r="E1260" s="7">
        <f>'RAW DATA'!E1260</f>
        <v>2499</v>
      </c>
      <c r="F1260" s="1">
        <f>'RAW DATA'!F1260</f>
        <v>0.57999999999999996</v>
      </c>
      <c r="G1260" s="7">
        <f t="shared" si="95"/>
        <v>819672</v>
      </c>
      <c r="H1260">
        <f>'RAW DATA'!G1260</f>
        <v>3.6</v>
      </c>
      <c r="I1260">
        <f>'RAW DATA'!H1260</f>
        <v>328</v>
      </c>
      <c r="J1260" s="11">
        <f>Table3[[#This Row],[Rating Count]]*Table3[[#This Row],[Rating]]</f>
        <v>1180.8</v>
      </c>
      <c r="K1260">
        <f t="shared" si="96"/>
        <v>3</v>
      </c>
      <c r="L1260" t="str">
        <f>IF(Table3[[#This Row],[Price Bucket]]=1,"&lt;200",IF(Table3[[#This Row],[Price Bucket]]=2,"&lt;=500",IF(Table3[[#This Row],[Price Bucket]]=3,"&gt;500",0)))</f>
        <v>&gt;500</v>
      </c>
      <c r="M1260">
        <f t="shared" si="97"/>
        <v>1</v>
      </c>
      <c r="N1260" t="str">
        <f t="shared" si="98"/>
        <v>&gt;=50%</v>
      </c>
      <c r="O1260">
        <f t="shared" si="99"/>
        <v>2</v>
      </c>
    </row>
    <row r="1261" spans="1:15" x14ac:dyDescent="0.25">
      <c r="A1261" t="str">
        <f>'RAW DATA'!A1261</f>
        <v>B0BCKJJN8R</v>
      </c>
      <c r="B1261" t="str">
        <f>PROPER(LEFT('RAW DATA'!B1261,FIND(" ",'RAW DATA'!B1261,1)))</f>
        <v xml:space="preserve">Hindware </v>
      </c>
      <c r="C1261" t="str">
        <f>SUBSTITUTE(LEFT('RAW DATA'!C1261,FIND("|",'RAW DATA'!C1261,1)-1),"&amp;"," &amp; ")</f>
        <v>Home &amp; Kitchen</v>
      </c>
      <c r="D1261" s="7">
        <f>'RAW DATA'!D1261</f>
        <v>3599</v>
      </c>
      <c r="E1261" s="7">
        <f>'RAW DATA'!E1261</f>
        <v>7290</v>
      </c>
      <c r="F1261" s="1">
        <f>'RAW DATA'!F1261</f>
        <v>0.51</v>
      </c>
      <c r="G1261" s="7">
        <f t="shared" si="95"/>
        <v>6867180</v>
      </c>
      <c r="H1261">
        <f>'RAW DATA'!G1261</f>
        <v>3.9</v>
      </c>
      <c r="I1261">
        <f>'RAW DATA'!H1261</f>
        <v>942</v>
      </c>
      <c r="J1261" s="11">
        <f>Table3[[#This Row],[Rating Count]]*Table3[[#This Row],[Rating]]</f>
        <v>3673.7999999999997</v>
      </c>
      <c r="K1261">
        <f t="shared" si="96"/>
        <v>3</v>
      </c>
      <c r="L1261" t="str">
        <f>IF(Table3[[#This Row],[Price Bucket]]=1,"&lt;200",IF(Table3[[#This Row],[Price Bucket]]=2,"&lt;=500",IF(Table3[[#This Row],[Price Bucket]]=3,"&gt;500",0)))</f>
        <v>&gt;500</v>
      </c>
      <c r="M1261">
        <f t="shared" si="97"/>
        <v>1</v>
      </c>
      <c r="N1261" t="str">
        <f t="shared" si="98"/>
        <v>&gt;=50%</v>
      </c>
      <c r="O1261">
        <f t="shared" si="99"/>
        <v>2</v>
      </c>
    </row>
    <row r="1262" spans="1:15" x14ac:dyDescent="0.25">
      <c r="A1262" t="str">
        <f>'RAW DATA'!A1262</f>
        <v>B008P7IF02</v>
      </c>
      <c r="B1262" t="str">
        <f>PROPER(LEFT('RAW DATA'!B1262,FIND(" ",'RAW DATA'!B1262,1)))</f>
        <v xml:space="preserve">Morphy </v>
      </c>
      <c r="C1262" t="str">
        <f>SUBSTITUTE(LEFT('RAW DATA'!C1262,FIND("|",'RAW DATA'!C1262,1)-1),"&amp;"," &amp; ")</f>
        <v>Home &amp; Kitchen</v>
      </c>
      <c r="D1262" s="7">
        <f>'RAW DATA'!D1262</f>
        <v>4799</v>
      </c>
      <c r="E1262" s="7">
        <f>'RAW DATA'!E1262</f>
        <v>5795</v>
      </c>
      <c r="F1262" s="1">
        <f>'RAW DATA'!F1262</f>
        <v>0.17</v>
      </c>
      <c r="G1262" s="7">
        <f t="shared" si="95"/>
        <v>22107925</v>
      </c>
      <c r="H1262">
        <f>'RAW DATA'!G1262</f>
        <v>3.9</v>
      </c>
      <c r="I1262">
        <f>'RAW DATA'!H1262</f>
        <v>3815</v>
      </c>
      <c r="J1262" s="11">
        <f>Table3[[#This Row],[Rating Count]]*Table3[[#This Row],[Rating]]</f>
        <v>14878.5</v>
      </c>
      <c r="K1262">
        <f t="shared" si="96"/>
        <v>3</v>
      </c>
      <c r="L1262" t="str">
        <f>IF(Table3[[#This Row],[Price Bucket]]=1,"&lt;200",IF(Table3[[#This Row],[Price Bucket]]=2,"&lt;=500",IF(Table3[[#This Row],[Price Bucket]]=3,"&gt;500",0)))</f>
        <v>&gt;500</v>
      </c>
      <c r="M1262">
        <f t="shared" si="97"/>
        <v>2</v>
      </c>
      <c r="N1262" t="str">
        <f t="shared" si="98"/>
        <v>&lt;50%</v>
      </c>
      <c r="O1262">
        <f t="shared" si="99"/>
        <v>2</v>
      </c>
    </row>
    <row r="1263" spans="1:15" x14ac:dyDescent="0.25">
      <c r="A1263" t="str">
        <f>'RAW DATA'!A1263</f>
        <v>B08CNLYKW5</v>
      </c>
      <c r="B1263" t="str">
        <f>PROPER(LEFT('RAW DATA'!B1263,FIND(" ",'RAW DATA'!B1263,1)))</f>
        <v xml:space="preserve">Lifelong </v>
      </c>
      <c r="C1263" t="str">
        <f>SUBSTITUTE(LEFT('RAW DATA'!C1263,FIND("|",'RAW DATA'!C1263,1)-1),"&amp;"," &amp; ")</f>
        <v>Home &amp; Kitchen</v>
      </c>
      <c r="D1263" s="7">
        <f>'RAW DATA'!D1263</f>
        <v>1699</v>
      </c>
      <c r="E1263" s="7">
        <f>'RAW DATA'!E1263</f>
        <v>3398</v>
      </c>
      <c r="F1263" s="1">
        <f>'RAW DATA'!F1263</f>
        <v>0.5</v>
      </c>
      <c r="G1263" s="7">
        <f t="shared" si="95"/>
        <v>27143224</v>
      </c>
      <c r="H1263">
        <f>'RAW DATA'!G1263</f>
        <v>3.8</v>
      </c>
      <c r="I1263">
        <f>'RAW DATA'!H1263</f>
        <v>7988</v>
      </c>
      <c r="J1263" s="11">
        <f>Table3[[#This Row],[Rating Count]]*Table3[[#This Row],[Rating]]</f>
        <v>30354.399999999998</v>
      </c>
      <c r="K1263">
        <f t="shared" si="96"/>
        <v>3</v>
      </c>
      <c r="L1263" t="str">
        <f>IF(Table3[[#This Row],[Price Bucket]]=1,"&lt;200",IF(Table3[[#This Row],[Price Bucket]]=2,"&lt;=500",IF(Table3[[#This Row],[Price Bucket]]=3,"&gt;500",0)))</f>
        <v>&gt;500</v>
      </c>
      <c r="M1263">
        <f t="shared" si="97"/>
        <v>1</v>
      </c>
      <c r="N1263" t="str">
        <f t="shared" si="98"/>
        <v>&gt;=50%</v>
      </c>
      <c r="O1263">
        <f t="shared" si="99"/>
        <v>2</v>
      </c>
    </row>
    <row r="1264" spans="1:15" x14ac:dyDescent="0.25">
      <c r="A1264" t="str">
        <f>'RAW DATA'!A1264</f>
        <v>B08C7TYHPB</v>
      </c>
      <c r="B1264" t="str">
        <f>PROPER(LEFT('RAW DATA'!B1264,FIND(" ",'RAW DATA'!B1264,1)))</f>
        <v xml:space="preserve">Ibell </v>
      </c>
      <c r="C1264" t="str">
        <f>SUBSTITUTE(LEFT('RAW DATA'!C1264,FIND("|",'RAW DATA'!C1264,1)-1),"&amp;"," &amp; ")</f>
        <v>Home &amp; Kitchen</v>
      </c>
      <c r="D1264" s="7">
        <f>'RAW DATA'!D1264</f>
        <v>664</v>
      </c>
      <c r="E1264" s="7">
        <f>'RAW DATA'!E1264</f>
        <v>1490</v>
      </c>
      <c r="F1264" s="1">
        <f>'RAW DATA'!F1264</f>
        <v>0.55000000000000004</v>
      </c>
      <c r="G1264" s="7">
        <f t="shared" si="95"/>
        <v>1378250</v>
      </c>
      <c r="H1264">
        <f>'RAW DATA'!G1264</f>
        <v>4.0999999999999996</v>
      </c>
      <c r="I1264">
        <f>'RAW DATA'!H1264</f>
        <v>925</v>
      </c>
      <c r="J1264" s="11">
        <f>Table3[[#This Row],[Rating Count]]*Table3[[#This Row],[Rating]]</f>
        <v>3792.4999999999995</v>
      </c>
      <c r="K1264">
        <f t="shared" si="96"/>
        <v>3</v>
      </c>
      <c r="L1264" t="str">
        <f>IF(Table3[[#This Row],[Price Bucket]]=1,"&lt;200",IF(Table3[[#This Row],[Price Bucket]]=2,"&lt;=500",IF(Table3[[#This Row],[Price Bucket]]=3,"&gt;500",0)))</f>
        <v>&gt;500</v>
      </c>
      <c r="M1264">
        <f t="shared" si="97"/>
        <v>1</v>
      </c>
      <c r="N1264" t="str">
        <f t="shared" si="98"/>
        <v>&gt;=50%</v>
      </c>
      <c r="O1264">
        <f t="shared" si="99"/>
        <v>3</v>
      </c>
    </row>
    <row r="1265" spans="1:15" x14ac:dyDescent="0.25">
      <c r="A1265" t="str">
        <f>'RAW DATA'!A1265</f>
        <v>B08VJFYH6N</v>
      </c>
      <c r="B1265" t="str">
        <f>PROPER(LEFT('RAW DATA'!B1265,FIND(" ",'RAW DATA'!B1265,1)))</f>
        <v xml:space="preserve">Bajaj </v>
      </c>
      <c r="C1265" t="str">
        <f>SUBSTITUTE(LEFT('RAW DATA'!C1265,FIND("|",'RAW DATA'!C1265,1)-1),"&amp;"," &amp; ")</f>
        <v>Home &amp; Kitchen</v>
      </c>
      <c r="D1265" s="7">
        <f>'RAW DATA'!D1265</f>
        <v>948</v>
      </c>
      <c r="E1265" s="7">
        <f>'RAW DATA'!E1265</f>
        <v>1620</v>
      </c>
      <c r="F1265" s="1">
        <f>'RAW DATA'!F1265</f>
        <v>0.41</v>
      </c>
      <c r="G1265" s="7">
        <f t="shared" si="95"/>
        <v>7079400</v>
      </c>
      <c r="H1265">
        <f>'RAW DATA'!G1265</f>
        <v>4.0999999999999996</v>
      </c>
      <c r="I1265">
        <f>'RAW DATA'!H1265</f>
        <v>4370</v>
      </c>
      <c r="J1265" s="11">
        <f>Table3[[#This Row],[Rating Count]]*Table3[[#This Row],[Rating]]</f>
        <v>17917</v>
      </c>
      <c r="K1265">
        <f t="shared" si="96"/>
        <v>3</v>
      </c>
      <c r="L1265" t="str">
        <f>IF(Table3[[#This Row],[Price Bucket]]=1,"&lt;200",IF(Table3[[#This Row],[Price Bucket]]=2,"&lt;=500",IF(Table3[[#This Row],[Price Bucket]]=3,"&gt;500",0)))</f>
        <v>&gt;500</v>
      </c>
      <c r="M1265">
        <f t="shared" si="97"/>
        <v>2</v>
      </c>
      <c r="N1265" t="str">
        <f t="shared" si="98"/>
        <v>&lt;50%</v>
      </c>
      <c r="O1265">
        <f t="shared" si="99"/>
        <v>3</v>
      </c>
    </row>
    <row r="1266" spans="1:15" x14ac:dyDescent="0.25">
      <c r="A1266" t="str">
        <f>'RAW DATA'!A1266</f>
        <v>B08235JZFB</v>
      </c>
      <c r="B1266" t="str">
        <f>PROPER(LEFT('RAW DATA'!B1266,FIND(" ",'RAW DATA'!B1266,1)))</f>
        <v xml:space="preserve">Crompton </v>
      </c>
      <c r="C1266" t="str">
        <f>SUBSTITUTE(LEFT('RAW DATA'!C1266,FIND("|",'RAW DATA'!C1266,1)-1),"&amp;"," &amp; ")</f>
        <v>Home &amp; Kitchen</v>
      </c>
      <c r="D1266" s="7">
        <f>'RAW DATA'!D1266</f>
        <v>850</v>
      </c>
      <c r="E1266" s="7">
        <f>'RAW DATA'!E1266</f>
        <v>1000</v>
      </c>
      <c r="F1266" s="1">
        <f>'RAW DATA'!F1266</f>
        <v>0.15</v>
      </c>
      <c r="G1266" s="7">
        <f t="shared" si="95"/>
        <v>7619000</v>
      </c>
      <c r="H1266">
        <f>'RAW DATA'!G1266</f>
        <v>4.0999999999999996</v>
      </c>
      <c r="I1266">
        <f>'RAW DATA'!H1266</f>
        <v>7619</v>
      </c>
      <c r="J1266" s="11">
        <f>Table3[[#This Row],[Rating Count]]*Table3[[#This Row],[Rating]]</f>
        <v>31237.899999999998</v>
      </c>
      <c r="K1266">
        <f t="shared" si="96"/>
        <v>3</v>
      </c>
      <c r="L1266" t="str">
        <f>IF(Table3[[#This Row],[Price Bucket]]=1,"&lt;200",IF(Table3[[#This Row],[Price Bucket]]=2,"&lt;=500",IF(Table3[[#This Row],[Price Bucket]]=3,"&gt;500",0)))</f>
        <v>&gt;500</v>
      </c>
      <c r="M1266">
        <f t="shared" si="97"/>
        <v>2</v>
      </c>
      <c r="N1266" t="str">
        <f t="shared" si="98"/>
        <v>&lt;50%</v>
      </c>
      <c r="O1266">
        <f t="shared" si="99"/>
        <v>3</v>
      </c>
    </row>
    <row r="1267" spans="1:15" x14ac:dyDescent="0.25">
      <c r="A1267" t="str">
        <f>'RAW DATA'!A1267</f>
        <v>B078XFKBZL</v>
      </c>
      <c r="B1267" t="str">
        <f>PROPER(LEFT('RAW DATA'!B1267,FIND(" ",'RAW DATA'!B1267,1)))</f>
        <v xml:space="preserve">Prestige </v>
      </c>
      <c r="C1267" t="str">
        <f>SUBSTITUTE(LEFT('RAW DATA'!C1267,FIND("|",'RAW DATA'!C1267,1)-1),"&amp;"," &amp; ")</f>
        <v>Home &amp; Kitchen</v>
      </c>
      <c r="D1267" s="7">
        <f>'RAW DATA'!D1267</f>
        <v>600</v>
      </c>
      <c r="E1267" s="7">
        <f>'RAW DATA'!E1267</f>
        <v>640</v>
      </c>
      <c r="F1267" s="1">
        <f>'RAW DATA'!F1267</f>
        <v>0.06</v>
      </c>
      <c r="G1267" s="7">
        <f t="shared" si="95"/>
        <v>1659520</v>
      </c>
      <c r="H1267">
        <f>'RAW DATA'!G1267</f>
        <v>3.8</v>
      </c>
      <c r="I1267">
        <f>'RAW DATA'!H1267</f>
        <v>2593</v>
      </c>
      <c r="J1267" s="11">
        <f>Table3[[#This Row],[Rating Count]]*Table3[[#This Row],[Rating]]</f>
        <v>9853.4</v>
      </c>
      <c r="K1267">
        <f t="shared" si="96"/>
        <v>3</v>
      </c>
      <c r="L1267" t="str">
        <f>IF(Table3[[#This Row],[Price Bucket]]=1,"&lt;200",IF(Table3[[#This Row],[Price Bucket]]=2,"&lt;=500",IF(Table3[[#This Row],[Price Bucket]]=3,"&gt;500",0)))</f>
        <v>&gt;500</v>
      </c>
      <c r="M1267">
        <f t="shared" si="97"/>
        <v>2</v>
      </c>
      <c r="N1267" t="str">
        <f t="shared" si="98"/>
        <v>&lt;50%</v>
      </c>
      <c r="O1267">
        <f t="shared" si="99"/>
        <v>2</v>
      </c>
    </row>
    <row r="1268" spans="1:15" x14ac:dyDescent="0.25">
      <c r="A1268" t="str">
        <f>'RAW DATA'!A1268</f>
        <v>B01M265AAK</v>
      </c>
      <c r="B1268" t="str">
        <f>PROPER(LEFT('RAW DATA'!B1268,FIND(" ",'RAW DATA'!B1268,1)))</f>
        <v xml:space="preserve">Morphy </v>
      </c>
      <c r="C1268" t="str">
        <f>SUBSTITUTE(LEFT('RAW DATA'!C1268,FIND("|",'RAW DATA'!C1268,1)-1),"&amp;"," &amp; ")</f>
        <v>Home &amp; Kitchen</v>
      </c>
      <c r="D1268" s="7">
        <f>'RAW DATA'!D1268</f>
        <v>3711</v>
      </c>
      <c r="E1268" s="7">
        <f>'RAW DATA'!E1268</f>
        <v>4495</v>
      </c>
      <c r="F1268" s="1">
        <f>'RAW DATA'!F1268</f>
        <v>0.17</v>
      </c>
      <c r="G1268" s="7">
        <f t="shared" si="95"/>
        <v>1600220</v>
      </c>
      <c r="H1268">
        <f>'RAW DATA'!G1268</f>
        <v>4.3</v>
      </c>
      <c r="I1268">
        <f>'RAW DATA'!H1268</f>
        <v>356</v>
      </c>
      <c r="J1268" s="11">
        <f>Table3[[#This Row],[Rating Count]]*Table3[[#This Row],[Rating]]</f>
        <v>1530.8</v>
      </c>
      <c r="K1268">
        <f t="shared" si="96"/>
        <v>3</v>
      </c>
      <c r="L1268" t="str">
        <f>IF(Table3[[#This Row],[Price Bucket]]=1,"&lt;200",IF(Table3[[#This Row],[Price Bucket]]=2,"&lt;=500",IF(Table3[[#This Row],[Price Bucket]]=3,"&gt;500",0)))</f>
        <v>&gt;500</v>
      </c>
      <c r="M1268">
        <f t="shared" si="97"/>
        <v>2</v>
      </c>
      <c r="N1268" t="str">
        <f t="shared" si="98"/>
        <v>&lt;50%</v>
      </c>
      <c r="O1268">
        <f t="shared" si="99"/>
        <v>3</v>
      </c>
    </row>
    <row r="1269" spans="1:15" x14ac:dyDescent="0.25">
      <c r="A1269" t="str">
        <f>'RAW DATA'!A1269</f>
        <v>B0B694PXQJ</v>
      </c>
      <c r="B1269" t="str">
        <f>PROPER(LEFT('RAW DATA'!B1269,FIND(" ",'RAW DATA'!B1269,1)))</f>
        <v xml:space="preserve">Gadgetronics </v>
      </c>
      <c r="C1269" t="str">
        <f>SUBSTITUTE(LEFT('RAW DATA'!C1269,FIND("|",'RAW DATA'!C1269,1)-1),"&amp;"," &amp; ")</f>
        <v>Home &amp; Kitchen</v>
      </c>
      <c r="D1269" s="7">
        <f>'RAW DATA'!D1269</f>
        <v>799</v>
      </c>
      <c r="E1269" s="7">
        <f>'RAW DATA'!E1269</f>
        <v>2999</v>
      </c>
      <c r="F1269" s="1">
        <f>'RAW DATA'!F1269</f>
        <v>0.73</v>
      </c>
      <c r="G1269" s="7">
        <f t="shared" si="95"/>
        <v>188937</v>
      </c>
      <c r="H1269">
        <f>'RAW DATA'!G1269</f>
        <v>4.5</v>
      </c>
      <c r="I1269">
        <f>'RAW DATA'!H1269</f>
        <v>63</v>
      </c>
      <c r="J1269" s="11">
        <f>Table3[[#This Row],[Rating Count]]*Table3[[#This Row],[Rating]]</f>
        <v>283.5</v>
      </c>
      <c r="K1269">
        <f t="shared" si="96"/>
        <v>3</v>
      </c>
      <c r="L1269" t="str">
        <f>IF(Table3[[#This Row],[Price Bucket]]=1,"&lt;200",IF(Table3[[#This Row],[Price Bucket]]=2,"&lt;=500",IF(Table3[[#This Row],[Price Bucket]]=3,"&gt;500",0)))</f>
        <v>&gt;500</v>
      </c>
      <c r="M1269">
        <f t="shared" si="97"/>
        <v>1</v>
      </c>
      <c r="N1269" t="str">
        <f t="shared" si="98"/>
        <v>&gt;=50%</v>
      </c>
      <c r="O1269">
        <f t="shared" si="99"/>
        <v>3</v>
      </c>
    </row>
    <row r="1270" spans="1:15" x14ac:dyDescent="0.25">
      <c r="A1270" t="str">
        <f>'RAW DATA'!A1270</f>
        <v>B00B3VFJY2</v>
      </c>
      <c r="B1270" t="str">
        <f>PROPER(LEFT('RAW DATA'!B1270,FIND(" ",'RAW DATA'!B1270,1)))</f>
        <v xml:space="preserve">Hul </v>
      </c>
      <c r="C1270" t="str">
        <f>SUBSTITUTE(LEFT('RAW DATA'!C1270,FIND("|",'RAW DATA'!C1270,1)-1),"&amp;"," &amp; ")</f>
        <v>Home &amp; Kitchen</v>
      </c>
      <c r="D1270" s="7">
        <f>'RAW DATA'!D1270</f>
        <v>980</v>
      </c>
      <c r="E1270" s="7">
        <f>'RAW DATA'!E1270</f>
        <v>980</v>
      </c>
      <c r="F1270" s="1">
        <f>'RAW DATA'!F1270</f>
        <v>0</v>
      </c>
      <c r="G1270" s="7">
        <f t="shared" si="95"/>
        <v>4645200</v>
      </c>
      <c r="H1270">
        <f>'RAW DATA'!G1270</f>
        <v>4.2</v>
      </c>
      <c r="I1270">
        <f>'RAW DATA'!H1270</f>
        <v>4740</v>
      </c>
      <c r="J1270" s="11">
        <f>Table3[[#This Row],[Rating Count]]*Table3[[#This Row],[Rating]]</f>
        <v>19908</v>
      </c>
      <c r="K1270">
        <f t="shared" si="96"/>
        <v>3</v>
      </c>
      <c r="L1270" t="str">
        <f>IF(Table3[[#This Row],[Price Bucket]]=1,"&lt;200",IF(Table3[[#This Row],[Price Bucket]]=2,"&lt;=500",IF(Table3[[#This Row],[Price Bucket]]=3,"&gt;500",0)))</f>
        <v>&gt;500</v>
      </c>
      <c r="M1270">
        <f t="shared" si="97"/>
        <v>2</v>
      </c>
      <c r="N1270" t="str">
        <f t="shared" si="98"/>
        <v>&lt;50%</v>
      </c>
      <c r="O1270">
        <f t="shared" si="99"/>
        <v>3</v>
      </c>
    </row>
    <row r="1271" spans="1:15" x14ac:dyDescent="0.25">
      <c r="A1271" t="str">
        <f>'RAW DATA'!A1271</f>
        <v>B08W9BK4MD</v>
      </c>
      <c r="B1271" t="str">
        <f>PROPER(LEFT('RAW DATA'!B1271,FIND(" ",'RAW DATA'!B1271,1)))</f>
        <v xml:space="preserve">Tom </v>
      </c>
      <c r="C1271" t="str">
        <f>SUBSTITUTE(LEFT('RAW DATA'!C1271,FIND("|",'RAW DATA'!C1271,1)-1),"&amp;"," &amp; ")</f>
        <v>Home &amp; Kitchen</v>
      </c>
      <c r="D1271" s="7">
        <f>'RAW DATA'!D1271</f>
        <v>351</v>
      </c>
      <c r="E1271" s="7">
        <f>'RAW DATA'!E1271</f>
        <v>899</v>
      </c>
      <c r="F1271" s="1">
        <f>'RAW DATA'!F1271</f>
        <v>0.61</v>
      </c>
      <c r="G1271" s="7">
        <f t="shared" si="95"/>
        <v>266104</v>
      </c>
      <c r="H1271">
        <f>'RAW DATA'!G1271</f>
        <v>3.9</v>
      </c>
      <c r="I1271">
        <f>'RAW DATA'!H1271</f>
        <v>296</v>
      </c>
      <c r="J1271" s="11">
        <f>Table3[[#This Row],[Rating Count]]*Table3[[#This Row],[Rating]]</f>
        <v>1154.3999999999999</v>
      </c>
      <c r="K1271">
        <f t="shared" si="96"/>
        <v>3</v>
      </c>
      <c r="L1271" t="str">
        <f>IF(Table3[[#This Row],[Price Bucket]]=1,"&lt;200",IF(Table3[[#This Row],[Price Bucket]]=2,"&lt;=500",IF(Table3[[#This Row],[Price Bucket]]=3,"&gt;500",0)))</f>
        <v>&gt;500</v>
      </c>
      <c r="M1271">
        <f t="shared" si="97"/>
        <v>1</v>
      </c>
      <c r="N1271" t="str">
        <f t="shared" si="98"/>
        <v>&gt;=50%</v>
      </c>
      <c r="O1271">
        <f t="shared" si="99"/>
        <v>2</v>
      </c>
    </row>
    <row r="1272" spans="1:15" x14ac:dyDescent="0.25">
      <c r="A1272" t="str">
        <f>'RAW DATA'!A1272</f>
        <v>B09X5HD5T1</v>
      </c>
      <c r="B1272" t="str">
        <f>PROPER(LEFT('RAW DATA'!B1272,FIND(" ",'RAW DATA'!B1272,1)))</f>
        <v xml:space="preserve">Ikea </v>
      </c>
      <c r="C1272" t="str">
        <f>SUBSTITUTE(LEFT('RAW DATA'!C1272,FIND("|",'RAW DATA'!C1272,1)-1),"&amp;"," &amp; ")</f>
        <v>Home &amp; Kitchen</v>
      </c>
      <c r="D1272" s="7">
        <f>'RAW DATA'!D1272</f>
        <v>229</v>
      </c>
      <c r="E1272" s="7">
        <f>'RAW DATA'!E1272</f>
        <v>499</v>
      </c>
      <c r="F1272" s="1">
        <f>'RAW DATA'!F1272</f>
        <v>0.54</v>
      </c>
      <c r="G1272" s="7">
        <f t="shared" si="95"/>
        <v>92315</v>
      </c>
      <c r="H1272">
        <f>'RAW DATA'!G1272</f>
        <v>3.5</v>
      </c>
      <c r="I1272">
        <f>'RAW DATA'!H1272</f>
        <v>185</v>
      </c>
      <c r="J1272" s="11">
        <f>Table3[[#This Row],[Rating Count]]*Table3[[#This Row],[Rating]]</f>
        <v>647.5</v>
      </c>
      <c r="K1272">
        <f t="shared" si="96"/>
        <v>2</v>
      </c>
      <c r="L1272" t="str">
        <f>IF(Table3[[#This Row],[Price Bucket]]=1,"&lt;200",IF(Table3[[#This Row],[Price Bucket]]=2,"&lt;=500",IF(Table3[[#This Row],[Price Bucket]]=3,"&gt;500",0)))</f>
        <v>&lt;=500</v>
      </c>
      <c r="M1272">
        <f t="shared" si="97"/>
        <v>1</v>
      </c>
      <c r="N1272" t="str">
        <f t="shared" si="98"/>
        <v>&gt;=50%</v>
      </c>
      <c r="O1272">
        <f t="shared" si="99"/>
        <v>2</v>
      </c>
    </row>
    <row r="1273" spans="1:15" x14ac:dyDescent="0.25">
      <c r="A1273" t="str">
        <f>'RAW DATA'!A1273</f>
        <v>B08H6B3G96</v>
      </c>
      <c r="B1273" t="str">
        <f>PROPER(LEFT('RAW DATA'!B1273,FIND(" ",'RAW DATA'!B1273,1)))</f>
        <v xml:space="preserve">Philips </v>
      </c>
      <c r="C1273" t="str">
        <f>SUBSTITUTE(LEFT('RAW DATA'!C1273,FIND("|",'RAW DATA'!C1273,1)-1),"&amp;"," &amp; ")</f>
        <v>Home &amp; Kitchen</v>
      </c>
      <c r="D1273" s="7">
        <f>'RAW DATA'!D1273</f>
        <v>3349</v>
      </c>
      <c r="E1273" s="7">
        <f>'RAW DATA'!E1273</f>
        <v>3995</v>
      </c>
      <c r="F1273" s="1">
        <f>'RAW DATA'!F1273</f>
        <v>0.16</v>
      </c>
      <c r="G1273" s="7">
        <f t="shared" si="95"/>
        <v>7806230</v>
      </c>
      <c r="H1273">
        <f>'RAW DATA'!G1273</f>
        <v>4.3</v>
      </c>
      <c r="I1273">
        <f>'RAW DATA'!H1273</f>
        <v>1954</v>
      </c>
      <c r="J1273" s="11">
        <f>Table3[[#This Row],[Rating Count]]*Table3[[#This Row],[Rating]]</f>
        <v>8402.1999999999989</v>
      </c>
      <c r="K1273">
        <f t="shared" si="96"/>
        <v>3</v>
      </c>
      <c r="L1273" t="str">
        <f>IF(Table3[[#This Row],[Price Bucket]]=1,"&lt;200",IF(Table3[[#This Row],[Price Bucket]]=2,"&lt;=500",IF(Table3[[#This Row],[Price Bucket]]=3,"&gt;500",0)))</f>
        <v>&gt;500</v>
      </c>
      <c r="M1273">
        <f t="shared" si="97"/>
        <v>2</v>
      </c>
      <c r="N1273" t="str">
        <f t="shared" si="98"/>
        <v>&lt;50%</v>
      </c>
      <c r="O1273">
        <f t="shared" si="99"/>
        <v>3</v>
      </c>
    </row>
    <row r="1274" spans="1:15" x14ac:dyDescent="0.25">
      <c r="A1274" t="str">
        <f>'RAW DATA'!A1274</f>
        <v>B09N3BFP4M</v>
      </c>
      <c r="B1274" t="str">
        <f>PROPER(LEFT('RAW DATA'!B1274,FIND(" ",'RAW DATA'!B1274,1)))</f>
        <v xml:space="preserve">Bajaj </v>
      </c>
      <c r="C1274" t="str">
        <f>SUBSTITUTE(LEFT('RAW DATA'!C1274,FIND("|",'RAW DATA'!C1274,1)-1),"&amp;"," &amp; ")</f>
        <v>Home &amp; Kitchen</v>
      </c>
      <c r="D1274" s="7">
        <f>'RAW DATA'!D1274</f>
        <v>5499</v>
      </c>
      <c r="E1274" s="7">
        <f>'RAW DATA'!E1274</f>
        <v>11500</v>
      </c>
      <c r="F1274" s="1">
        <f>'RAW DATA'!F1274</f>
        <v>0.52</v>
      </c>
      <c r="G1274" s="7">
        <f t="shared" si="95"/>
        <v>11028500</v>
      </c>
      <c r="H1274">
        <f>'RAW DATA'!G1274</f>
        <v>3.9</v>
      </c>
      <c r="I1274">
        <f>'RAW DATA'!H1274</f>
        <v>959</v>
      </c>
      <c r="J1274" s="11">
        <f>Table3[[#This Row],[Rating Count]]*Table3[[#This Row],[Rating]]</f>
        <v>3740.1</v>
      </c>
      <c r="K1274">
        <f t="shared" si="96"/>
        <v>3</v>
      </c>
      <c r="L1274" t="str">
        <f>IF(Table3[[#This Row],[Price Bucket]]=1,"&lt;200",IF(Table3[[#This Row],[Price Bucket]]=2,"&lt;=500",IF(Table3[[#This Row],[Price Bucket]]=3,"&gt;500",0)))</f>
        <v>&gt;500</v>
      </c>
      <c r="M1274">
        <f t="shared" si="97"/>
        <v>1</v>
      </c>
      <c r="N1274" t="str">
        <f t="shared" si="98"/>
        <v>&gt;=50%</v>
      </c>
      <c r="O1274">
        <f t="shared" si="99"/>
        <v>2</v>
      </c>
    </row>
    <row r="1275" spans="1:15" x14ac:dyDescent="0.25">
      <c r="A1275" t="str">
        <f>'RAW DATA'!A1275</f>
        <v>B09DSQXCM8</v>
      </c>
      <c r="B1275" t="str">
        <f>PROPER(LEFT('RAW DATA'!B1275,FIND(" ",'RAW DATA'!B1275,1)))</f>
        <v xml:space="preserve">House </v>
      </c>
      <c r="C1275" t="str">
        <f>SUBSTITUTE(LEFT('RAW DATA'!C1275,FIND("|",'RAW DATA'!C1275,1)-1),"&amp;"," &amp; ")</f>
        <v>Home &amp; Kitchen</v>
      </c>
      <c r="D1275" s="7">
        <f>'RAW DATA'!D1275</f>
        <v>299</v>
      </c>
      <c r="E1275" s="7">
        <f>'RAW DATA'!E1275</f>
        <v>499</v>
      </c>
      <c r="F1275" s="1">
        <f>'RAW DATA'!F1275</f>
        <v>0.4</v>
      </c>
      <c r="G1275" s="7">
        <f t="shared" si="95"/>
        <v>506485</v>
      </c>
      <c r="H1275">
        <f>'RAW DATA'!G1275</f>
        <v>3.9</v>
      </c>
      <c r="I1275">
        <f>'RAW DATA'!H1275</f>
        <v>1015</v>
      </c>
      <c r="J1275" s="11">
        <f>Table3[[#This Row],[Rating Count]]*Table3[[#This Row],[Rating]]</f>
        <v>3958.5</v>
      </c>
      <c r="K1275">
        <f t="shared" si="96"/>
        <v>2</v>
      </c>
      <c r="L1275" t="str">
        <f>IF(Table3[[#This Row],[Price Bucket]]=1,"&lt;200",IF(Table3[[#This Row],[Price Bucket]]=2,"&lt;=500",IF(Table3[[#This Row],[Price Bucket]]=3,"&gt;500",0)))</f>
        <v>&lt;=500</v>
      </c>
      <c r="M1275">
        <f t="shared" si="97"/>
        <v>2</v>
      </c>
      <c r="N1275" t="str">
        <f t="shared" si="98"/>
        <v>&lt;50%</v>
      </c>
      <c r="O1275">
        <f t="shared" si="99"/>
        <v>2</v>
      </c>
    </row>
    <row r="1276" spans="1:15" x14ac:dyDescent="0.25">
      <c r="A1276" t="str">
        <f>'RAW DATA'!A1276</f>
        <v>B01M69WCZ6</v>
      </c>
      <c r="B1276" t="str">
        <f>PROPER(LEFT('RAW DATA'!B1276,FIND(" ",'RAW DATA'!B1276,1)))</f>
        <v xml:space="preserve">Allin </v>
      </c>
      <c r="C1276" t="str">
        <f>SUBSTITUTE(LEFT('RAW DATA'!C1276,FIND("|",'RAW DATA'!C1276,1)-1),"&amp;"," &amp; ")</f>
        <v>Home &amp; Kitchen</v>
      </c>
      <c r="D1276" s="7">
        <f>'RAW DATA'!D1276</f>
        <v>2249</v>
      </c>
      <c r="E1276" s="7">
        <f>'RAW DATA'!E1276</f>
        <v>3550</v>
      </c>
      <c r="F1276" s="1">
        <f>'RAW DATA'!F1276</f>
        <v>0.37</v>
      </c>
      <c r="G1276" s="7">
        <f t="shared" si="95"/>
        <v>14104150</v>
      </c>
      <c r="H1276">
        <f>'RAW DATA'!G1276</f>
        <v>4</v>
      </c>
      <c r="I1276">
        <f>'RAW DATA'!H1276</f>
        <v>3973</v>
      </c>
      <c r="J1276" s="11">
        <f>Table3[[#This Row],[Rating Count]]*Table3[[#This Row],[Rating]]</f>
        <v>15892</v>
      </c>
      <c r="K1276">
        <f t="shared" si="96"/>
        <v>3</v>
      </c>
      <c r="L1276" t="str">
        <f>IF(Table3[[#This Row],[Price Bucket]]=1,"&lt;200",IF(Table3[[#This Row],[Price Bucket]]=2,"&lt;=500",IF(Table3[[#This Row],[Price Bucket]]=3,"&gt;500",0)))</f>
        <v>&gt;500</v>
      </c>
      <c r="M1276">
        <f t="shared" si="97"/>
        <v>2</v>
      </c>
      <c r="N1276" t="str">
        <f t="shared" si="98"/>
        <v>&lt;50%</v>
      </c>
      <c r="O1276">
        <f t="shared" si="99"/>
        <v>3</v>
      </c>
    </row>
    <row r="1277" spans="1:15" x14ac:dyDescent="0.25">
      <c r="A1277" t="str">
        <f>'RAW DATA'!A1277</f>
        <v>B0BM9H2NY9</v>
      </c>
      <c r="B1277" t="str">
        <f>PROPER(LEFT('RAW DATA'!B1277,FIND(" ",'RAW DATA'!B1277,1)))</f>
        <v xml:space="preserve">Multifunctional </v>
      </c>
      <c r="C1277" t="str">
        <f>SUBSTITUTE(LEFT('RAW DATA'!C1277,FIND("|",'RAW DATA'!C1277,1)-1),"&amp;"," &amp; ")</f>
        <v>Home &amp; Kitchen</v>
      </c>
      <c r="D1277" s="7">
        <f>'RAW DATA'!D1277</f>
        <v>699</v>
      </c>
      <c r="E1277" s="7">
        <f>'RAW DATA'!E1277</f>
        <v>1599</v>
      </c>
      <c r="F1277" s="1">
        <f>'RAW DATA'!F1277</f>
        <v>0.56000000000000005</v>
      </c>
      <c r="G1277" s="7">
        <f t="shared" si="95"/>
        <v>3677700</v>
      </c>
      <c r="H1277">
        <f>'RAW DATA'!G1277</f>
        <v>4.7</v>
      </c>
      <c r="I1277">
        <f>'RAW DATA'!H1277</f>
        <v>2300</v>
      </c>
      <c r="J1277" s="11">
        <f>Table3[[#This Row],[Rating Count]]*Table3[[#This Row],[Rating]]</f>
        <v>10810</v>
      </c>
      <c r="K1277">
        <f t="shared" si="96"/>
        <v>3</v>
      </c>
      <c r="L1277" t="str">
        <f>IF(Table3[[#This Row],[Price Bucket]]=1,"&lt;200",IF(Table3[[#This Row],[Price Bucket]]=2,"&lt;=500",IF(Table3[[#This Row],[Price Bucket]]=3,"&gt;500",0)))</f>
        <v>&gt;500</v>
      </c>
      <c r="M1277">
        <f t="shared" si="97"/>
        <v>1</v>
      </c>
      <c r="N1277" t="str">
        <f t="shared" si="98"/>
        <v>&gt;=50%</v>
      </c>
      <c r="O1277">
        <f t="shared" si="99"/>
        <v>3</v>
      </c>
    </row>
    <row r="1278" spans="1:15" x14ac:dyDescent="0.25">
      <c r="A1278" t="str">
        <f>'RAW DATA'!A1278</f>
        <v>B099FDW2ZF</v>
      </c>
      <c r="B1278" t="str">
        <f>PROPER(LEFT('RAW DATA'!B1278,FIND(" ",'RAW DATA'!B1278,1)))</f>
        <v xml:space="preserve">Maharaja </v>
      </c>
      <c r="C1278" t="str">
        <f>SUBSTITUTE(LEFT('RAW DATA'!C1278,FIND("|",'RAW DATA'!C1278,1)-1),"&amp;"," &amp; ")</f>
        <v>Home &amp; Kitchen</v>
      </c>
      <c r="D1278" s="7">
        <f>'RAW DATA'!D1278</f>
        <v>1235</v>
      </c>
      <c r="E1278" s="7">
        <f>'RAW DATA'!E1278</f>
        <v>1499</v>
      </c>
      <c r="F1278" s="1">
        <f>'RAW DATA'!F1278</f>
        <v>0.18</v>
      </c>
      <c r="G1278" s="7">
        <f t="shared" si="95"/>
        <v>304297</v>
      </c>
      <c r="H1278">
        <f>'RAW DATA'!G1278</f>
        <v>4.0999999999999996</v>
      </c>
      <c r="I1278">
        <f>'RAW DATA'!H1278</f>
        <v>203</v>
      </c>
      <c r="J1278" s="11">
        <f>Table3[[#This Row],[Rating Count]]*Table3[[#This Row],[Rating]]</f>
        <v>832.3</v>
      </c>
      <c r="K1278">
        <f t="shared" si="96"/>
        <v>3</v>
      </c>
      <c r="L1278" t="str">
        <f>IF(Table3[[#This Row],[Price Bucket]]=1,"&lt;200",IF(Table3[[#This Row],[Price Bucket]]=2,"&lt;=500",IF(Table3[[#This Row],[Price Bucket]]=3,"&gt;500",0)))</f>
        <v>&gt;500</v>
      </c>
      <c r="M1278">
        <f t="shared" si="97"/>
        <v>2</v>
      </c>
      <c r="N1278" t="str">
        <f t="shared" si="98"/>
        <v>&lt;50%</v>
      </c>
      <c r="O1278">
        <f t="shared" si="99"/>
        <v>3</v>
      </c>
    </row>
    <row r="1279" spans="1:15" x14ac:dyDescent="0.25">
      <c r="A1279" t="str">
        <f>'RAW DATA'!A1279</f>
        <v>B0B935YNR7</v>
      </c>
      <c r="B1279" t="str">
        <f>PROPER(LEFT('RAW DATA'!B1279,FIND(" ",'RAW DATA'!B1279,1)))</f>
        <v xml:space="preserve">Kent </v>
      </c>
      <c r="C1279" t="str">
        <f>SUBSTITUTE(LEFT('RAW DATA'!C1279,FIND("|",'RAW DATA'!C1279,1)-1),"&amp;"," &amp; ")</f>
        <v>Home &amp; Kitchen</v>
      </c>
      <c r="D1279" s="7">
        <f>'RAW DATA'!D1279</f>
        <v>1349</v>
      </c>
      <c r="E1279" s="7">
        <f>'RAW DATA'!E1279</f>
        <v>2999</v>
      </c>
      <c r="F1279" s="1">
        <f>'RAW DATA'!F1279</f>
        <v>0.55000000000000004</v>
      </c>
      <c r="G1279" s="7">
        <f t="shared" si="95"/>
        <v>1322559</v>
      </c>
      <c r="H1279">
        <f>'RAW DATA'!G1279</f>
        <v>3.8</v>
      </c>
      <c r="I1279">
        <f>'RAW DATA'!H1279</f>
        <v>441</v>
      </c>
      <c r="J1279" s="11">
        <f>Table3[[#This Row],[Rating Count]]*Table3[[#This Row],[Rating]]</f>
        <v>1675.8</v>
      </c>
      <c r="K1279">
        <f t="shared" si="96"/>
        <v>3</v>
      </c>
      <c r="L1279" t="str">
        <f>IF(Table3[[#This Row],[Price Bucket]]=1,"&lt;200",IF(Table3[[#This Row],[Price Bucket]]=2,"&lt;=500",IF(Table3[[#This Row],[Price Bucket]]=3,"&gt;500",0)))</f>
        <v>&gt;500</v>
      </c>
      <c r="M1279">
        <f t="shared" si="97"/>
        <v>1</v>
      </c>
      <c r="N1279" t="str">
        <f t="shared" si="98"/>
        <v>&gt;=50%</v>
      </c>
      <c r="O1279">
        <f t="shared" si="99"/>
        <v>2</v>
      </c>
    </row>
    <row r="1280" spans="1:15" x14ac:dyDescent="0.25">
      <c r="A1280" t="str">
        <f>'RAW DATA'!A1280</f>
        <v>B07JGCGNDG</v>
      </c>
      <c r="B1280" t="str">
        <f>PROPER(LEFT('RAW DATA'!B1280,FIND(" ",'RAW DATA'!B1280,1)))</f>
        <v xml:space="preserve">Crompton </v>
      </c>
      <c r="C1280" t="str">
        <f>SUBSTITUTE(LEFT('RAW DATA'!C1280,FIND("|",'RAW DATA'!C1280,1)-1),"&amp;"," &amp; ")</f>
        <v>Home &amp; Kitchen</v>
      </c>
      <c r="D1280" s="7">
        <f>'RAW DATA'!D1280</f>
        <v>6800</v>
      </c>
      <c r="E1280" s="7">
        <f>'RAW DATA'!E1280</f>
        <v>11500</v>
      </c>
      <c r="F1280" s="1">
        <f>'RAW DATA'!F1280</f>
        <v>0.41</v>
      </c>
      <c r="G1280" s="7">
        <f t="shared" si="95"/>
        <v>118542000</v>
      </c>
      <c r="H1280">
        <f>'RAW DATA'!G1280</f>
        <v>4.0999999999999996</v>
      </c>
      <c r="I1280">
        <f>'RAW DATA'!H1280</f>
        <v>10308</v>
      </c>
      <c r="J1280" s="11">
        <f>Table3[[#This Row],[Rating Count]]*Table3[[#This Row],[Rating]]</f>
        <v>42262.799999999996</v>
      </c>
      <c r="K1280">
        <f t="shared" si="96"/>
        <v>3</v>
      </c>
      <c r="L1280" t="str">
        <f>IF(Table3[[#This Row],[Price Bucket]]=1,"&lt;200",IF(Table3[[#This Row],[Price Bucket]]=2,"&lt;=500",IF(Table3[[#This Row],[Price Bucket]]=3,"&gt;500",0)))</f>
        <v>&gt;500</v>
      </c>
      <c r="M1280">
        <f t="shared" si="97"/>
        <v>2</v>
      </c>
      <c r="N1280" t="str">
        <f t="shared" si="98"/>
        <v>&lt;50%</v>
      </c>
      <c r="O1280">
        <f t="shared" si="99"/>
        <v>3</v>
      </c>
    </row>
    <row r="1281" spans="1:15" x14ac:dyDescent="0.25">
      <c r="A1281" t="str">
        <f>'RAW DATA'!A1281</f>
        <v>B08L12N5H1</v>
      </c>
      <c r="B1281" t="str">
        <f>PROPER(LEFT('RAW DATA'!B1281,FIND(" ",'RAW DATA'!B1281,1)))</f>
        <v xml:space="preserve">Eureka </v>
      </c>
      <c r="C1281" t="str">
        <f>SUBSTITUTE(LEFT('RAW DATA'!C1281,FIND("|",'RAW DATA'!C1281,1)-1),"&amp;"," &amp; ")</f>
        <v>Home &amp; Kitchen</v>
      </c>
      <c r="D1281" s="7">
        <f>'RAW DATA'!D1281</f>
        <v>2099</v>
      </c>
      <c r="E1281" s="7">
        <f>'RAW DATA'!E1281</f>
        <v>2499</v>
      </c>
      <c r="F1281" s="1">
        <f>'RAW DATA'!F1281</f>
        <v>0.16</v>
      </c>
      <c r="G1281" s="7">
        <f t="shared" si="95"/>
        <v>2479008</v>
      </c>
      <c r="H1281" t="str">
        <f>'RAW DATA'!G1281</f>
        <v>|</v>
      </c>
      <c r="I1281">
        <f>'RAW DATA'!H1281</f>
        <v>992</v>
      </c>
      <c r="J1281" s="11" t="e">
        <f>Table3[[#This Row],[Rating Count]]*Table3[[#This Row],[Rating]]</f>
        <v>#VALUE!</v>
      </c>
      <c r="K1281">
        <f t="shared" si="96"/>
        <v>3</v>
      </c>
      <c r="L1281" t="str">
        <f>IF(Table3[[#This Row],[Price Bucket]]=1,"&lt;200",IF(Table3[[#This Row],[Price Bucket]]=2,"&lt;=500",IF(Table3[[#This Row],[Price Bucket]]=3,"&gt;500",0)))</f>
        <v>&gt;500</v>
      </c>
      <c r="M1281">
        <f t="shared" si="97"/>
        <v>2</v>
      </c>
      <c r="N1281" t="str">
        <f t="shared" si="98"/>
        <v>&lt;50%</v>
      </c>
      <c r="O1281" t="str">
        <f t="shared" si="99"/>
        <v xml:space="preserve"> </v>
      </c>
    </row>
    <row r="1282" spans="1:15" x14ac:dyDescent="0.25">
      <c r="A1282" t="str">
        <f>'RAW DATA'!A1282</f>
        <v>B07GWTWFS2</v>
      </c>
      <c r="B1282" t="str">
        <f>PROPER(LEFT('RAW DATA'!B1282,FIND(" ",'RAW DATA'!B1282,1)))</f>
        <v xml:space="preserve">Kent </v>
      </c>
      <c r="C1282" t="str">
        <f>SUBSTITUTE(LEFT('RAW DATA'!C1282,FIND("|",'RAW DATA'!C1282,1)-1),"&amp;"," &amp; ")</f>
        <v>Home &amp; Kitchen</v>
      </c>
      <c r="D1282" s="7">
        <f>'RAW DATA'!D1282</f>
        <v>1699</v>
      </c>
      <c r="E1282" s="7">
        <f>'RAW DATA'!E1282</f>
        <v>1975</v>
      </c>
      <c r="F1282" s="1">
        <f>'RAW DATA'!F1282</f>
        <v>0.14000000000000001</v>
      </c>
      <c r="G1282" s="7">
        <f t="shared" ref="G1282:G1345" si="100">E1282*I1282</f>
        <v>9314100</v>
      </c>
      <c r="H1282">
        <f>'RAW DATA'!G1282</f>
        <v>4.0999999999999996</v>
      </c>
      <c r="I1282">
        <f>'RAW DATA'!H1282</f>
        <v>4716</v>
      </c>
      <c r="J1282" s="11">
        <f>Table3[[#This Row],[Rating Count]]*Table3[[#This Row],[Rating]]</f>
        <v>19335.599999999999</v>
      </c>
      <c r="K1282">
        <f t="shared" ref="K1282:K1345" si="101">IF(E1282&lt;=200,1,IF(E1282&lt;=500,2,IF(E1282&gt;500,3," ")))</f>
        <v>3</v>
      </c>
      <c r="L1282" t="str">
        <f>IF(Table3[[#This Row],[Price Bucket]]=1,"&lt;200",IF(Table3[[#This Row],[Price Bucket]]=2,"&lt;=500",IF(Table3[[#This Row],[Price Bucket]]=3,"&gt;500",0)))</f>
        <v>&gt;500</v>
      </c>
      <c r="M1282">
        <f t="shared" si="97"/>
        <v>2</v>
      </c>
      <c r="N1282" t="str">
        <f t="shared" si="98"/>
        <v>&lt;50%</v>
      </c>
      <c r="O1282">
        <f t="shared" si="99"/>
        <v>3</v>
      </c>
    </row>
    <row r="1283" spans="1:15" x14ac:dyDescent="0.25">
      <c r="A1283" t="str">
        <f>'RAW DATA'!A1283</f>
        <v>B09KRHXTLN</v>
      </c>
      <c r="B1283" t="str">
        <f>PROPER(LEFT('RAW DATA'!B1283,FIND(" ",'RAW DATA'!B1283,1)))</f>
        <v xml:space="preserve">Candes </v>
      </c>
      <c r="C1283" t="str">
        <f>SUBSTITUTE(LEFT('RAW DATA'!C1283,FIND("|",'RAW DATA'!C1283,1)-1),"&amp;"," &amp; ")</f>
        <v>Home &amp; Kitchen</v>
      </c>
      <c r="D1283" s="7">
        <f>'RAW DATA'!D1283</f>
        <v>1069</v>
      </c>
      <c r="E1283" s="7">
        <f>'RAW DATA'!E1283</f>
        <v>1699</v>
      </c>
      <c r="F1283" s="1">
        <f>'RAW DATA'!F1283</f>
        <v>0.37</v>
      </c>
      <c r="G1283" s="7">
        <f t="shared" si="100"/>
        <v>531787</v>
      </c>
      <c r="H1283">
        <f>'RAW DATA'!G1283</f>
        <v>3.9</v>
      </c>
      <c r="I1283">
        <f>'RAW DATA'!H1283</f>
        <v>313</v>
      </c>
      <c r="J1283" s="11">
        <f>Table3[[#This Row],[Rating Count]]*Table3[[#This Row],[Rating]]</f>
        <v>1220.7</v>
      </c>
      <c r="K1283">
        <f t="shared" si="101"/>
        <v>3</v>
      </c>
      <c r="L1283" t="str">
        <f>IF(Table3[[#This Row],[Price Bucket]]=1,"&lt;200",IF(Table3[[#This Row],[Price Bucket]]=2,"&lt;=500",IF(Table3[[#This Row],[Price Bucket]]=3,"&gt;500",0)))</f>
        <v>&gt;500</v>
      </c>
      <c r="M1283">
        <f t="shared" ref="M1283:M1346" si="102">IF(F1283&gt;=50%,1,IF(F1283&lt;50%,2,0))</f>
        <v>2</v>
      </c>
      <c r="N1283" t="str">
        <f t="shared" ref="N1283:N1346" si="103">IF(M1283=1,"&gt;=50%","&lt;50%")</f>
        <v>&lt;50%</v>
      </c>
      <c r="O1283">
        <f t="shared" ref="O1283:O1346" si="104">IF(H1283&lt;=2.9,1,IF(H1283&lt;=3.9,2,IF(H1283&lt;=4.9,3,IF(H1283=5,4," "))))</f>
        <v>2</v>
      </c>
    </row>
    <row r="1284" spans="1:15" x14ac:dyDescent="0.25">
      <c r="A1284" t="str">
        <f>'RAW DATA'!A1284</f>
        <v>B09H34V36W</v>
      </c>
      <c r="B1284" t="str">
        <f>PROPER(LEFT('RAW DATA'!B1284,FIND(" ",'RAW DATA'!B1284,1)))</f>
        <v xml:space="preserve">Inalsa </v>
      </c>
      <c r="C1284" t="str">
        <f>SUBSTITUTE(LEFT('RAW DATA'!C1284,FIND("|",'RAW DATA'!C1284,1)-1),"&amp;"," &amp; ")</f>
        <v>Home &amp; Kitchen</v>
      </c>
      <c r="D1284" s="7">
        <f>'RAW DATA'!D1284</f>
        <v>1349</v>
      </c>
      <c r="E1284" s="7">
        <f>'RAW DATA'!E1284</f>
        <v>2495</v>
      </c>
      <c r="F1284" s="1">
        <f>'RAW DATA'!F1284</f>
        <v>0.46</v>
      </c>
      <c r="G1284" s="7">
        <f t="shared" si="100"/>
        <v>414170</v>
      </c>
      <c r="H1284">
        <f>'RAW DATA'!G1284</f>
        <v>3.8</v>
      </c>
      <c r="I1284">
        <f>'RAW DATA'!H1284</f>
        <v>166</v>
      </c>
      <c r="J1284" s="11">
        <f>Table3[[#This Row],[Rating Count]]*Table3[[#This Row],[Rating]]</f>
        <v>630.79999999999995</v>
      </c>
      <c r="K1284">
        <f t="shared" si="101"/>
        <v>3</v>
      </c>
      <c r="L1284" t="str">
        <f>IF(Table3[[#This Row],[Price Bucket]]=1,"&lt;200",IF(Table3[[#This Row],[Price Bucket]]=2,"&lt;=500",IF(Table3[[#This Row],[Price Bucket]]=3,"&gt;500",0)))</f>
        <v>&gt;500</v>
      </c>
      <c r="M1284">
        <f t="shared" si="102"/>
        <v>2</v>
      </c>
      <c r="N1284" t="str">
        <f t="shared" si="103"/>
        <v>&lt;50%</v>
      </c>
      <c r="O1284">
        <f t="shared" si="104"/>
        <v>2</v>
      </c>
    </row>
    <row r="1285" spans="1:15" x14ac:dyDescent="0.25">
      <c r="A1285" t="str">
        <f>'RAW DATA'!A1285</f>
        <v>B09J2QCKKM</v>
      </c>
      <c r="B1285" t="str">
        <f>PROPER(LEFT('RAW DATA'!B1285,FIND(" ",'RAW DATA'!B1285,1)))</f>
        <v xml:space="preserve">Havells </v>
      </c>
      <c r="C1285" t="str">
        <f>SUBSTITUTE(LEFT('RAW DATA'!C1285,FIND("|",'RAW DATA'!C1285,1)-1),"&amp;"," &amp; ")</f>
        <v>Home &amp; Kitchen</v>
      </c>
      <c r="D1285" s="7">
        <f>'RAW DATA'!D1285</f>
        <v>1499</v>
      </c>
      <c r="E1285" s="7">
        <f>'RAW DATA'!E1285</f>
        <v>3500</v>
      </c>
      <c r="F1285" s="1">
        <f>'RAW DATA'!F1285</f>
        <v>0.56999999999999995</v>
      </c>
      <c r="G1285" s="7">
        <f t="shared" si="100"/>
        <v>1060500</v>
      </c>
      <c r="H1285">
        <f>'RAW DATA'!G1285</f>
        <v>4.0999999999999996</v>
      </c>
      <c r="I1285">
        <f>'RAW DATA'!H1285</f>
        <v>303</v>
      </c>
      <c r="J1285" s="11">
        <f>Table3[[#This Row],[Rating Count]]*Table3[[#This Row],[Rating]]</f>
        <v>1242.3</v>
      </c>
      <c r="K1285">
        <f t="shared" si="101"/>
        <v>3</v>
      </c>
      <c r="L1285" t="str">
        <f>IF(Table3[[#This Row],[Price Bucket]]=1,"&lt;200",IF(Table3[[#This Row],[Price Bucket]]=2,"&lt;=500",IF(Table3[[#This Row],[Price Bucket]]=3,"&gt;500",0)))</f>
        <v>&gt;500</v>
      </c>
      <c r="M1285">
        <f t="shared" si="102"/>
        <v>1</v>
      </c>
      <c r="N1285" t="str">
        <f t="shared" si="103"/>
        <v>&gt;=50%</v>
      </c>
      <c r="O1285">
        <f t="shared" si="104"/>
        <v>3</v>
      </c>
    </row>
    <row r="1286" spans="1:15" x14ac:dyDescent="0.25">
      <c r="A1286" t="str">
        <f>'RAW DATA'!A1286</f>
        <v>B09XRBJ94N</v>
      </c>
      <c r="B1286" t="str">
        <f>PROPER(LEFT('RAW DATA'!B1286,FIND(" ",'RAW DATA'!B1286,1)))</f>
        <v xml:space="preserve">Ibell </v>
      </c>
      <c r="C1286" t="str">
        <f>SUBSTITUTE(LEFT('RAW DATA'!C1286,FIND("|",'RAW DATA'!C1286,1)-1),"&amp;"," &amp; ")</f>
        <v>Home &amp; Kitchen</v>
      </c>
      <c r="D1286" s="7">
        <f>'RAW DATA'!D1286</f>
        <v>2092</v>
      </c>
      <c r="E1286" s="7">
        <f>'RAW DATA'!E1286</f>
        <v>4600</v>
      </c>
      <c r="F1286" s="1">
        <f>'RAW DATA'!F1286</f>
        <v>0.55000000000000004</v>
      </c>
      <c r="G1286" s="7">
        <f t="shared" si="100"/>
        <v>2585200</v>
      </c>
      <c r="H1286">
        <f>'RAW DATA'!G1286</f>
        <v>4.3</v>
      </c>
      <c r="I1286">
        <f>'RAW DATA'!H1286</f>
        <v>562</v>
      </c>
      <c r="J1286" s="11">
        <f>Table3[[#This Row],[Rating Count]]*Table3[[#This Row],[Rating]]</f>
        <v>2416.6</v>
      </c>
      <c r="K1286">
        <f t="shared" si="101"/>
        <v>3</v>
      </c>
      <c r="L1286" t="str">
        <f>IF(Table3[[#This Row],[Price Bucket]]=1,"&lt;200",IF(Table3[[#This Row],[Price Bucket]]=2,"&lt;=500",IF(Table3[[#This Row],[Price Bucket]]=3,"&gt;500",0)))</f>
        <v>&gt;500</v>
      </c>
      <c r="M1286">
        <f t="shared" si="102"/>
        <v>1</v>
      </c>
      <c r="N1286" t="str">
        <f t="shared" si="103"/>
        <v>&gt;=50%</v>
      </c>
      <c r="O1286">
        <f t="shared" si="104"/>
        <v>3</v>
      </c>
    </row>
    <row r="1287" spans="1:15" x14ac:dyDescent="0.25">
      <c r="A1287" t="str">
        <f>'RAW DATA'!A1287</f>
        <v>B07SLNG3LW</v>
      </c>
      <c r="B1287" t="str">
        <f>PROPER(LEFT('RAW DATA'!B1287,FIND(" ",'RAW DATA'!B1287,1)))</f>
        <v xml:space="preserve">Inalsa </v>
      </c>
      <c r="C1287" t="str">
        <f>SUBSTITUTE(LEFT('RAW DATA'!C1287,FIND("|",'RAW DATA'!C1287,1)-1),"&amp;"," &amp; ")</f>
        <v>Home &amp; Kitchen</v>
      </c>
      <c r="D1287" s="7">
        <f>'RAW DATA'!D1287</f>
        <v>3859</v>
      </c>
      <c r="E1287" s="7">
        <f>'RAW DATA'!E1287</f>
        <v>10295</v>
      </c>
      <c r="F1287" s="1">
        <f>'RAW DATA'!F1287</f>
        <v>0.63</v>
      </c>
      <c r="G1287" s="7">
        <f t="shared" si="100"/>
        <v>83338025</v>
      </c>
      <c r="H1287">
        <f>'RAW DATA'!G1287</f>
        <v>3.9</v>
      </c>
      <c r="I1287">
        <f>'RAW DATA'!H1287</f>
        <v>8095</v>
      </c>
      <c r="J1287" s="11">
        <f>Table3[[#This Row],[Rating Count]]*Table3[[#This Row],[Rating]]</f>
        <v>31570.5</v>
      </c>
      <c r="K1287">
        <f t="shared" si="101"/>
        <v>3</v>
      </c>
      <c r="L1287" t="str">
        <f>IF(Table3[[#This Row],[Price Bucket]]=1,"&lt;200",IF(Table3[[#This Row],[Price Bucket]]=2,"&lt;=500",IF(Table3[[#This Row],[Price Bucket]]=3,"&gt;500",0)))</f>
        <v>&gt;500</v>
      </c>
      <c r="M1287">
        <f t="shared" si="102"/>
        <v>1</v>
      </c>
      <c r="N1287" t="str">
        <f t="shared" si="103"/>
        <v>&gt;=50%</v>
      </c>
      <c r="O1287">
        <f t="shared" si="104"/>
        <v>2</v>
      </c>
    </row>
    <row r="1288" spans="1:15" x14ac:dyDescent="0.25">
      <c r="A1288" t="str">
        <f>'RAW DATA'!A1288</f>
        <v>B0BNDGL26T</v>
      </c>
      <c r="B1288" t="str">
        <f>PROPER(LEFT('RAW DATA'!B1288,FIND(" ",'RAW DATA'!B1288,1)))</f>
        <v xml:space="preserve">Mr. </v>
      </c>
      <c r="C1288" t="str">
        <f>SUBSTITUTE(LEFT('RAW DATA'!C1288,FIND("|",'RAW DATA'!C1288,1)-1),"&amp;"," &amp; ")</f>
        <v>Home &amp; Kitchen</v>
      </c>
      <c r="D1288" s="7">
        <f>'RAW DATA'!D1288</f>
        <v>499</v>
      </c>
      <c r="E1288" s="7">
        <f>'RAW DATA'!E1288</f>
        <v>2199</v>
      </c>
      <c r="F1288" s="1">
        <f>'RAW DATA'!F1288</f>
        <v>0.77</v>
      </c>
      <c r="G1288" s="7">
        <f t="shared" si="100"/>
        <v>239691</v>
      </c>
      <c r="H1288">
        <f>'RAW DATA'!G1288</f>
        <v>2.8</v>
      </c>
      <c r="I1288">
        <f>'RAW DATA'!H1288</f>
        <v>109</v>
      </c>
      <c r="J1288" s="11">
        <f>Table3[[#This Row],[Rating Count]]*Table3[[#This Row],[Rating]]</f>
        <v>305.2</v>
      </c>
      <c r="K1288">
        <f t="shared" si="101"/>
        <v>3</v>
      </c>
      <c r="L1288" t="str">
        <f>IF(Table3[[#This Row],[Price Bucket]]=1,"&lt;200",IF(Table3[[#This Row],[Price Bucket]]=2,"&lt;=500",IF(Table3[[#This Row],[Price Bucket]]=3,"&gt;500",0)))</f>
        <v>&gt;500</v>
      </c>
      <c r="M1288">
        <f t="shared" si="102"/>
        <v>1</v>
      </c>
      <c r="N1288" t="str">
        <f t="shared" si="103"/>
        <v>&gt;=50%</v>
      </c>
      <c r="O1288">
        <f t="shared" si="104"/>
        <v>1</v>
      </c>
    </row>
    <row r="1289" spans="1:15" x14ac:dyDescent="0.25">
      <c r="A1289" t="str">
        <f>'RAW DATA'!A1289</f>
        <v>B095PWLLY6</v>
      </c>
      <c r="B1289" t="str">
        <f>PROPER(LEFT('RAW DATA'!B1289,FIND(" ",'RAW DATA'!B1289,1)))</f>
        <v xml:space="preserve">Crompton </v>
      </c>
      <c r="C1289" t="str">
        <f>SUBSTITUTE(LEFT('RAW DATA'!C1289,FIND("|",'RAW DATA'!C1289,1)-1),"&amp;"," &amp; ")</f>
        <v>Home &amp; Kitchen</v>
      </c>
      <c r="D1289" s="7">
        <f>'RAW DATA'!D1289</f>
        <v>1804</v>
      </c>
      <c r="E1289" s="7">
        <f>'RAW DATA'!E1289</f>
        <v>2380</v>
      </c>
      <c r="F1289" s="1">
        <f>'RAW DATA'!F1289</f>
        <v>0.24</v>
      </c>
      <c r="G1289" s="7">
        <f t="shared" si="100"/>
        <v>36609160</v>
      </c>
      <c r="H1289">
        <f>'RAW DATA'!G1289</f>
        <v>4</v>
      </c>
      <c r="I1289">
        <f>'RAW DATA'!H1289</f>
        <v>15382</v>
      </c>
      <c r="J1289" s="11">
        <f>Table3[[#This Row],[Rating Count]]*Table3[[#This Row],[Rating]]</f>
        <v>61528</v>
      </c>
      <c r="K1289">
        <f t="shared" si="101"/>
        <v>3</v>
      </c>
      <c r="L1289" t="str">
        <f>IF(Table3[[#This Row],[Price Bucket]]=1,"&lt;200",IF(Table3[[#This Row],[Price Bucket]]=2,"&lt;=500",IF(Table3[[#This Row],[Price Bucket]]=3,"&gt;500",0)))</f>
        <v>&gt;500</v>
      </c>
      <c r="M1289">
        <f t="shared" si="102"/>
        <v>2</v>
      </c>
      <c r="N1289" t="str">
        <f t="shared" si="103"/>
        <v>&lt;50%</v>
      </c>
      <c r="O1289">
        <f t="shared" si="104"/>
        <v>3</v>
      </c>
    </row>
    <row r="1290" spans="1:15" x14ac:dyDescent="0.25">
      <c r="A1290" t="str">
        <f>'RAW DATA'!A1290</f>
        <v>B07Y9PY6Y1</v>
      </c>
      <c r="B1290" t="str">
        <f>PROPER(LEFT('RAW DATA'!B1290,FIND(" ",'RAW DATA'!B1290,1)))</f>
        <v xml:space="preserve">Sujata </v>
      </c>
      <c r="C1290" t="str">
        <f>SUBSTITUTE(LEFT('RAW DATA'!C1290,FIND("|",'RAW DATA'!C1290,1)-1),"&amp;"," &amp; ")</f>
        <v>Home &amp; Kitchen</v>
      </c>
      <c r="D1290" s="7">
        <f>'RAW DATA'!D1290</f>
        <v>6525</v>
      </c>
      <c r="E1290" s="7">
        <f>'RAW DATA'!E1290</f>
        <v>8820</v>
      </c>
      <c r="F1290" s="1">
        <f>'RAW DATA'!F1290</f>
        <v>0.26</v>
      </c>
      <c r="G1290" s="7">
        <f t="shared" si="100"/>
        <v>45308340</v>
      </c>
      <c r="H1290">
        <f>'RAW DATA'!G1290</f>
        <v>4.5</v>
      </c>
      <c r="I1290">
        <f>'RAW DATA'!H1290</f>
        <v>5137</v>
      </c>
      <c r="J1290" s="11">
        <f>Table3[[#This Row],[Rating Count]]*Table3[[#This Row],[Rating]]</f>
        <v>23116.5</v>
      </c>
      <c r="K1290">
        <f t="shared" si="101"/>
        <v>3</v>
      </c>
      <c r="L1290" t="str">
        <f>IF(Table3[[#This Row],[Price Bucket]]=1,"&lt;200",IF(Table3[[#This Row],[Price Bucket]]=2,"&lt;=500",IF(Table3[[#This Row],[Price Bucket]]=3,"&gt;500",0)))</f>
        <v>&gt;500</v>
      </c>
      <c r="M1290">
        <f t="shared" si="102"/>
        <v>2</v>
      </c>
      <c r="N1290" t="str">
        <f t="shared" si="103"/>
        <v>&lt;50%</v>
      </c>
      <c r="O1290">
        <f t="shared" si="104"/>
        <v>3</v>
      </c>
    </row>
    <row r="1291" spans="1:15" x14ac:dyDescent="0.25">
      <c r="A1291" t="str">
        <f>'RAW DATA'!A1291</f>
        <v>B0BJ966M5K</v>
      </c>
      <c r="B1291" t="str">
        <f>PROPER(LEFT('RAW DATA'!B1291,FIND(" ",'RAW DATA'!B1291,1)))</f>
        <v xml:space="preserve">Aquadpure </v>
      </c>
      <c r="C1291" t="str">
        <f>SUBSTITUTE(LEFT('RAW DATA'!C1291,FIND("|",'RAW DATA'!C1291,1)-1),"&amp;"," &amp; ")</f>
        <v>Home &amp; Kitchen</v>
      </c>
      <c r="D1291" s="7">
        <f>'RAW DATA'!D1291</f>
        <v>4999</v>
      </c>
      <c r="E1291" s="7">
        <f>'RAW DATA'!E1291</f>
        <v>24999</v>
      </c>
      <c r="F1291" s="1">
        <f>'RAW DATA'!F1291</f>
        <v>0.8</v>
      </c>
      <c r="G1291" s="7">
        <f t="shared" si="100"/>
        <v>3099876</v>
      </c>
      <c r="H1291">
        <f>'RAW DATA'!G1291</f>
        <v>4.5999999999999996</v>
      </c>
      <c r="I1291">
        <f>'RAW DATA'!H1291</f>
        <v>124</v>
      </c>
      <c r="J1291" s="11">
        <f>Table3[[#This Row],[Rating Count]]*Table3[[#This Row],[Rating]]</f>
        <v>570.4</v>
      </c>
      <c r="K1291">
        <f t="shared" si="101"/>
        <v>3</v>
      </c>
      <c r="L1291" t="str">
        <f>IF(Table3[[#This Row],[Price Bucket]]=1,"&lt;200",IF(Table3[[#This Row],[Price Bucket]]=2,"&lt;=500",IF(Table3[[#This Row],[Price Bucket]]=3,"&gt;500",0)))</f>
        <v>&gt;500</v>
      </c>
      <c r="M1291">
        <f t="shared" si="102"/>
        <v>1</v>
      </c>
      <c r="N1291" t="str">
        <f t="shared" si="103"/>
        <v>&gt;=50%</v>
      </c>
      <c r="O1291">
        <f t="shared" si="104"/>
        <v>3</v>
      </c>
    </row>
    <row r="1292" spans="1:15" x14ac:dyDescent="0.25">
      <c r="A1292" t="str">
        <f>'RAW DATA'!A1292</f>
        <v>B086GVRP63</v>
      </c>
      <c r="B1292" t="str">
        <f>PROPER(LEFT('RAW DATA'!B1292,FIND(" ",'RAW DATA'!B1292,1)))</f>
        <v xml:space="preserve">Amazon </v>
      </c>
      <c r="C1292" t="str">
        <f>SUBSTITUTE(LEFT('RAW DATA'!C1292,FIND("|",'RAW DATA'!C1292,1)-1),"&amp;"," &amp; ")</f>
        <v>Home &amp; Kitchen</v>
      </c>
      <c r="D1292" s="7">
        <f>'RAW DATA'!D1292</f>
        <v>1189</v>
      </c>
      <c r="E1292" s="7">
        <f>'RAW DATA'!E1292</f>
        <v>2400</v>
      </c>
      <c r="F1292" s="1">
        <f>'RAW DATA'!F1292</f>
        <v>0.5</v>
      </c>
      <c r="G1292" s="7">
        <f t="shared" si="100"/>
        <v>1483200</v>
      </c>
      <c r="H1292">
        <f>'RAW DATA'!G1292</f>
        <v>4.0999999999999996</v>
      </c>
      <c r="I1292">
        <f>'RAW DATA'!H1292</f>
        <v>618</v>
      </c>
      <c r="J1292" s="11">
        <f>Table3[[#This Row],[Rating Count]]*Table3[[#This Row],[Rating]]</f>
        <v>2533.7999999999997</v>
      </c>
      <c r="K1292">
        <f t="shared" si="101"/>
        <v>3</v>
      </c>
      <c r="L1292" t="str">
        <f>IF(Table3[[#This Row],[Price Bucket]]=1,"&lt;200",IF(Table3[[#This Row],[Price Bucket]]=2,"&lt;=500",IF(Table3[[#This Row],[Price Bucket]]=3,"&gt;500",0)))</f>
        <v>&gt;500</v>
      </c>
      <c r="M1292">
        <f t="shared" si="102"/>
        <v>1</v>
      </c>
      <c r="N1292" t="str">
        <f t="shared" si="103"/>
        <v>&gt;=50%</v>
      </c>
      <c r="O1292">
        <f t="shared" si="104"/>
        <v>3</v>
      </c>
    </row>
    <row r="1293" spans="1:15" x14ac:dyDescent="0.25">
      <c r="A1293" t="str">
        <f>'RAW DATA'!A1293</f>
        <v>B08MVXPTDG</v>
      </c>
      <c r="B1293" t="str">
        <f>PROPER(LEFT('RAW DATA'!B1293,FIND(" ",'RAW DATA'!B1293,1)))</f>
        <v xml:space="preserve">Crompton </v>
      </c>
      <c r="C1293" t="str">
        <f>SUBSTITUTE(LEFT('RAW DATA'!C1293,FIND("|",'RAW DATA'!C1293,1)-1),"&amp;"," &amp; ")</f>
        <v>Home &amp; Kitchen</v>
      </c>
      <c r="D1293" s="7">
        <f>'RAW DATA'!D1293</f>
        <v>2590</v>
      </c>
      <c r="E1293" s="7">
        <f>'RAW DATA'!E1293</f>
        <v>4200</v>
      </c>
      <c r="F1293" s="1">
        <f>'RAW DATA'!F1293</f>
        <v>0.38</v>
      </c>
      <c r="G1293" s="7">
        <f t="shared" si="100"/>
        <v>264600</v>
      </c>
      <c r="H1293">
        <f>'RAW DATA'!G1293</f>
        <v>4.0999999999999996</v>
      </c>
      <c r="I1293">
        <f>'RAW DATA'!H1293</f>
        <v>63</v>
      </c>
      <c r="J1293" s="11">
        <f>Table3[[#This Row],[Rating Count]]*Table3[[#This Row],[Rating]]</f>
        <v>258.29999999999995</v>
      </c>
      <c r="K1293">
        <f t="shared" si="101"/>
        <v>3</v>
      </c>
      <c r="L1293" t="str">
        <f>IF(Table3[[#This Row],[Price Bucket]]=1,"&lt;200",IF(Table3[[#This Row],[Price Bucket]]=2,"&lt;=500",IF(Table3[[#This Row],[Price Bucket]]=3,"&gt;500",0)))</f>
        <v>&gt;500</v>
      </c>
      <c r="M1293">
        <f t="shared" si="102"/>
        <v>2</v>
      </c>
      <c r="N1293" t="str">
        <f t="shared" si="103"/>
        <v>&lt;50%</v>
      </c>
      <c r="O1293">
        <f t="shared" si="104"/>
        <v>3</v>
      </c>
    </row>
    <row r="1294" spans="1:15" x14ac:dyDescent="0.25">
      <c r="A1294" t="str">
        <f>'RAW DATA'!A1294</f>
        <v>B0BMZ6SY89</v>
      </c>
      <c r="B1294" t="str">
        <f>PROPER(LEFT('RAW DATA'!B1294,FIND(" ",'RAW DATA'!B1294,1)))</f>
        <v xml:space="preserve">!!Haneul!!1000 </v>
      </c>
      <c r="C1294" t="str">
        <f>SUBSTITUTE(LEFT('RAW DATA'!C1294,FIND("|",'RAW DATA'!C1294,1)-1),"&amp;"," &amp; ")</f>
        <v>Home &amp; Kitchen</v>
      </c>
      <c r="D1294" s="7">
        <f>'RAW DATA'!D1294</f>
        <v>899</v>
      </c>
      <c r="E1294" s="7">
        <f>'RAW DATA'!E1294</f>
        <v>1599</v>
      </c>
      <c r="F1294" s="1">
        <f>'RAW DATA'!F1294</f>
        <v>0.44</v>
      </c>
      <c r="G1294" s="7">
        <f t="shared" si="100"/>
        <v>23985</v>
      </c>
      <c r="H1294">
        <f>'RAW DATA'!G1294</f>
        <v>3.4</v>
      </c>
      <c r="I1294">
        <f>'RAW DATA'!H1294</f>
        <v>15</v>
      </c>
      <c r="J1294" s="11">
        <f>Table3[[#This Row],[Rating Count]]*Table3[[#This Row],[Rating]]</f>
        <v>51</v>
      </c>
      <c r="K1294">
        <f t="shared" si="101"/>
        <v>3</v>
      </c>
      <c r="L1294" t="str">
        <f>IF(Table3[[#This Row],[Price Bucket]]=1,"&lt;200",IF(Table3[[#This Row],[Price Bucket]]=2,"&lt;=500",IF(Table3[[#This Row],[Price Bucket]]=3,"&gt;500",0)))</f>
        <v>&gt;500</v>
      </c>
      <c r="M1294">
        <f t="shared" si="102"/>
        <v>2</v>
      </c>
      <c r="N1294" t="str">
        <f t="shared" si="103"/>
        <v>&lt;50%</v>
      </c>
      <c r="O1294">
        <f t="shared" si="104"/>
        <v>2</v>
      </c>
    </row>
    <row r="1295" spans="1:15" x14ac:dyDescent="0.25">
      <c r="A1295" t="str">
        <f>'RAW DATA'!A1295</f>
        <v>B09P1MFKG1</v>
      </c>
      <c r="B1295" t="str">
        <f>PROPER(LEFT('RAW DATA'!B1295,FIND(" ",'RAW DATA'!B1295,1)))</f>
        <v xml:space="preserve">Melbon </v>
      </c>
      <c r="C1295" t="str">
        <f>SUBSTITUTE(LEFT('RAW DATA'!C1295,FIND("|",'RAW DATA'!C1295,1)-1),"&amp;"," &amp; ")</f>
        <v>Home &amp; Kitchen</v>
      </c>
      <c r="D1295" s="7">
        <f>'RAW DATA'!D1295</f>
        <v>998</v>
      </c>
      <c r="E1295" s="7">
        <f>'RAW DATA'!E1295</f>
        <v>2999</v>
      </c>
      <c r="F1295" s="1">
        <f>'RAW DATA'!F1295</f>
        <v>0.67</v>
      </c>
      <c r="G1295" s="7">
        <f t="shared" si="100"/>
        <v>26991</v>
      </c>
      <c r="H1295">
        <f>'RAW DATA'!G1295</f>
        <v>4.5999999999999996</v>
      </c>
      <c r="I1295">
        <f>'RAW DATA'!H1295</f>
        <v>9</v>
      </c>
      <c r="J1295" s="11">
        <f>Table3[[#This Row],[Rating Count]]*Table3[[#This Row],[Rating]]</f>
        <v>41.4</v>
      </c>
      <c r="K1295">
        <f t="shared" si="101"/>
        <v>3</v>
      </c>
      <c r="L1295" t="str">
        <f>IF(Table3[[#This Row],[Price Bucket]]=1,"&lt;200",IF(Table3[[#This Row],[Price Bucket]]=2,"&lt;=500",IF(Table3[[#This Row],[Price Bucket]]=3,"&gt;500",0)))</f>
        <v>&gt;500</v>
      </c>
      <c r="M1295">
        <f t="shared" si="102"/>
        <v>1</v>
      </c>
      <c r="N1295" t="str">
        <f t="shared" si="103"/>
        <v>&gt;=50%</v>
      </c>
      <c r="O1295">
        <f t="shared" si="104"/>
        <v>3</v>
      </c>
    </row>
    <row r="1296" spans="1:15" x14ac:dyDescent="0.25">
      <c r="A1296" t="str">
        <f>'RAW DATA'!A1296</f>
        <v>B01LY9W8AF</v>
      </c>
      <c r="B1296" t="str">
        <f>PROPER(LEFT('RAW DATA'!B1296,FIND(" ",'RAW DATA'!B1296,1)))</f>
        <v xml:space="preserve">Cello </v>
      </c>
      <c r="C1296" t="str">
        <f>SUBSTITUTE(LEFT('RAW DATA'!C1296,FIND("|",'RAW DATA'!C1296,1)-1),"&amp;"," &amp; ")</f>
        <v>Home &amp; Kitchen</v>
      </c>
      <c r="D1296" s="7">
        <f>'RAW DATA'!D1296</f>
        <v>998.06</v>
      </c>
      <c r="E1296" s="7">
        <f>'RAW DATA'!E1296</f>
        <v>1282</v>
      </c>
      <c r="F1296" s="1">
        <f>'RAW DATA'!F1296</f>
        <v>0.22</v>
      </c>
      <c r="G1296" s="7">
        <f t="shared" si="100"/>
        <v>9325268</v>
      </c>
      <c r="H1296">
        <f>'RAW DATA'!G1296</f>
        <v>4.2</v>
      </c>
      <c r="I1296">
        <f>'RAW DATA'!H1296</f>
        <v>7274</v>
      </c>
      <c r="J1296" s="11">
        <f>Table3[[#This Row],[Rating Count]]*Table3[[#This Row],[Rating]]</f>
        <v>30550.800000000003</v>
      </c>
      <c r="K1296">
        <f t="shared" si="101"/>
        <v>3</v>
      </c>
      <c r="L1296" t="str">
        <f>IF(Table3[[#This Row],[Price Bucket]]=1,"&lt;200",IF(Table3[[#This Row],[Price Bucket]]=2,"&lt;=500",IF(Table3[[#This Row],[Price Bucket]]=3,"&gt;500",0)))</f>
        <v>&gt;500</v>
      </c>
      <c r="M1296">
        <f t="shared" si="102"/>
        <v>2</v>
      </c>
      <c r="N1296" t="str">
        <f t="shared" si="103"/>
        <v>&lt;50%</v>
      </c>
      <c r="O1296">
        <f t="shared" si="104"/>
        <v>3</v>
      </c>
    </row>
    <row r="1297" spans="1:15" x14ac:dyDescent="0.25">
      <c r="A1297" t="str">
        <f>'RAW DATA'!A1297</f>
        <v>B07ZJND9B9</v>
      </c>
      <c r="B1297" t="str">
        <f>PROPER(LEFT('RAW DATA'!B1297,FIND(" ",'RAW DATA'!B1297,1)))</f>
        <v xml:space="preserve">Activa </v>
      </c>
      <c r="C1297" t="str">
        <f>SUBSTITUTE(LEFT('RAW DATA'!C1297,FIND("|",'RAW DATA'!C1297,1)-1),"&amp;"," &amp; ")</f>
        <v>Home &amp; Kitchen</v>
      </c>
      <c r="D1297" s="7">
        <f>'RAW DATA'!D1297</f>
        <v>1099</v>
      </c>
      <c r="E1297" s="7">
        <f>'RAW DATA'!E1297</f>
        <v>1990</v>
      </c>
      <c r="F1297" s="1">
        <f>'RAW DATA'!F1297</f>
        <v>0.45</v>
      </c>
      <c r="G1297" s="7">
        <f t="shared" si="100"/>
        <v>11762890</v>
      </c>
      <c r="H1297">
        <f>'RAW DATA'!G1297</f>
        <v>3.9</v>
      </c>
      <c r="I1297">
        <f>'RAW DATA'!H1297</f>
        <v>5911</v>
      </c>
      <c r="J1297" s="11">
        <f>Table3[[#This Row],[Rating Count]]*Table3[[#This Row],[Rating]]</f>
        <v>23052.899999999998</v>
      </c>
      <c r="K1297">
        <f t="shared" si="101"/>
        <v>3</v>
      </c>
      <c r="L1297" t="str">
        <f>IF(Table3[[#This Row],[Price Bucket]]=1,"&lt;200",IF(Table3[[#This Row],[Price Bucket]]=2,"&lt;=500",IF(Table3[[#This Row],[Price Bucket]]=3,"&gt;500",0)))</f>
        <v>&gt;500</v>
      </c>
      <c r="M1297">
        <f t="shared" si="102"/>
        <v>2</v>
      </c>
      <c r="N1297" t="str">
        <f t="shared" si="103"/>
        <v>&lt;50%</v>
      </c>
      <c r="O1297">
        <f t="shared" si="104"/>
        <v>2</v>
      </c>
    </row>
    <row r="1298" spans="1:15" x14ac:dyDescent="0.25">
      <c r="A1298" t="str">
        <f>'RAW DATA'!A1298</f>
        <v>B0B2CWRDB1</v>
      </c>
      <c r="B1298" t="str">
        <f>PROPER(LEFT('RAW DATA'!B1298,FIND(" ",'RAW DATA'!B1298,1)))</f>
        <v xml:space="preserve">Shakti </v>
      </c>
      <c r="C1298" t="str">
        <f>SUBSTITUTE(LEFT('RAW DATA'!C1298,FIND("|",'RAW DATA'!C1298,1)-1),"&amp;"," &amp; ")</f>
        <v>Home &amp; Kitchen</v>
      </c>
      <c r="D1298" s="7">
        <f>'RAW DATA'!D1298</f>
        <v>5999</v>
      </c>
      <c r="E1298" s="7">
        <f>'RAW DATA'!E1298</f>
        <v>9999</v>
      </c>
      <c r="F1298" s="1">
        <f>'RAW DATA'!F1298</f>
        <v>0.4</v>
      </c>
      <c r="G1298" s="7">
        <f t="shared" si="100"/>
        <v>1699830</v>
      </c>
      <c r="H1298">
        <f>'RAW DATA'!G1298</f>
        <v>4.2</v>
      </c>
      <c r="I1298">
        <f>'RAW DATA'!H1298</f>
        <v>170</v>
      </c>
      <c r="J1298" s="11">
        <f>Table3[[#This Row],[Rating Count]]*Table3[[#This Row],[Rating]]</f>
        <v>714</v>
      </c>
      <c r="K1298">
        <f t="shared" si="101"/>
        <v>3</v>
      </c>
      <c r="L1298" t="str">
        <f>IF(Table3[[#This Row],[Price Bucket]]=1,"&lt;200",IF(Table3[[#This Row],[Price Bucket]]=2,"&lt;=500",IF(Table3[[#This Row],[Price Bucket]]=3,"&gt;500",0)))</f>
        <v>&gt;500</v>
      </c>
      <c r="M1298">
        <f t="shared" si="102"/>
        <v>2</v>
      </c>
      <c r="N1298" t="str">
        <f t="shared" si="103"/>
        <v>&lt;50%</v>
      </c>
      <c r="O1298">
        <f t="shared" si="104"/>
        <v>3</v>
      </c>
    </row>
    <row r="1299" spans="1:15" x14ac:dyDescent="0.25">
      <c r="A1299" t="str">
        <f>'RAW DATA'!A1299</f>
        <v>B072NCN9M4</v>
      </c>
      <c r="B1299" t="str">
        <f>PROPER(LEFT('RAW DATA'!B1299,FIND(" ",'RAW DATA'!B1299,1)))</f>
        <v xml:space="preserve">American </v>
      </c>
      <c r="C1299" t="str">
        <f>SUBSTITUTE(LEFT('RAW DATA'!C1299,FIND("|",'RAW DATA'!C1299,1)-1),"&amp;"," &amp; ")</f>
        <v>Home &amp; Kitchen</v>
      </c>
      <c r="D1299" s="7">
        <f>'RAW DATA'!D1299</f>
        <v>8886</v>
      </c>
      <c r="E1299" s="7">
        <f>'RAW DATA'!E1299</f>
        <v>11850</v>
      </c>
      <c r="F1299" s="1">
        <f>'RAW DATA'!F1299</f>
        <v>0.25</v>
      </c>
      <c r="G1299" s="7">
        <f t="shared" si="100"/>
        <v>36320250</v>
      </c>
      <c r="H1299">
        <f>'RAW DATA'!G1299</f>
        <v>4.2</v>
      </c>
      <c r="I1299">
        <f>'RAW DATA'!H1299</f>
        <v>3065</v>
      </c>
      <c r="J1299" s="11">
        <f>Table3[[#This Row],[Rating Count]]*Table3[[#This Row],[Rating]]</f>
        <v>12873</v>
      </c>
      <c r="K1299">
        <f t="shared" si="101"/>
        <v>3</v>
      </c>
      <c r="L1299" t="str">
        <f>IF(Table3[[#This Row],[Price Bucket]]=1,"&lt;200",IF(Table3[[#This Row],[Price Bucket]]=2,"&lt;=500",IF(Table3[[#This Row],[Price Bucket]]=3,"&gt;500",0)))</f>
        <v>&gt;500</v>
      </c>
      <c r="M1299">
        <f t="shared" si="102"/>
        <v>2</v>
      </c>
      <c r="N1299" t="str">
        <f t="shared" si="103"/>
        <v>&lt;50%</v>
      </c>
      <c r="O1299">
        <f t="shared" si="104"/>
        <v>3</v>
      </c>
    </row>
    <row r="1300" spans="1:15" x14ac:dyDescent="0.25">
      <c r="A1300" t="str">
        <f>'RAW DATA'!A1300</f>
        <v>B08SKZ2RMG</v>
      </c>
      <c r="B1300" t="str">
        <f>PROPER(LEFT('RAW DATA'!B1300,FIND(" ",'RAW DATA'!B1300,1)))</f>
        <v xml:space="preserve">Demokrazy </v>
      </c>
      <c r="C1300" t="str">
        <f>SUBSTITUTE(LEFT('RAW DATA'!C1300,FIND("|",'RAW DATA'!C1300,1)-1),"&amp;"," &amp; ")</f>
        <v>Home &amp; Kitchen</v>
      </c>
      <c r="D1300" s="7">
        <f>'RAW DATA'!D1300</f>
        <v>475</v>
      </c>
      <c r="E1300" s="7">
        <f>'RAW DATA'!E1300</f>
        <v>999</v>
      </c>
      <c r="F1300" s="1">
        <f>'RAW DATA'!F1300</f>
        <v>0.52</v>
      </c>
      <c r="G1300" s="7">
        <f t="shared" si="100"/>
        <v>1019979</v>
      </c>
      <c r="H1300">
        <f>'RAW DATA'!G1300</f>
        <v>4.0999999999999996</v>
      </c>
      <c r="I1300">
        <f>'RAW DATA'!H1300</f>
        <v>1021</v>
      </c>
      <c r="J1300" s="11">
        <f>Table3[[#This Row],[Rating Count]]*Table3[[#This Row],[Rating]]</f>
        <v>4186.0999999999995</v>
      </c>
      <c r="K1300">
        <f t="shared" si="101"/>
        <v>3</v>
      </c>
      <c r="L1300" t="str">
        <f>IF(Table3[[#This Row],[Price Bucket]]=1,"&lt;200",IF(Table3[[#This Row],[Price Bucket]]=2,"&lt;=500",IF(Table3[[#This Row],[Price Bucket]]=3,"&gt;500",0)))</f>
        <v>&gt;500</v>
      </c>
      <c r="M1300">
        <f t="shared" si="102"/>
        <v>1</v>
      </c>
      <c r="N1300" t="str">
        <f t="shared" si="103"/>
        <v>&gt;=50%</v>
      </c>
      <c r="O1300">
        <f t="shared" si="104"/>
        <v>3</v>
      </c>
    </row>
    <row r="1301" spans="1:15" x14ac:dyDescent="0.25">
      <c r="A1301" t="str">
        <f>'RAW DATA'!A1301</f>
        <v>B0B53DS4TF</v>
      </c>
      <c r="B1301" t="str">
        <f>PROPER(LEFT('RAW DATA'!B1301,FIND(" ",'RAW DATA'!B1301,1)))</f>
        <v xml:space="preserve">Instant </v>
      </c>
      <c r="C1301" t="str">
        <f>SUBSTITUTE(LEFT('RAW DATA'!C1301,FIND("|",'RAW DATA'!C1301,1)-1),"&amp;"," &amp; ")</f>
        <v>Home &amp; Kitchen</v>
      </c>
      <c r="D1301" s="7">
        <f>'RAW DATA'!D1301</f>
        <v>4995</v>
      </c>
      <c r="E1301" s="7">
        <f>'RAW DATA'!E1301</f>
        <v>20049</v>
      </c>
      <c r="F1301" s="1">
        <f>'RAW DATA'!F1301</f>
        <v>0.75</v>
      </c>
      <c r="G1301" s="7">
        <f t="shared" si="100"/>
        <v>79474236</v>
      </c>
      <c r="H1301">
        <f>'RAW DATA'!G1301</f>
        <v>4.8</v>
      </c>
      <c r="I1301">
        <f>'RAW DATA'!H1301</f>
        <v>3964</v>
      </c>
      <c r="J1301" s="11">
        <f>Table3[[#This Row],[Rating Count]]*Table3[[#This Row],[Rating]]</f>
        <v>19027.2</v>
      </c>
      <c r="K1301">
        <f t="shared" si="101"/>
        <v>3</v>
      </c>
      <c r="L1301" t="str">
        <f>IF(Table3[[#This Row],[Price Bucket]]=1,"&lt;200",IF(Table3[[#This Row],[Price Bucket]]=2,"&lt;=500",IF(Table3[[#This Row],[Price Bucket]]=3,"&gt;500",0)))</f>
        <v>&gt;500</v>
      </c>
      <c r="M1301">
        <f t="shared" si="102"/>
        <v>1</v>
      </c>
      <c r="N1301" t="str">
        <f t="shared" si="103"/>
        <v>&gt;=50%</v>
      </c>
      <c r="O1301">
        <f t="shared" si="104"/>
        <v>3</v>
      </c>
    </row>
    <row r="1302" spans="1:15" x14ac:dyDescent="0.25">
      <c r="A1302" t="str">
        <f>'RAW DATA'!A1302</f>
        <v>B08BJN4MP3</v>
      </c>
      <c r="B1302" t="str">
        <f>PROPER(LEFT('RAW DATA'!B1302,FIND(" ",'RAW DATA'!B1302,1)))</f>
        <v xml:space="preserve">Hul </v>
      </c>
      <c r="C1302" t="str">
        <f>SUBSTITUTE(LEFT('RAW DATA'!C1302,FIND("|",'RAW DATA'!C1302,1)-1),"&amp;"," &amp; ")</f>
        <v>Home &amp; Kitchen</v>
      </c>
      <c r="D1302" s="7">
        <f>'RAW DATA'!D1302</f>
        <v>13999</v>
      </c>
      <c r="E1302" s="7">
        <f>'RAW DATA'!E1302</f>
        <v>24850</v>
      </c>
      <c r="F1302" s="1">
        <f>'RAW DATA'!F1302</f>
        <v>0.44</v>
      </c>
      <c r="G1302" s="7">
        <f t="shared" si="100"/>
        <v>222357800</v>
      </c>
      <c r="H1302">
        <f>'RAW DATA'!G1302</f>
        <v>4.4000000000000004</v>
      </c>
      <c r="I1302">
        <f>'RAW DATA'!H1302</f>
        <v>8948</v>
      </c>
      <c r="J1302" s="11">
        <f>Table3[[#This Row],[Rating Count]]*Table3[[#This Row],[Rating]]</f>
        <v>39371.200000000004</v>
      </c>
      <c r="K1302">
        <f t="shared" si="101"/>
        <v>3</v>
      </c>
      <c r="L1302" t="str">
        <f>IF(Table3[[#This Row],[Price Bucket]]=1,"&lt;200",IF(Table3[[#This Row],[Price Bucket]]=2,"&lt;=500",IF(Table3[[#This Row],[Price Bucket]]=3,"&gt;500",0)))</f>
        <v>&gt;500</v>
      </c>
      <c r="M1302">
        <f t="shared" si="102"/>
        <v>2</v>
      </c>
      <c r="N1302" t="str">
        <f t="shared" si="103"/>
        <v>&lt;50%</v>
      </c>
      <c r="O1302">
        <f t="shared" si="104"/>
        <v>3</v>
      </c>
    </row>
    <row r="1303" spans="1:15" x14ac:dyDescent="0.25">
      <c r="A1303" t="str">
        <f>'RAW DATA'!A1303</f>
        <v>B0BCYQY9X5</v>
      </c>
      <c r="B1303" t="str">
        <f>PROPER(LEFT('RAW DATA'!B1303,FIND(" ",'RAW DATA'!B1303,1)))</f>
        <v xml:space="preserve">Livpure </v>
      </c>
      <c r="C1303" t="str">
        <f>SUBSTITUTE(LEFT('RAW DATA'!C1303,FIND("|",'RAW DATA'!C1303,1)-1),"&amp;"," &amp; ")</f>
        <v>Home &amp; Kitchen</v>
      </c>
      <c r="D1303" s="7">
        <f>'RAW DATA'!D1303</f>
        <v>8499</v>
      </c>
      <c r="E1303" s="7">
        <f>'RAW DATA'!E1303</f>
        <v>16490</v>
      </c>
      <c r="F1303" s="1">
        <f>'RAW DATA'!F1303</f>
        <v>0.48</v>
      </c>
      <c r="G1303" s="7">
        <f t="shared" si="100"/>
        <v>1599530</v>
      </c>
      <c r="H1303">
        <f>'RAW DATA'!G1303</f>
        <v>4.3</v>
      </c>
      <c r="I1303">
        <f>'RAW DATA'!H1303</f>
        <v>97</v>
      </c>
      <c r="J1303" s="11">
        <f>Table3[[#This Row],[Rating Count]]*Table3[[#This Row],[Rating]]</f>
        <v>417.09999999999997</v>
      </c>
      <c r="K1303">
        <f t="shared" si="101"/>
        <v>3</v>
      </c>
      <c r="L1303" t="str">
        <f>IF(Table3[[#This Row],[Price Bucket]]=1,"&lt;200",IF(Table3[[#This Row],[Price Bucket]]=2,"&lt;=500",IF(Table3[[#This Row],[Price Bucket]]=3,"&gt;500",0)))</f>
        <v>&gt;500</v>
      </c>
      <c r="M1303">
        <f t="shared" si="102"/>
        <v>2</v>
      </c>
      <c r="N1303" t="str">
        <f t="shared" si="103"/>
        <v>&lt;50%</v>
      </c>
      <c r="O1303">
        <f t="shared" si="104"/>
        <v>3</v>
      </c>
    </row>
    <row r="1304" spans="1:15" x14ac:dyDescent="0.25">
      <c r="A1304" t="str">
        <f>'RAW DATA'!A1304</f>
        <v>B009UORDX4</v>
      </c>
      <c r="B1304" t="str">
        <f>PROPER(LEFT('RAW DATA'!B1304,FIND(" ",'RAW DATA'!B1304,1)))</f>
        <v xml:space="preserve">Philips </v>
      </c>
      <c r="C1304" t="str">
        <f>SUBSTITUTE(LEFT('RAW DATA'!C1304,FIND("|",'RAW DATA'!C1304,1)-1),"&amp;"," &amp; ")</f>
        <v>Home &amp; Kitchen</v>
      </c>
      <c r="D1304" s="7">
        <f>'RAW DATA'!D1304</f>
        <v>949</v>
      </c>
      <c r="E1304" s="7">
        <f>'RAW DATA'!E1304</f>
        <v>975</v>
      </c>
      <c r="F1304" s="1">
        <f>'RAW DATA'!F1304</f>
        <v>0.03</v>
      </c>
      <c r="G1304" s="7">
        <f t="shared" si="100"/>
        <v>7042425</v>
      </c>
      <c r="H1304">
        <f>'RAW DATA'!G1304</f>
        <v>4.3</v>
      </c>
      <c r="I1304">
        <f>'RAW DATA'!H1304</f>
        <v>7223</v>
      </c>
      <c r="J1304" s="11">
        <f>Table3[[#This Row],[Rating Count]]*Table3[[#This Row],[Rating]]</f>
        <v>31058.899999999998</v>
      </c>
      <c r="K1304">
        <f t="shared" si="101"/>
        <v>3</v>
      </c>
      <c r="L1304" t="str">
        <f>IF(Table3[[#This Row],[Price Bucket]]=1,"&lt;200",IF(Table3[[#This Row],[Price Bucket]]=2,"&lt;=500",IF(Table3[[#This Row],[Price Bucket]]=3,"&gt;500",0)))</f>
        <v>&gt;500</v>
      </c>
      <c r="M1304">
        <f t="shared" si="102"/>
        <v>2</v>
      </c>
      <c r="N1304" t="str">
        <f t="shared" si="103"/>
        <v>&lt;50%</v>
      </c>
      <c r="O1304">
        <f t="shared" si="104"/>
        <v>3</v>
      </c>
    </row>
    <row r="1305" spans="1:15" x14ac:dyDescent="0.25">
      <c r="A1305" t="str">
        <f>'RAW DATA'!A1305</f>
        <v>B08VGDBF3B</v>
      </c>
      <c r="B1305" t="str">
        <f>PROPER(LEFT('RAW DATA'!B1305,FIND(" ",'RAW DATA'!B1305,1)))</f>
        <v xml:space="preserve">Kuber </v>
      </c>
      <c r="C1305" t="str">
        <f>SUBSTITUTE(LEFT('RAW DATA'!C1305,FIND("|",'RAW DATA'!C1305,1)-1),"&amp;"," &amp; ")</f>
        <v>Home &amp; Kitchen</v>
      </c>
      <c r="D1305" s="7">
        <f>'RAW DATA'!D1305</f>
        <v>395</v>
      </c>
      <c r="E1305" s="7">
        <f>'RAW DATA'!E1305</f>
        <v>499</v>
      </c>
      <c r="F1305" s="1">
        <f>'RAW DATA'!F1305</f>
        <v>0.21</v>
      </c>
      <c r="G1305" s="7">
        <f t="shared" si="100"/>
        <v>164670</v>
      </c>
      <c r="H1305">
        <f>'RAW DATA'!G1305</f>
        <v>4</v>
      </c>
      <c r="I1305">
        <f>'RAW DATA'!H1305</f>
        <v>330</v>
      </c>
      <c r="J1305" s="11">
        <f>Table3[[#This Row],[Rating Count]]*Table3[[#This Row],[Rating]]</f>
        <v>1320</v>
      </c>
      <c r="K1305">
        <f t="shared" si="101"/>
        <v>2</v>
      </c>
      <c r="L1305" t="str">
        <f>IF(Table3[[#This Row],[Price Bucket]]=1,"&lt;200",IF(Table3[[#This Row],[Price Bucket]]=2,"&lt;=500",IF(Table3[[#This Row],[Price Bucket]]=3,"&gt;500",0)))</f>
        <v>&lt;=500</v>
      </c>
      <c r="M1305">
        <f t="shared" si="102"/>
        <v>2</v>
      </c>
      <c r="N1305" t="str">
        <f t="shared" si="103"/>
        <v>&lt;50%</v>
      </c>
      <c r="O1305">
        <f t="shared" si="104"/>
        <v>3</v>
      </c>
    </row>
    <row r="1306" spans="1:15" x14ac:dyDescent="0.25">
      <c r="A1306" t="str">
        <f>'RAW DATA'!A1306</f>
        <v>B012ELCYUG</v>
      </c>
      <c r="B1306" t="str">
        <f>PROPER(LEFT('RAW DATA'!B1306,FIND(" ",'RAW DATA'!B1306,1)))</f>
        <v xml:space="preserve">Preethi </v>
      </c>
      <c r="C1306" t="str">
        <f>SUBSTITUTE(LEFT('RAW DATA'!C1306,FIND("|",'RAW DATA'!C1306,1)-1),"&amp;"," &amp; ")</f>
        <v>Home &amp; Kitchen</v>
      </c>
      <c r="D1306" s="7">
        <f>'RAW DATA'!D1306</f>
        <v>635</v>
      </c>
      <c r="E1306" s="7">
        <f>'RAW DATA'!E1306</f>
        <v>635</v>
      </c>
      <c r="F1306" s="1">
        <f>'RAW DATA'!F1306</f>
        <v>0</v>
      </c>
      <c r="G1306" s="7">
        <f t="shared" si="100"/>
        <v>2901950</v>
      </c>
      <c r="H1306">
        <f>'RAW DATA'!G1306</f>
        <v>4.3</v>
      </c>
      <c r="I1306">
        <f>'RAW DATA'!H1306</f>
        <v>4570</v>
      </c>
      <c r="J1306" s="11">
        <f>Table3[[#This Row],[Rating Count]]*Table3[[#This Row],[Rating]]</f>
        <v>19651</v>
      </c>
      <c r="K1306">
        <f t="shared" si="101"/>
        <v>3</v>
      </c>
      <c r="L1306" t="str">
        <f>IF(Table3[[#This Row],[Price Bucket]]=1,"&lt;200",IF(Table3[[#This Row],[Price Bucket]]=2,"&lt;=500",IF(Table3[[#This Row],[Price Bucket]]=3,"&gt;500",0)))</f>
        <v>&gt;500</v>
      </c>
      <c r="M1306">
        <f t="shared" si="102"/>
        <v>2</v>
      </c>
      <c r="N1306" t="str">
        <f t="shared" si="103"/>
        <v>&lt;50%</v>
      </c>
      <c r="O1306">
        <f t="shared" si="104"/>
        <v>3</v>
      </c>
    </row>
    <row r="1307" spans="1:15" x14ac:dyDescent="0.25">
      <c r="A1307" t="str">
        <f>'RAW DATA'!A1307</f>
        <v>B07S9M8YTY</v>
      </c>
      <c r="B1307" t="str">
        <f>PROPER(LEFT('RAW DATA'!B1307,FIND(" ",'RAW DATA'!B1307,1)))</f>
        <v xml:space="preserve">Usha </v>
      </c>
      <c r="C1307" t="str">
        <f>SUBSTITUTE(LEFT('RAW DATA'!C1307,FIND("|",'RAW DATA'!C1307,1)-1),"&amp;"," &amp; ")</f>
        <v>Home &amp; Kitchen</v>
      </c>
      <c r="D1307" s="7">
        <f>'RAW DATA'!D1307</f>
        <v>717</v>
      </c>
      <c r="E1307" s="7">
        <f>'RAW DATA'!E1307</f>
        <v>1390</v>
      </c>
      <c r="F1307" s="1">
        <f>'RAW DATA'!F1307</f>
        <v>0.48</v>
      </c>
      <c r="G1307" s="7">
        <f t="shared" si="100"/>
        <v>6765130</v>
      </c>
      <c r="H1307">
        <f>'RAW DATA'!G1307</f>
        <v>4</v>
      </c>
      <c r="I1307">
        <f>'RAW DATA'!H1307</f>
        <v>4867</v>
      </c>
      <c r="J1307" s="11">
        <f>Table3[[#This Row],[Rating Count]]*Table3[[#This Row],[Rating]]</f>
        <v>19468</v>
      </c>
      <c r="K1307">
        <f t="shared" si="101"/>
        <v>3</v>
      </c>
      <c r="L1307" t="str">
        <f>IF(Table3[[#This Row],[Price Bucket]]=1,"&lt;200",IF(Table3[[#This Row],[Price Bucket]]=2,"&lt;=500",IF(Table3[[#This Row],[Price Bucket]]=3,"&gt;500",0)))</f>
        <v>&gt;500</v>
      </c>
      <c r="M1307">
        <f t="shared" si="102"/>
        <v>2</v>
      </c>
      <c r="N1307" t="str">
        <f t="shared" si="103"/>
        <v>&lt;50%</v>
      </c>
      <c r="O1307">
        <f t="shared" si="104"/>
        <v>3</v>
      </c>
    </row>
    <row r="1308" spans="1:15" x14ac:dyDescent="0.25">
      <c r="A1308" t="str">
        <f>'RAW DATA'!A1308</f>
        <v>B0B19VJXQZ</v>
      </c>
      <c r="B1308" t="str">
        <f>PROPER(LEFT('RAW DATA'!B1308,FIND(" ",'RAW DATA'!B1308,1)))</f>
        <v xml:space="preserve">Ecovacs </v>
      </c>
      <c r="C1308" t="str">
        <f>SUBSTITUTE(LEFT('RAW DATA'!C1308,FIND("|",'RAW DATA'!C1308,1)-1),"&amp;"," &amp; ")</f>
        <v>Home &amp; Kitchen</v>
      </c>
      <c r="D1308" s="7">
        <f>'RAW DATA'!D1308</f>
        <v>27900</v>
      </c>
      <c r="E1308" s="7">
        <f>'RAW DATA'!E1308</f>
        <v>59900</v>
      </c>
      <c r="F1308" s="1">
        <f>'RAW DATA'!F1308</f>
        <v>0.53</v>
      </c>
      <c r="G1308" s="7">
        <f t="shared" si="100"/>
        <v>317350200</v>
      </c>
      <c r="H1308">
        <f>'RAW DATA'!G1308</f>
        <v>4.4000000000000004</v>
      </c>
      <c r="I1308">
        <f>'RAW DATA'!H1308</f>
        <v>5298</v>
      </c>
      <c r="J1308" s="11">
        <f>Table3[[#This Row],[Rating Count]]*Table3[[#This Row],[Rating]]</f>
        <v>23311.200000000001</v>
      </c>
      <c r="K1308">
        <f t="shared" si="101"/>
        <v>3</v>
      </c>
      <c r="L1308" t="str">
        <f>IF(Table3[[#This Row],[Price Bucket]]=1,"&lt;200",IF(Table3[[#This Row],[Price Bucket]]=2,"&lt;=500",IF(Table3[[#This Row],[Price Bucket]]=3,"&gt;500",0)))</f>
        <v>&gt;500</v>
      </c>
      <c r="M1308">
        <f t="shared" si="102"/>
        <v>1</v>
      </c>
      <c r="N1308" t="str">
        <f t="shared" si="103"/>
        <v>&gt;=50%</v>
      </c>
      <c r="O1308">
        <f t="shared" si="104"/>
        <v>3</v>
      </c>
    </row>
    <row r="1309" spans="1:15" x14ac:dyDescent="0.25">
      <c r="A1309" t="str">
        <f>'RAW DATA'!A1309</f>
        <v>B00SMFPJG0</v>
      </c>
      <c r="B1309" t="str">
        <f>PROPER(LEFT('RAW DATA'!B1309,FIND(" ",'RAW DATA'!B1309,1)))</f>
        <v xml:space="preserve">Kent </v>
      </c>
      <c r="C1309" t="str">
        <f>SUBSTITUTE(LEFT('RAW DATA'!C1309,FIND("|",'RAW DATA'!C1309,1)-1),"&amp;"," &amp; ")</f>
        <v>Home &amp; Kitchen</v>
      </c>
      <c r="D1309" s="7">
        <f>'RAW DATA'!D1309</f>
        <v>649</v>
      </c>
      <c r="E1309" s="7">
        <f>'RAW DATA'!E1309</f>
        <v>670</v>
      </c>
      <c r="F1309" s="1">
        <f>'RAW DATA'!F1309</f>
        <v>0.03</v>
      </c>
      <c r="G1309" s="7">
        <f t="shared" si="100"/>
        <v>5216620</v>
      </c>
      <c r="H1309">
        <f>'RAW DATA'!G1309</f>
        <v>4.0999999999999996</v>
      </c>
      <c r="I1309">
        <f>'RAW DATA'!H1309</f>
        <v>7786</v>
      </c>
      <c r="J1309" s="11">
        <f>Table3[[#This Row],[Rating Count]]*Table3[[#This Row],[Rating]]</f>
        <v>31922.6</v>
      </c>
      <c r="K1309">
        <f t="shared" si="101"/>
        <v>3</v>
      </c>
      <c r="L1309" t="str">
        <f>IF(Table3[[#This Row],[Price Bucket]]=1,"&lt;200",IF(Table3[[#This Row],[Price Bucket]]=2,"&lt;=500",IF(Table3[[#This Row],[Price Bucket]]=3,"&gt;500",0)))</f>
        <v>&gt;500</v>
      </c>
      <c r="M1309">
        <f t="shared" si="102"/>
        <v>2</v>
      </c>
      <c r="N1309" t="str">
        <f t="shared" si="103"/>
        <v>&lt;50%</v>
      </c>
      <c r="O1309">
        <f t="shared" si="104"/>
        <v>3</v>
      </c>
    </row>
    <row r="1310" spans="1:15" x14ac:dyDescent="0.25">
      <c r="A1310" t="str">
        <f>'RAW DATA'!A1310</f>
        <v>B0BHYLCL19</v>
      </c>
      <c r="B1310" t="str">
        <f>PROPER(LEFT('RAW DATA'!B1310,FIND(" ",'RAW DATA'!B1310,1)))</f>
        <v xml:space="preserve">Avnish </v>
      </c>
      <c r="C1310" t="str">
        <f>SUBSTITUTE(LEFT('RAW DATA'!C1310,FIND("|",'RAW DATA'!C1310,1)-1),"&amp;"," &amp; ")</f>
        <v>Home &amp; Kitchen</v>
      </c>
      <c r="D1310" s="7">
        <f>'RAW DATA'!D1310</f>
        <v>193</v>
      </c>
      <c r="E1310" s="7">
        <f>'RAW DATA'!E1310</f>
        <v>399</v>
      </c>
      <c r="F1310" s="1">
        <f>'RAW DATA'!F1310</f>
        <v>0.52</v>
      </c>
      <c r="G1310" s="7">
        <f t="shared" si="100"/>
        <v>14763</v>
      </c>
      <c r="H1310">
        <f>'RAW DATA'!G1310</f>
        <v>3.6</v>
      </c>
      <c r="I1310">
        <f>'RAW DATA'!H1310</f>
        <v>37</v>
      </c>
      <c r="J1310" s="11">
        <f>Table3[[#This Row],[Rating Count]]*Table3[[#This Row],[Rating]]</f>
        <v>133.20000000000002</v>
      </c>
      <c r="K1310">
        <f t="shared" si="101"/>
        <v>2</v>
      </c>
      <c r="L1310" t="str">
        <f>IF(Table3[[#This Row],[Price Bucket]]=1,"&lt;200",IF(Table3[[#This Row],[Price Bucket]]=2,"&lt;=500",IF(Table3[[#This Row],[Price Bucket]]=3,"&gt;500",0)))</f>
        <v>&lt;=500</v>
      </c>
      <c r="M1310">
        <f t="shared" si="102"/>
        <v>1</v>
      </c>
      <c r="N1310" t="str">
        <f t="shared" si="103"/>
        <v>&gt;=50%</v>
      </c>
      <c r="O1310">
        <f t="shared" si="104"/>
        <v>2</v>
      </c>
    </row>
    <row r="1311" spans="1:15" x14ac:dyDescent="0.25">
      <c r="A1311" t="str">
        <f>'RAW DATA'!A1311</f>
        <v>B0BPJBTB3F</v>
      </c>
      <c r="B1311" t="str">
        <f>PROPER(LEFT('RAW DATA'!B1311,FIND(" ",'RAW DATA'!B1311,1)))</f>
        <v xml:space="preserve">Khaitan </v>
      </c>
      <c r="C1311" t="str">
        <f>SUBSTITUTE(LEFT('RAW DATA'!C1311,FIND("|",'RAW DATA'!C1311,1)-1),"&amp;"," &amp; ")</f>
        <v>Home &amp; Kitchen</v>
      </c>
      <c r="D1311" s="7">
        <f>'RAW DATA'!D1311</f>
        <v>1299</v>
      </c>
      <c r="E1311" s="7">
        <f>'RAW DATA'!E1311</f>
        <v>2495</v>
      </c>
      <c r="F1311" s="1">
        <f>'RAW DATA'!F1311</f>
        <v>0.48</v>
      </c>
      <c r="G1311" s="7">
        <f t="shared" si="100"/>
        <v>4990</v>
      </c>
      <c r="H1311">
        <f>'RAW DATA'!G1311</f>
        <v>2</v>
      </c>
      <c r="I1311">
        <f>'RAW DATA'!H1311</f>
        <v>2</v>
      </c>
      <c r="J1311" s="11">
        <f>Table3[[#This Row],[Rating Count]]*Table3[[#This Row],[Rating]]</f>
        <v>4</v>
      </c>
      <c r="K1311">
        <f t="shared" si="101"/>
        <v>3</v>
      </c>
      <c r="L1311" t="str">
        <f>IF(Table3[[#This Row],[Price Bucket]]=1,"&lt;200",IF(Table3[[#This Row],[Price Bucket]]=2,"&lt;=500",IF(Table3[[#This Row],[Price Bucket]]=3,"&gt;500",0)))</f>
        <v>&gt;500</v>
      </c>
      <c r="M1311">
        <f t="shared" si="102"/>
        <v>2</v>
      </c>
      <c r="N1311" t="str">
        <f t="shared" si="103"/>
        <v>&lt;50%</v>
      </c>
      <c r="O1311">
        <f t="shared" si="104"/>
        <v>1</v>
      </c>
    </row>
    <row r="1312" spans="1:15" x14ac:dyDescent="0.25">
      <c r="A1312" t="str">
        <f>'RAW DATA'!A1312</f>
        <v>B08MXJYB2V</v>
      </c>
      <c r="B1312" t="str">
        <f>PROPER(LEFT('RAW DATA'!B1312,FIND(" ",'RAW DATA'!B1312,1)))</f>
        <v xml:space="preserve">Usha </v>
      </c>
      <c r="C1312" t="str">
        <f>SUBSTITUTE(LEFT('RAW DATA'!C1312,FIND("|",'RAW DATA'!C1312,1)-1),"&amp;"," &amp; ")</f>
        <v>Home &amp; Kitchen</v>
      </c>
      <c r="D1312" s="7">
        <f>'RAW DATA'!D1312</f>
        <v>2449</v>
      </c>
      <c r="E1312" s="7">
        <f>'RAW DATA'!E1312</f>
        <v>3390</v>
      </c>
      <c r="F1312" s="1">
        <f>'RAW DATA'!F1312</f>
        <v>0.28000000000000003</v>
      </c>
      <c r="G1312" s="7">
        <f t="shared" si="100"/>
        <v>17648340</v>
      </c>
      <c r="H1312">
        <f>'RAW DATA'!G1312</f>
        <v>4</v>
      </c>
      <c r="I1312">
        <f>'RAW DATA'!H1312</f>
        <v>5206</v>
      </c>
      <c r="J1312" s="11">
        <f>Table3[[#This Row],[Rating Count]]*Table3[[#This Row],[Rating]]</f>
        <v>20824</v>
      </c>
      <c r="K1312">
        <f t="shared" si="101"/>
        <v>3</v>
      </c>
      <c r="L1312" t="str">
        <f>IF(Table3[[#This Row],[Price Bucket]]=1,"&lt;200",IF(Table3[[#This Row],[Price Bucket]]=2,"&lt;=500",IF(Table3[[#This Row],[Price Bucket]]=3,"&gt;500",0)))</f>
        <v>&gt;500</v>
      </c>
      <c r="M1312">
        <f t="shared" si="102"/>
        <v>2</v>
      </c>
      <c r="N1312" t="str">
        <f t="shared" si="103"/>
        <v>&lt;50%</v>
      </c>
      <c r="O1312">
        <f t="shared" si="104"/>
        <v>3</v>
      </c>
    </row>
    <row r="1313" spans="1:15" x14ac:dyDescent="0.25">
      <c r="A1313" t="str">
        <f>'RAW DATA'!A1313</f>
        <v>B081B1JL35</v>
      </c>
      <c r="B1313" t="str">
        <f>PROPER(LEFT('RAW DATA'!B1313,FIND(" ",'RAW DATA'!B1313,1)))</f>
        <v xml:space="preserve">Csi </v>
      </c>
      <c r="C1313" t="str">
        <f>SUBSTITUTE(LEFT('RAW DATA'!C1313,FIND("|",'RAW DATA'!C1313,1)-1),"&amp;"," &amp; ")</f>
        <v>Home &amp; Kitchen</v>
      </c>
      <c r="D1313" s="7">
        <f>'RAW DATA'!D1313</f>
        <v>1049</v>
      </c>
      <c r="E1313" s="7">
        <f>'RAW DATA'!E1313</f>
        <v>2499</v>
      </c>
      <c r="F1313" s="1">
        <f>'RAW DATA'!F1313</f>
        <v>0.57999999999999996</v>
      </c>
      <c r="G1313" s="7">
        <f t="shared" si="100"/>
        <v>1594362</v>
      </c>
      <c r="H1313">
        <f>'RAW DATA'!G1313</f>
        <v>3.7</v>
      </c>
      <c r="I1313">
        <f>'RAW DATA'!H1313</f>
        <v>638</v>
      </c>
      <c r="J1313" s="11">
        <f>Table3[[#This Row],[Rating Count]]*Table3[[#This Row],[Rating]]</f>
        <v>2360.6</v>
      </c>
      <c r="K1313">
        <f t="shared" si="101"/>
        <v>3</v>
      </c>
      <c r="L1313" t="str">
        <f>IF(Table3[[#This Row],[Price Bucket]]=1,"&lt;200",IF(Table3[[#This Row],[Price Bucket]]=2,"&lt;=500",IF(Table3[[#This Row],[Price Bucket]]=3,"&gt;500",0)))</f>
        <v>&gt;500</v>
      </c>
      <c r="M1313">
        <f t="shared" si="102"/>
        <v>1</v>
      </c>
      <c r="N1313" t="str">
        <f t="shared" si="103"/>
        <v>&gt;=50%</v>
      </c>
      <c r="O1313">
        <f t="shared" si="104"/>
        <v>2</v>
      </c>
    </row>
    <row r="1314" spans="1:15" x14ac:dyDescent="0.25">
      <c r="A1314" t="str">
        <f>'RAW DATA'!A1314</f>
        <v>B09VL9KFDB</v>
      </c>
      <c r="B1314" t="str">
        <f>PROPER(LEFT('RAW DATA'!B1314,FIND(" ",'RAW DATA'!B1314,1)))</f>
        <v xml:space="preserve">Havells </v>
      </c>
      <c r="C1314" t="str">
        <f>SUBSTITUTE(LEFT('RAW DATA'!C1314,FIND("|",'RAW DATA'!C1314,1)-1),"&amp;"," &amp; ")</f>
        <v>Home &amp; Kitchen</v>
      </c>
      <c r="D1314" s="7">
        <f>'RAW DATA'!D1314</f>
        <v>2399</v>
      </c>
      <c r="E1314" s="7">
        <f>'RAW DATA'!E1314</f>
        <v>4200</v>
      </c>
      <c r="F1314" s="1">
        <f>'RAW DATA'!F1314</f>
        <v>0.43</v>
      </c>
      <c r="G1314" s="7">
        <f t="shared" si="100"/>
        <v>1667400</v>
      </c>
      <c r="H1314">
        <f>'RAW DATA'!G1314</f>
        <v>3.8</v>
      </c>
      <c r="I1314">
        <f>'RAW DATA'!H1314</f>
        <v>397</v>
      </c>
      <c r="J1314" s="11">
        <f>Table3[[#This Row],[Rating Count]]*Table3[[#This Row],[Rating]]</f>
        <v>1508.6</v>
      </c>
      <c r="K1314">
        <f t="shared" si="101"/>
        <v>3</v>
      </c>
      <c r="L1314" t="str">
        <f>IF(Table3[[#This Row],[Price Bucket]]=1,"&lt;200",IF(Table3[[#This Row],[Price Bucket]]=2,"&lt;=500",IF(Table3[[#This Row],[Price Bucket]]=3,"&gt;500",0)))</f>
        <v>&gt;500</v>
      </c>
      <c r="M1314">
        <f t="shared" si="102"/>
        <v>2</v>
      </c>
      <c r="N1314" t="str">
        <f t="shared" si="103"/>
        <v>&lt;50%</v>
      </c>
      <c r="O1314">
        <f t="shared" si="104"/>
        <v>2</v>
      </c>
    </row>
    <row r="1315" spans="1:15" x14ac:dyDescent="0.25">
      <c r="A1315" t="str">
        <f>'RAW DATA'!A1315</f>
        <v>B0B1MDZV9C</v>
      </c>
      <c r="B1315" t="str">
        <f>PROPER(LEFT('RAW DATA'!B1315,FIND(" ",'RAW DATA'!B1315,1)))</f>
        <v xml:space="preserve">Inalsa </v>
      </c>
      <c r="C1315" t="str">
        <f>SUBSTITUTE(LEFT('RAW DATA'!C1315,FIND("|",'RAW DATA'!C1315,1)-1),"&amp;"," &amp; ")</f>
        <v>Home &amp; Kitchen</v>
      </c>
      <c r="D1315" s="7">
        <f>'RAW DATA'!D1315</f>
        <v>2286</v>
      </c>
      <c r="E1315" s="7">
        <f>'RAW DATA'!E1315</f>
        <v>4495</v>
      </c>
      <c r="F1315" s="1">
        <f>'RAW DATA'!F1315</f>
        <v>0.49</v>
      </c>
      <c r="G1315" s="7">
        <f t="shared" si="100"/>
        <v>1465370</v>
      </c>
      <c r="H1315">
        <f>'RAW DATA'!G1315</f>
        <v>3.9</v>
      </c>
      <c r="I1315">
        <f>'RAW DATA'!H1315</f>
        <v>326</v>
      </c>
      <c r="J1315" s="11">
        <f>Table3[[#This Row],[Rating Count]]*Table3[[#This Row],[Rating]]</f>
        <v>1271.3999999999999</v>
      </c>
      <c r="K1315">
        <f t="shared" si="101"/>
        <v>3</v>
      </c>
      <c r="L1315" t="str">
        <f>IF(Table3[[#This Row],[Price Bucket]]=1,"&lt;200",IF(Table3[[#This Row],[Price Bucket]]=2,"&lt;=500",IF(Table3[[#This Row],[Price Bucket]]=3,"&gt;500",0)))</f>
        <v>&gt;500</v>
      </c>
      <c r="M1315">
        <f t="shared" si="102"/>
        <v>2</v>
      </c>
      <c r="N1315" t="str">
        <f t="shared" si="103"/>
        <v>&lt;50%</v>
      </c>
      <c r="O1315">
        <f t="shared" si="104"/>
        <v>2</v>
      </c>
    </row>
    <row r="1316" spans="1:15" x14ac:dyDescent="0.25">
      <c r="A1316" t="str">
        <f>'RAW DATA'!A1316</f>
        <v>B08TT63N58</v>
      </c>
      <c r="B1316" t="str">
        <f>PROPER(LEFT('RAW DATA'!B1316,FIND(" ",'RAW DATA'!B1316,1)))</f>
        <v xml:space="preserve">Royal </v>
      </c>
      <c r="C1316" t="str">
        <f>SUBSTITUTE(LEFT('RAW DATA'!C1316,FIND("|",'RAW DATA'!C1316,1)-1),"&amp;"," &amp; ")</f>
        <v>Home &amp; Kitchen</v>
      </c>
      <c r="D1316" s="7">
        <f>'RAW DATA'!D1316</f>
        <v>499</v>
      </c>
      <c r="E1316" s="7">
        <f>'RAW DATA'!E1316</f>
        <v>2199</v>
      </c>
      <c r="F1316" s="1">
        <f>'RAW DATA'!F1316</f>
        <v>0.77</v>
      </c>
      <c r="G1316" s="7">
        <f t="shared" si="100"/>
        <v>7755873</v>
      </c>
      <c r="H1316">
        <f>'RAW DATA'!G1316</f>
        <v>3.1</v>
      </c>
      <c r="I1316">
        <f>'RAW DATA'!H1316</f>
        <v>3527</v>
      </c>
      <c r="J1316" s="11">
        <f>Table3[[#This Row],[Rating Count]]*Table3[[#This Row],[Rating]]</f>
        <v>10933.7</v>
      </c>
      <c r="K1316">
        <f t="shared" si="101"/>
        <v>3</v>
      </c>
      <c r="L1316" t="str">
        <f>IF(Table3[[#This Row],[Price Bucket]]=1,"&lt;200",IF(Table3[[#This Row],[Price Bucket]]=2,"&lt;=500",IF(Table3[[#This Row],[Price Bucket]]=3,"&gt;500",0)))</f>
        <v>&gt;500</v>
      </c>
      <c r="M1316">
        <f t="shared" si="102"/>
        <v>1</v>
      </c>
      <c r="N1316" t="str">
        <f t="shared" si="103"/>
        <v>&gt;=50%</v>
      </c>
      <c r="O1316">
        <f t="shared" si="104"/>
        <v>2</v>
      </c>
    </row>
    <row r="1317" spans="1:15" x14ac:dyDescent="0.25">
      <c r="A1317" t="str">
        <f>'RAW DATA'!A1317</f>
        <v>B08YK7BBD2</v>
      </c>
      <c r="B1317" t="str">
        <f>PROPER(LEFT('RAW DATA'!B1317,FIND(" ",'RAW DATA'!B1317,1)))</f>
        <v xml:space="preserve">Nirdambhay </v>
      </c>
      <c r="C1317" t="str">
        <f>SUBSTITUTE(LEFT('RAW DATA'!C1317,FIND("|",'RAW DATA'!C1317,1)-1),"&amp;"," &amp; ")</f>
        <v>Home &amp; Kitchen</v>
      </c>
      <c r="D1317" s="7">
        <f>'RAW DATA'!D1317</f>
        <v>429</v>
      </c>
      <c r="E1317" s="7">
        <f>'RAW DATA'!E1317</f>
        <v>999</v>
      </c>
      <c r="F1317" s="1">
        <f>'RAW DATA'!F1317</f>
        <v>0.56999999999999995</v>
      </c>
      <c r="G1317" s="7">
        <f t="shared" si="100"/>
        <v>616383</v>
      </c>
      <c r="H1317">
        <f>'RAW DATA'!G1317</f>
        <v>3</v>
      </c>
      <c r="I1317">
        <f>'RAW DATA'!H1317</f>
        <v>617</v>
      </c>
      <c r="J1317" s="11">
        <f>Table3[[#This Row],[Rating Count]]*Table3[[#This Row],[Rating]]</f>
        <v>1851</v>
      </c>
      <c r="K1317">
        <f t="shared" si="101"/>
        <v>3</v>
      </c>
      <c r="L1317" t="str">
        <f>IF(Table3[[#This Row],[Price Bucket]]=1,"&lt;200",IF(Table3[[#This Row],[Price Bucket]]=2,"&lt;=500",IF(Table3[[#This Row],[Price Bucket]]=3,"&gt;500",0)))</f>
        <v>&gt;500</v>
      </c>
      <c r="M1317">
        <f t="shared" si="102"/>
        <v>1</v>
      </c>
      <c r="N1317" t="str">
        <f t="shared" si="103"/>
        <v>&gt;=50%</v>
      </c>
      <c r="O1317">
        <f t="shared" si="104"/>
        <v>2</v>
      </c>
    </row>
    <row r="1318" spans="1:15" x14ac:dyDescent="0.25">
      <c r="A1318" t="str">
        <f>'RAW DATA'!A1318</f>
        <v>B07YQ5SN4H</v>
      </c>
      <c r="B1318" t="str">
        <f>PROPER(LEFT('RAW DATA'!B1318,FIND(" ",'RAW DATA'!B1318,1)))</f>
        <v xml:space="preserve">Cello </v>
      </c>
      <c r="C1318" t="str">
        <f>SUBSTITUTE(LEFT('RAW DATA'!C1318,FIND("|",'RAW DATA'!C1318,1)-1),"&amp;"," &amp; ")</f>
        <v>Home &amp; Kitchen</v>
      </c>
      <c r="D1318" s="7">
        <f>'RAW DATA'!D1318</f>
        <v>299</v>
      </c>
      <c r="E1318" s="7">
        <f>'RAW DATA'!E1318</f>
        <v>595</v>
      </c>
      <c r="F1318" s="1">
        <f>'RAW DATA'!F1318</f>
        <v>0.5</v>
      </c>
      <c r="G1318" s="7">
        <f t="shared" si="100"/>
        <v>186830</v>
      </c>
      <c r="H1318">
        <f>'RAW DATA'!G1318</f>
        <v>4</v>
      </c>
      <c r="I1318">
        <f>'RAW DATA'!H1318</f>
        <v>314</v>
      </c>
      <c r="J1318" s="11">
        <f>Table3[[#This Row],[Rating Count]]*Table3[[#This Row],[Rating]]</f>
        <v>1256</v>
      </c>
      <c r="K1318">
        <f t="shared" si="101"/>
        <v>3</v>
      </c>
      <c r="L1318" t="str">
        <f>IF(Table3[[#This Row],[Price Bucket]]=1,"&lt;200",IF(Table3[[#This Row],[Price Bucket]]=2,"&lt;=500",IF(Table3[[#This Row],[Price Bucket]]=3,"&gt;500",0)))</f>
        <v>&gt;500</v>
      </c>
      <c r="M1318">
        <f t="shared" si="102"/>
        <v>1</v>
      </c>
      <c r="N1318" t="str">
        <f t="shared" si="103"/>
        <v>&gt;=50%</v>
      </c>
      <c r="O1318">
        <f t="shared" si="104"/>
        <v>3</v>
      </c>
    </row>
    <row r="1319" spans="1:15" x14ac:dyDescent="0.25">
      <c r="A1319" t="str">
        <f>'RAW DATA'!A1319</f>
        <v>B0B7FJNSZR</v>
      </c>
      <c r="B1319" t="str">
        <f>PROPER(LEFT('RAW DATA'!B1319,FIND(" ",'RAW DATA'!B1319,1)))</f>
        <v xml:space="preserve">Proven¬Æ </v>
      </c>
      <c r="C1319" t="str">
        <f>SUBSTITUTE(LEFT('RAW DATA'!C1319,FIND("|",'RAW DATA'!C1319,1)-1),"&amp;"," &amp; ")</f>
        <v>Home &amp; Kitchen</v>
      </c>
      <c r="D1319" s="7">
        <f>'RAW DATA'!D1319</f>
        <v>5395</v>
      </c>
      <c r="E1319" s="7">
        <f>'RAW DATA'!E1319</f>
        <v>19990</v>
      </c>
      <c r="F1319" s="1">
        <f>'RAW DATA'!F1319</f>
        <v>0.73</v>
      </c>
      <c r="G1319" s="7">
        <f t="shared" si="100"/>
        <v>10694650</v>
      </c>
      <c r="H1319">
        <f>'RAW DATA'!G1319</f>
        <v>4.4000000000000004</v>
      </c>
      <c r="I1319">
        <f>'RAW DATA'!H1319</f>
        <v>535</v>
      </c>
      <c r="J1319" s="11">
        <f>Table3[[#This Row],[Rating Count]]*Table3[[#This Row],[Rating]]</f>
        <v>2354</v>
      </c>
      <c r="K1319">
        <f t="shared" si="101"/>
        <v>3</v>
      </c>
      <c r="L1319" t="str">
        <f>IF(Table3[[#This Row],[Price Bucket]]=1,"&lt;200",IF(Table3[[#This Row],[Price Bucket]]=2,"&lt;=500",IF(Table3[[#This Row],[Price Bucket]]=3,"&gt;500",0)))</f>
        <v>&gt;500</v>
      </c>
      <c r="M1319">
        <f t="shared" si="102"/>
        <v>1</v>
      </c>
      <c r="N1319" t="str">
        <f t="shared" si="103"/>
        <v>&gt;=50%</v>
      </c>
      <c r="O1319">
        <f t="shared" si="104"/>
        <v>3</v>
      </c>
    </row>
    <row r="1320" spans="1:15" x14ac:dyDescent="0.25">
      <c r="A1320" t="str">
        <f>'RAW DATA'!A1320</f>
        <v>B01N6IJG0F</v>
      </c>
      <c r="B1320" t="str">
        <f>PROPER(LEFT('RAW DATA'!B1320,FIND(" ",'RAW DATA'!B1320,1)))</f>
        <v xml:space="preserve">Morphy </v>
      </c>
      <c r="C1320" t="str">
        <f>SUBSTITUTE(LEFT('RAW DATA'!C1320,FIND("|",'RAW DATA'!C1320,1)-1),"&amp;"," &amp; ")</f>
        <v>Home &amp; Kitchen</v>
      </c>
      <c r="D1320" s="7">
        <f>'RAW DATA'!D1320</f>
        <v>559</v>
      </c>
      <c r="E1320" s="7">
        <f>'RAW DATA'!E1320</f>
        <v>1010</v>
      </c>
      <c r="F1320" s="1">
        <f>'RAW DATA'!F1320</f>
        <v>0.45</v>
      </c>
      <c r="G1320" s="7">
        <f t="shared" si="100"/>
        <v>17498250</v>
      </c>
      <c r="H1320">
        <f>'RAW DATA'!G1320</f>
        <v>4.0999999999999996</v>
      </c>
      <c r="I1320">
        <f>'RAW DATA'!H1320</f>
        <v>17325</v>
      </c>
      <c r="J1320" s="11">
        <f>Table3[[#This Row],[Rating Count]]*Table3[[#This Row],[Rating]]</f>
        <v>71032.5</v>
      </c>
      <c r="K1320">
        <f t="shared" si="101"/>
        <v>3</v>
      </c>
      <c r="L1320" t="str">
        <f>IF(Table3[[#This Row],[Price Bucket]]=1,"&lt;200",IF(Table3[[#This Row],[Price Bucket]]=2,"&lt;=500",IF(Table3[[#This Row],[Price Bucket]]=3,"&gt;500",0)))</f>
        <v>&gt;500</v>
      </c>
      <c r="M1320">
        <f t="shared" si="102"/>
        <v>2</v>
      </c>
      <c r="N1320" t="str">
        <f t="shared" si="103"/>
        <v>&lt;50%</v>
      </c>
      <c r="O1320">
        <f t="shared" si="104"/>
        <v>3</v>
      </c>
    </row>
    <row r="1321" spans="1:15" x14ac:dyDescent="0.25">
      <c r="A1321" t="str">
        <f>'RAW DATA'!A1321</f>
        <v>B0B84QN4CN</v>
      </c>
      <c r="B1321" t="str">
        <f>PROPER(LEFT('RAW DATA'!B1321,FIND(" ",'RAW DATA'!B1321,1)))</f>
        <v xml:space="preserve">Wipro </v>
      </c>
      <c r="C1321" t="str">
        <f>SUBSTITUTE(LEFT('RAW DATA'!C1321,FIND("|",'RAW DATA'!C1321,1)-1),"&amp;"," &amp; ")</f>
        <v>Home &amp; Kitchen</v>
      </c>
      <c r="D1321" s="7">
        <f>'RAW DATA'!D1321</f>
        <v>660</v>
      </c>
      <c r="E1321" s="7">
        <f>'RAW DATA'!E1321</f>
        <v>1100</v>
      </c>
      <c r="F1321" s="1">
        <f>'RAW DATA'!F1321</f>
        <v>0.4</v>
      </c>
      <c r="G1321" s="7">
        <f t="shared" si="100"/>
        <v>100100</v>
      </c>
      <c r="H1321">
        <f>'RAW DATA'!G1321</f>
        <v>3.6</v>
      </c>
      <c r="I1321">
        <f>'RAW DATA'!H1321</f>
        <v>91</v>
      </c>
      <c r="J1321" s="11">
        <f>Table3[[#This Row],[Rating Count]]*Table3[[#This Row],[Rating]]</f>
        <v>327.60000000000002</v>
      </c>
      <c r="K1321">
        <f t="shared" si="101"/>
        <v>3</v>
      </c>
      <c r="L1321" t="str">
        <f>IF(Table3[[#This Row],[Price Bucket]]=1,"&lt;200",IF(Table3[[#This Row],[Price Bucket]]=2,"&lt;=500",IF(Table3[[#This Row],[Price Bucket]]=3,"&gt;500",0)))</f>
        <v>&gt;500</v>
      </c>
      <c r="M1321">
        <f t="shared" si="102"/>
        <v>2</v>
      </c>
      <c r="N1321" t="str">
        <f t="shared" si="103"/>
        <v>&lt;50%</v>
      </c>
      <c r="O1321">
        <f t="shared" si="104"/>
        <v>2</v>
      </c>
    </row>
    <row r="1322" spans="1:15" x14ac:dyDescent="0.25">
      <c r="A1322" t="str">
        <f>'RAW DATA'!A1322</f>
        <v>B0B8ZM9RVV</v>
      </c>
      <c r="B1322" t="str">
        <f>PROPER(LEFT('RAW DATA'!B1322,FIND(" ",'RAW DATA'!B1322,1)))</f>
        <v xml:space="preserve">Zuvexa </v>
      </c>
      <c r="C1322" t="str">
        <f>SUBSTITUTE(LEFT('RAW DATA'!C1322,FIND("|",'RAW DATA'!C1322,1)-1),"&amp;"," &amp; ")</f>
        <v>Home &amp; Kitchen</v>
      </c>
      <c r="D1322" s="7">
        <f>'RAW DATA'!D1322</f>
        <v>419</v>
      </c>
      <c r="E1322" s="7">
        <f>'RAW DATA'!E1322</f>
        <v>999</v>
      </c>
      <c r="F1322" s="1">
        <f>'RAW DATA'!F1322</f>
        <v>0.57999999999999996</v>
      </c>
      <c r="G1322" s="7">
        <f t="shared" si="100"/>
        <v>226773</v>
      </c>
      <c r="H1322">
        <f>'RAW DATA'!G1322</f>
        <v>4.4000000000000004</v>
      </c>
      <c r="I1322">
        <f>'RAW DATA'!H1322</f>
        <v>227</v>
      </c>
      <c r="J1322" s="11">
        <f>Table3[[#This Row],[Rating Count]]*Table3[[#This Row],[Rating]]</f>
        <v>998.80000000000007</v>
      </c>
      <c r="K1322">
        <f t="shared" si="101"/>
        <v>3</v>
      </c>
      <c r="L1322" t="str">
        <f>IF(Table3[[#This Row],[Price Bucket]]=1,"&lt;200",IF(Table3[[#This Row],[Price Bucket]]=2,"&lt;=500",IF(Table3[[#This Row],[Price Bucket]]=3,"&gt;500",0)))</f>
        <v>&gt;500</v>
      </c>
      <c r="M1322">
        <f t="shared" si="102"/>
        <v>1</v>
      </c>
      <c r="N1322" t="str">
        <f t="shared" si="103"/>
        <v>&gt;=50%</v>
      </c>
      <c r="O1322">
        <f t="shared" si="104"/>
        <v>3</v>
      </c>
    </row>
    <row r="1323" spans="1:15" x14ac:dyDescent="0.25">
      <c r="A1323" t="str">
        <f>'RAW DATA'!A1323</f>
        <v>B01892MIPA</v>
      </c>
      <c r="B1323" t="str">
        <f>PROPER(LEFT('RAW DATA'!B1323,FIND(" ",'RAW DATA'!B1323,1)))</f>
        <v xml:space="preserve">Ao </v>
      </c>
      <c r="C1323" t="str">
        <f>SUBSTITUTE(LEFT('RAW DATA'!C1323,FIND("|",'RAW DATA'!C1323,1)-1),"&amp;"," &amp; ")</f>
        <v>Home &amp; Kitchen</v>
      </c>
      <c r="D1323" s="7">
        <f>'RAW DATA'!D1323</f>
        <v>7349</v>
      </c>
      <c r="E1323" s="7">
        <f>'RAW DATA'!E1323</f>
        <v>10900</v>
      </c>
      <c r="F1323" s="1">
        <f>'RAW DATA'!F1323</f>
        <v>0.33</v>
      </c>
      <c r="G1323" s="7">
        <f t="shared" si="100"/>
        <v>130331300</v>
      </c>
      <c r="H1323">
        <f>'RAW DATA'!G1323</f>
        <v>4.2</v>
      </c>
      <c r="I1323">
        <f>'RAW DATA'!H1323</f>
        <v>11957</v>
      </c>
      <c r="J1323" s="11">
        <f>Table3[[#This Row],[Rating Count]]*Table3[[#This Row],[Rating]]</f>
        <v>50219.4</v>
      </c>
      <c r="K1323">
        <f t="shared" si="101"/>
        <v>3</v>
      </c>
      <c r="L1323" t="str">
        <f>IF(Table3[[#This Row],[Price Bucket]]=1,"&lt;200",IF(Table3[[#This Row],[Price Bucket]]=2,"&lt;=500",IF(Table3[[#This Row],[Price Bucket]]=3,"&gt;500",0)))</f>
        <v>&gt;500</v>
      </c>
      <c r="M1323">
        <f t="shared" si="102"/>
        <v>2</v>
      </c>
      <c r="N1323" t="str">
        <f t="shared" si="103"/>
        <v>&lt;50%</v>
      </c>
      <c r="O1323">
        <f t="shared" si="104"/>
        <v>3</v>
      </c>
    </row>
    <row r="1324" spans="1:15" x14ac:dyDescent="0.25">
      <c r="A1324" t="str">
        <f>'RAW DATA'!A1324</f>
        <v>B08ZHYNTM1</v>
      </c>
      <c r="B1324" t="str">
        <f>PROPER(LEFT('RAW DATA'!B1324,FIND(" ",'RAW DATA'!B1324,1)))</f>
        <v xml:space="preserve">Havells </v>
      </c>
      <c r="C1324" t="str">
        <f>SUBSTITUTE(LEFT('RAW DATA'!C1324,FIND("|",'RAW DATA'!C1324,1)-1),"&amp;"," &amp; ")</f>
        <v>Home &amp; Kitchen</v>
      </c>
      <c r="D1324" s="7">
        <f>'RAW DATA'!D1324</f>
        <v>2899</v>
      </c>
      <c r="E1324" s="7">
        <f>'RAW DATA'!E1324</f>
        <v>4005</v>
      </c>
      <c r="F1324" s="1">
        <f>'RAW DATA'!F1324</f>
        <v>0.28000000000000003</v>
      </c>
      <c r="G1324" s="7">
        <f t="shared" si="100"/>
        <v>28595700</v>
      </c>
      <c r="H1324">
        <f>'RAW DATA'!G1324</f>
        <v>4.3</v>
      </c>
      <c r="I1324">
        <f>'RAW DATA'!H1324</f>
        <v>7140</v>
      </c>
      <c r="J1324" s="11">
        <f>Table3[[#This Row],[Rating Count]]*Table3[[#This Row],[Rating]]</f>
        <v>30702</v>
      </c>
      <c r="K1324">
        <f t="shared" si="101"/>
        <v>3</v>
      </c>
      <c r="L1324" t="str">
        <f>IF(Table3[[#This Row],[Price Bucket]]=1,"&lt;200",IF(Table3[[#This Row],[Price Bucket]]=2,"&lt;=500",IF(Table3[[#This Row],[Price Bucket]]=3,"&gt;500",0)))</f>
        <v>&gt;500</v>
      </c>
      <c r="M1324">
        <f t="shared" si="102"/>
        <v>2</v>
      </c>
      <c r="N1324" t="str">
        <f t="shared" si="103"/>
        <v>&lt;50%</v>
      </c>
      <c r="O1324">
        <f t="shared" si="104"/>
        <v>3</v>
      </c>
    </row>
    <row r="1325" spans="1:15" x14ac:dyDescent="0.25">
      <c r="A1325" t="str">
        <f>'RAW DATA'!A1325</f>
        <v>B09SDDQQKP</v>
      </c>
      <c r="B1325" t="str">
        <f>PROPER(LEFT('RAW DATA'!B1325,FIND(" ",'RAW DATA'!B1325,1)))</f>
        <v xml:space="preserve">Inalsa </v>
      </c>
      <c r="C1325" t="str">
        <f>SUBSTITUTE(LEFT('RAW DATA'!C1325,FIND("|",'RAW DATA'!C1325,1)-1),"&amp;"," &amp; ")</f>
        <v>Home &amp; Kitchen</v>
      </c>
      <c r="D1325" s="7">
        <f>'RAW DATA'!D1325</f>
        <v>1799</v>
      </c>
      <c r="E1325" s="7">
        <f>'RAW DATA'!E1325</f>
        <v>3295</v>
      </c>
      <c r="F1325" s="1">
        <f>'RAW DATA'!F1325</f>
        <v>0.45</v>
      </c>
      <c r="G1325" s="7">
        <f t="shared" si="100"/>
        <v>2263665</v>
      </c>
      <c r="H1325">
        <f>'RAW DATA'!G1325</f>
        <v>3.8</v>
      </c>
      <c r="I1325">
        <f>'RAW DATA'!H1325</f>
        <v>687</v>
      </c>
      <c r="J1325" s="11">
        <f>Table3[[#This Row],[Rating Count]]*Table3[[#This Row],[Rating]]</f>
        <v>2610.6</v>
      </c>
      <c r="K1325">
        <f t="shared" si="101"/>
        <v>3</v>
      </c>
      <c r="L1325" t="str">
        <f>IF(Table3[[#This Row],[Price Bucket]]=1,"&lt;200",IF(Table3[[#This Row],[Price Bucket]]=2,"&lt;=500",IF(Table3[[#This Row],[Price Bucket]]=3,"&gt;500",0)))</f>
        <v>&gt;500</v>
      </c>
      <c r="M1325">
        <f t="shared" si="102"/>
        <v>2</v>
      </c>
      <c r="N1325" t="str">
        <f t="shared" si="103"/>
        <v>&lt;50%</v>
      </c>
      <c r="O1325">
        <f t="shared" si="104"/>
        <v>2</v>
      </c>
    </row>
    <row r="1326" spans="1:15" x14ac:dyDescent="0.25">
      <c r="A1326" t="str">
        <f>'RAW DATA'!A1326</f>
        <v>B0B5RP43VN</v>
      </c>
      <c r="B1326" t="str">
        <f>PROPER(LEFT('RAW DATA'!B1326,FIND(" ",'RAW DATA'!B1326,1)))</f>
        <v xml:space="preserve">Ibell </v>
      </c>
      <c r="C1326" t="str">
        <f>SUBSTITUTE(LEFT('RAW DATA'!C1326,FIND("|",'RAW DATA'!C1326,1)-1),"&amp;"," &amp; ")</f>
        <v>Home &amp; Kitchen</v>
      </c>
      <c r="D1326" s="7">
        <f>'RAW DATA'!D1326</f>
        <v>1474</v>
      </c>
      <c r="E1326" s="7">
        <f>'RAW DATA'!E1326</f>
        <v>4650</v>
      </c>
      <c r="F1326" s="1">
        <f>'RAW DATA'!F1326</f>
        <v>0.68</v>
      </c>
      <c r="G1326" s="7">
        <f t="shared" si="100"/>
        <v>4859250</v>
      </c>
      <c r="H1326">
        <f>'RAW DATA'!G1326</f>
        <v>4.0999999999999996</v>
      </c>
      <c r="I1326">
        <f>'RAW DATA'!H1326</f>
        <v>1045</v>
      </c>
      <c r="J1326" s="11">
        <f>Table3[[#This Row],[Rating Count]]*Table3[[#This Row],[Rating]]</f>
        <v>4284.5</v>
      </c>
      <c r="K1326">
        <f t="shared" si="101"/>
        <v>3</v>
      </c>
      <c r="L1326" t="str">
        <f>IF(Table3[[#This Row],[Price Bucket]]=1,"&lt;200",IF(Table3[[#This Row],[Price Bucket]]=2,"&lt;=500",IF(Table3[[#This Row],[Price Bucket]]=3,"&gt;500",0)))</f>
        <v>&gt;500</v>
      </c>
      <c r="M1326">
        <f t="shared" si="102"/>
        <v>1</v>
      </c>
      <c r="N1326" t="str">
        <f t="shared" si="103"/>
        <v>&gt;=50%</v>
      </c>
      <c r="O1326">
        <f t="shared" si="104"/>
        <v>3</v>
      </c>
    </row>
    <row r="1327" spans="1:15" x14ac:dyDescent="0.25">
      <c r="A1327" t="str">
        <f>'RAW DATA'!A1327</f>
        <v>B096NTB9XT</v>
      </c>
      <c r="B1327" t="str">
        <f>PROPER(LEFT('RAW DATA'!B1327,FIND(" ",'RAW DATA'!B1327,1)))</f>
        <v xml:space="preserve">Aquaguard </v>
      </c>
      <c r="C1327" t="str">
        <f>SUBSTITUTE(LEFT('RAW DATA'!C1327,FIND("|",'RAW DATA'!C1327,1)-1),"&amp;"," &amp; ")</f>
        <v>Home &amp; Kitchen</v>
      </c>
      <c r="D1327" s="7">
        <f>'RAW DATA'!D1327</f>
        <v>15999</v>
      </c>
      <c r="E1327" s="7">
        <f>'RAW DATA'!E1327</f>
        <v>24500</v>
      </c>
      <c r="F1327" s="1">
        <f>'RAW DATA'!F1327</f>
        <v>0.35</v>
      </c>
      <c r="G1327" s="7">
        <f t="shared" si="100"/>
        <v>274547000</v>
      </c>
      <c r="H1327">
        <f>'RAW DATA'!G1327</f>
        <v>4</v>
      </c>
      <c r="I1327">
        <f>'RAW DATA'!H1327</f>
        <v>11206</v>
      </c>
      <c r="J1327" s="11">
        <f>Table3[[#This Row],[Rating Count]]*Table3[[#This Row],[Rating]]</f>
        <v>44824</v>
      </c>
      <c r="K1327">
        <f t="shared" si="101"/>
        <v>3</v>
      </c>
      <c r="L1327" t="str">
        <f>IF(Table3[[#This Row],[Price Bucket]]=1,"&lt;200",IF(Table3[[#This Row],[Price Bucket]]=2,"&lt;=500",IF(Table3[[#This Row],[Price Bucket]]=3,"&gt;500",0)))</f>
        <v>&gt;500</v>
      </c>
      <c r="M1327">
        <f t="shared" si="102"/>
        <v>2</v>
      </c>
      <c r="N1327" t="str">
        <f t="shared" si="103"/>
        <v>&lt;50%</v>
      </c>
      <c r="O1327">
        <f t="shared" si="104"/>
        <v>3</v>
      </c>
    </row>
    <row r="1328" spans="1:15" x14ac:dyDescent="0.25">
      <c r="A1328" t="str">
        <f>'RAW DATA'!A1328</f>
        <v>B078JF6X9B</v>
      </c>
      <c r="B1328" t="str">
        <f>PROPER(LEFT('RAW DATA'!B1328,FIND(" ",'RAW DATA'!B1328,1)))</f>
        <v xml:space="preserve">Havells </v>
      </c>
      <c r="C1328" t="str">
        <f>SUBSTITUTE(LEFT('RAW DATA'!C1328,FIND("|",'RAW DATA'!C1328,1)-1),"&amp;"," &amp; ")</f>
        <v>Home &amp; Kitchen</v>
      </c>
      <c r="D1328" s="7">
        <f>'RAW DATA'!D1328</f>
        <v>3645</v>
      </c>
      <c r="E1328" s="7">
        <f>'RAW DATA'!E1328</f>
        <v>6070</v>
      </c>
      <c r="F1328" s="1">
        <f>'RAW DATA'!F1328</f>
        <v>0.4</v>
      </c>
      <c r="G1328" s="7">
        <f t="shared" si="100"/>
        <v>3405270</v>
      </c>
      <c r="H1328">
        <f>'RAW DATA'!G1328</f>
        <v>4.2</v>
      </c>
      <c r="I1328">
        <f>'RAW DATA'!H1328</f>
        <v>561</v>
      </c>
      <c r="J1328" s="11">
        <f>Table3[[#This Row],[Rating Count]]*Table3[[#This Row],[Rating]]</f>
        <v>2356.2000000000003</v>
      </c>
      <c r="K1328">
        <f t="shared" si="101"/>
        <v>3</v>
      </c>
      <c r="L1328" t="str">
        <f>IF(Table3[[#This Row],[Price Bucket]]=1,"&lt;200",IF(Table3[[#This Row],[Price Bucket]]=2,"&lt;=500",IF(Table3[[#This Row],[Price Bucket]]=3,"&gt;500",0)))</f>
        <v>&gt;500</v>
      </c>
      <c r="M1328">
        <f t="shared" si="102"/>
        <v>2</v>
      </c>
      <c r="N1328" t="str">
        <f t="shared" si="103"/>
        <v>&lt;50%</v>
      </c>
      <c r="O1328">
        <f t="shared" si="104"/>
        <v>3</v>
      </c>
    </row>
    <row r="1329" spans="1:15" x14ac:dyDescent="0.25">
      <c r="A1329" t="str">
        <f>'RAW DATA'!A1329</f>
        <v>B08CGW4GYR</v>
      </c>
      <c r="B1329" t="str">
        <f>PROPER(LEFT('RAW DATA'!B1329,FIND(" ",'RAW DATA'!B1329,1)))</f>
        <v xml:space="preserve">Milk </v>
      </c>
      <c r="C1329" t="str">
        <f>SUBSTITUTE(LEFT('RAW DATA'!C1329,FIND("|",'RAW DATA'!C1329,1)-1),"&amp;"," &amp; ")</f>
        <v>Home &amp; Kitchen</v>
      </c>
      <c r="D1329" s="7">
        <f>'RAW DATA'!D1329</f>
        <v>375</v>
      </c>
      <c r="E1329" s="7">
        <f>'RAW DATA'!E1329</f>
        <v>999</v>
      </c>
      <c r="F1329" s="1">
        <f>'RAW DATA'!F1329</f>
        <v>0.62</v>
      </c>
      <c r="G1329" s="7">
        <f t="shared" si="100"/>
        <v>1986012</v>
      </c>
      <c r="H1329">
        <f>'RAW DATA'!G1329</f>
        <v>3.6</v>
      </c>
      <c r="I1329">
        <f>'RAW DATA'!H1329</f>
        <v>1988</v>
      </c>
      <c r="J1329" s="11">
        <f>Table3[[#This Row],[Rating Count]]*Table3[[#This Row],[Rating]]</f>
        <v>7156.8</v>
      </c>
      <c r="K1329">
        <f t="shared" si="101"/>
        <v>3</v>
      </c>
      <c r="L1329" t="str">
        <f>IF(Table3[[#This Row],[Price Bucket]]=1,"&lt;200",IF(Table3[[#This Row],[Price Bucket]]=2,"&lt;=500",IF(Table3[[#This Row],[Price Bucket]]=3,"&gt;500",0)))</f>
        <v>&gt;500</v>
      </c>
      <c r="M1329">
        <f t="shared" si="102"/>
        <v>1</v>
      </c>
      <c r="N1329" t="str">
        <f t="shared" si="103"/>
        <v>&gt;=50%</v>
      </c>
      <c r="O1329">
        <f t="shared" si="104"/>
        <v>2</v>
      </c>
    </row>
    <row r="1330" spans="1:15" x14ac:dyDescent="0.25">
      <c r="A1330" t="str">
        <f>'RAW DATA'!A1330</f>
        <v>B00A328ENA</v>
      </c>
      <c r="B1330" t="str">
        <f>PROPER(LEFT('RAW DATA'!B1330,FIND(" ",'RAW DATA'!B1330,1)))</f>
        <v xml:space="preserve">Panasonic </v>
      </c>
      <c r="C1330" t="str">
        <f>SUBSTITUTE(LEFT('RAW DATA'!C1330,FIND("|",'RAW DATA'!C1330,1)-1),"&amp;"," &amp; ")</f>
        <v>Home &amp; Kitchen</v>
      </c>
      <c r="D1330" s="7">
        <f>'RAW DATA'!D1330</f>
        <v>2976</v>
      </c>
      <c r="E1330" s="7">
        <f>'RAW DATA'!E1330</f>
        <v>3945</v>
      </c>
      <c r="F1330" s="1">
        <f>'RAW DATA'!F1330</f>
        <v>0.25</v>
      </c>
      <c r="G1330" s="7">
        <f t="shared" si="100"/>
        <v>14754300</v>
      </c>
      <c r="H1330">
        <f>'RAW DATA'!G1330</f>
        <v>4.2</v>
      </c>
      <c r="I1330">
        <f>'RAW DATA'!H1330</f>
        <v>3740</v>
      </c>
      <c r="J1330" s="11">
        <f>Table3[[#This Row],[Rating Count]]*Table3[[#This Row],[Rating]]</f>
        <v>15708</v>
      </c>
      <c r="K1330">
        <f t="shared" si="101"/>
        <v>3</v>
      </c>
      <c r="L1330" t="str">
        <f>IF(Table3[[#This Row],[Price Bucket]]=1,"&lt;200",IF(Table3[[#This Row],[Price Bucket]]=2,"&lt;=500",IF(Table3[[#This Row],[Price Bucket]]=3,"&gt;500",0)))</f>
        <v>&gt;500</v>
      </c>
      <c r="M1330">
        <f t="shared" si="102"/>
        <v>2</v>
      </c>
      <c r="N1330" t="str">
        <f t="shared" si="103"/>
        <v>&lt;50%</v>
      </c>
      <c r="O1330">
        <f t="shared" si="104"/>
        <v>3</v>
      </c>
    </row>
    <row r="1331" spans="1:15" x14ac:dyDescent="0.25">
      <c r="A1331" t="str">
        <f>'RAW DATA'!A1331</f>
        <v>B0763K5HLQ</v>
      </c>
      <c r="B1331" t="str">
        <f>PROPER(LEFT('RAW DATA'!B1331,FIND(" ",'RAW DATA'!B1331,1)))</f>
        <v xml:space="preserve">Instacuppa </v>
      </c>
      <c r="C1331" t="str">
        <f>SUBSTITUTE(LEFT('RAW DATA'!C1331,FIND("|",'RAW DATA'!C1331,1)-1),"&amp;"," &amp; ")</f>
        <v>Home &amp; Kitchen</v>
      </c>
      <c r="D1331" s="7">
        <f>'RAW DATA'!D1331</f>
        <v>1099</v>
      </c>
      <c r="E1331" s="7">
        <f>'RAW DATA'!E1331</f>
        <v>1499</v>
      </c>
      <c r="F1331" s="1">
        <f>'RAW DATA'!F1331</f>
        <v>0.27</v>
      </c>
      <c r="G1331" s="7">
        <f t="shared" si="100"/>
        <v>6597099</v>
      </c>
      <c r="H1331">
        <f>'RAW DATA'!G1331</f>
        <v>4.0999999999999996</v>
      </c>
      <c r="I1331">
        <f>'RAW DATA'!H1331</f>
        <v>4401</v>
      </c>
      <c r="J1331" s="11">
        <f>Table3[[#This Row],[Rating Count]]*Table3[[#This Row],[Rating]]</f>
        <v>18044.099999999999</v>
      </c>
      <c r="K1331">
        <f t="shared" si="101"/>
        <v>3</v>
      </c>
      <c r="L1331" t="str">
        <f>IF(Table3[[#This Row],[Price Bucket]]=1,"&lt;200",IF(Table3[[#This Row],[Price Bucket]]=2,"&lt;=500",IF(Table3[[#This Row],[Price Bucket]]=3,"&gt;500",0)))</f>
        <v>&gt;500</v>
      </c>
      <c r="M1331">
        <f t="shared" si="102"/>
        <v>2</v>
      </c>
      <c r="N1331" t="str">
        <f t="shared" si="103"/>
        <v>&lt;50%</v>
      </c>
      <c r="O1331">
        <f t="shared" si="104"/>
        <v>3</v>
      </c>
    </row>
    <row r="1332" spans="1:15" x14ac:dyDescent="0.25">
      <c r="A1332" t="str">
        <f>'RAW DATA'!A1332</f>
        <v>B09PDZNSBG</v>
      </c>
      <c r="B1332" t="str">
        <f>PROPER(LEFT('RAW DATA'!B1332,FIND(" ",'RAW DATA'!B1332,1)))</f>
        <v xml:space="preserve">Goodscity </v>
      </c>
      <c r="C1332" t="str">
        <f>SUBSTITUTE(LEFT('RAW DATA'!C1332,FIND("|",'RAW DATA'!C1332,1)-1),"&amp;"," &amp; ")</f>
        <v>Home &amp; Kitchen</v>
      </c>
      <c r="D1332" s="7">
        <f>'RAW DATA'!D1332</f>
        <v>2575</v>
      </c>
      <c r="E1332" s="7">
        <f>'RAW DATA'!E1332</f>
        <v>6700</v>
      </c>
      <c r="F1332" s="1">
        <f>'RAW DATA'!F1332</f>
        <v>0.62</v>
      </c>
      <c r="G1332" s="7">
        <f t="shared" si="100"/>
        <v>4093700</v>
      </c>
      <c r="H1332">
        <f>'RAW DATA'!G1332</f>
        <v>4.2</v>
      </c>
      <c r="I1332">
        <f>'RAW DATA'!H1332</f>
        <v>611</v>
      </c>
      <c r="J1332" s="11">
        <f>Table3[[#This Row],[Rating Count]]*Table3[[#This Row],[Rating]]</f>
        <v>2566.2000000000003</v>
      </c>
      <c r="K1332">
        <f t="shared" si="101"/>
        <v>3</v>
      </c>
      <c r="L1332" t="str">
        <f>IF(Table3[[#This Row],[Price Bucket]]=1,"&lt;200",IF(Table3[[#This Row],[Price Bucket]]=2,"&lt;=500",IF(Table3[[#This Row],[Price Bucket]]=3,"&gt;500",0)))</f>
        <v>&gt;500</v>
      </c>
      <c r="M1332">
        <f t="shared" si="102"/>
        <v>1</v>
      </c>
      <c r="N1332" t="str">
        <f t="shared" si="103"/>
        <v>&gt;=50%</v>
      </c>
      <c r="O1332">
        <f t="shared" si="104"/>
        <v>3</v>
      </c>
    </row>
    <row r="1333" spans="1:15" x14ac:dyDescent="0.25">
      <c r="A1333" t="str">
        <f>'RAW DATA'!A1333</f>
        <v>B085LPT5F4</v>
      </c>
      <c r="B1333" t="str">
        <f>PROPER(LEFT('RAW DATA'!B1333,FIND(" ",'RAW DATA'!B1333,1)))</f>
        <v xml:space="preserve">Solidaire </v>
      </c>
      <c r="C1333" t="str">
        <f>SUBSTITUTE(LEFT('RAW DATA'!C1333,FIND("|",'RAW DATA'!C1333,1)-1),"&amp;"," &amp; ")</f>
        <v>Home &amp; Kitchen</v>
      </c>
      <c r="D1333" s="7">
        <f>'RAW DATA'!D1333</f>
        <v>1649</v>
      </c>
      <c r="E1333" s="7">
        <f>'RAW DATA'!E1333</f>
        <v>2800</v>
      </c>
      <c r="F1333" s="1">
        <f>'RAW DATA'!F1333</f>
        <v>0.41</v>
      </c>
      <c r="G1333" s="7">
        <f t="shared" si="100"/>
        <v>6053600</v>
      </c>
      <c r="H1333">
        <f>'RAW DATA'!G1333</f>
        <v>3.9</v>
      </c>
      <c r="I1333">
        <f>'RAW DATA'!H1333</f>
        <v>2162</v>
      </c>
      <c r="J1333" s="11">
        <f>Table3[[#This Row],[Rating Count]]*Table3[[#This Row],[Rating]]</f>
        <v>8431.7999999999993</v>
      </c>
      <c r="K1333">
        <f t="shared" si="101"/>
        <v>3</v>
      </c>
      <c r="L1333" t="str">
        <f>IF(Table3[[#This Row],[Price Bucket]]=1,"&lt;200",IF(Table3[[#This Row],[Price Bucket]]=2,"&lt;=500",IF(Table3[[#This Row],[Price Bucket]]=3,"&gt;500",0)))</f>
        <v>&gt;500</v>
      </c>
      <c r="M1333">
        <f t="shared" si="102"/>
        <v>2</v>
      </c>
      <c r="N1333" t="str">
        <f t="shared" si="103"/>
        <v>&lt;50%</v>
      </c>
      <c r="O1333">
        <f t="shared" si="104"/>
        <v>2</v>
      </c>
    </row>
    <row r="1334" spans="1:15" x14ac:dyDescent="0.25">
      <c r="A1334" t="str">
        <f>'RAW DATA'!A1334</f>
        <v>B0B9RZ4G4W</v>
      </c>
      <c r="B1334" t="str">
        <f>PROPER(LEFT('RAW DATA'!B1334,FIND(" ",'RAW DATA'!B1334,1)))</f>
        <v xml:space="preserve">Amazon </v>
      </c>
      <c r="C1334" t="str">
        <f>SUBSTITUTE(LEFT('RAW DATA'!C1334,FIND("|",'RAW DATA'!C1334,1)-1),"&amp;"," &amp; ")</f>
        <v>Home &amp; Kitchen</v>
      </c>
      <c r="D1334" s="7">
        <f>'RAW DATA'!D1334</f>
        <v>799</v>
      </c>
      <c r="E1334" s="7">
        <f>'RAW DATA'!E1334</f>
        <v>1699</v>
      </c>
      <c r="F1334" s="1">
        <f>'RAW DATA'!F1334</f>
        <v>0.53</v>
      </c>
      <c r="G1334" s="7">
        <f t="shared" si="100"/>
        <v>164803</v>
      </c>
      <c r="H1334">
        <f>'RAW DATA'!G1334</f>
        <v>4</v>
      </c>
      <c r="I1334">
        <f>'RAW DATA'!H1334</f>
        <v>97</v>
      </c>
      <c r="J1334" s="11">
        <f>Table3[[#This Row],[Rating Count]]*Table3[[#This Row],[Rating]]</f>
        <v>388</v>
      </c>
      <c r="K1334">
        <f t="shared" si="101"/>
        <v>3</v>
      </c>
      <c r="L1334" t="str">
        <f>IF(Table3[[#This Row],[Price Bucket]]=1,"&lt;200",IF(Table3[[#This Row],[Price Bucket]]=2,"&lt;=500",IF(Table3[[#This Row],[Price Bucket]]=3,"&gt;500",0)))</f>
        <v>&gt;500</v>
      </c>
      <c r="M1334">
        <f t="shared" si="102"/>
        <v>1</v>
      </c>
      <c r="N1334" t="str">
        <f t="shared" si="103"/>
        <v>&gt;=50%</v>
      </c>
      <c r="O1334">
        <f t="shared" si="104"/>
        <v>3</v>
      </c>
    </row>
    <row r="1335" spans="1:15" x14ac:dyDescent="0.25">
      <c r="A1335" t="str">
        <f>'RAW DATA'!A1335</f>
        <v>B0085W2MUQ</v>
      </c>
      <c r="B1335" t="str">
        <f>PROPER(LEFT('RAW DATA'!B1335,FIND(" ",'RAW DATA'!B1335,1)))</f>
        <v xml:space="preserve">Orpat </v>
      </c>
      <c r="C1335" t="str">
        <f>SUBSTITUTE(LEFT('RAW DATA'!C1335,FIND("|",'RAW DATA'!C1335,1)-1),"&amp;"," &amp; ")</f>
        <v>Home &amp; Kitchen</v>
      </c>
      <c r="D1335" s="7">
        <f>'RAW DATA'!D1335</f>
        <v>765</v>
      </c>
      <c r="E1335" s="7">
        <f>'RAW DATA'!E1335</f>
        <v>970</v>
      </c>
      <c r="F1335" s="1">
        <f>'RAW DATA'!F1335</f>
        <v>0.21</v>
      </c>
      <c r="G1335" s="7">
        <f t="shared" si="100"/>
        <v>5873350</v>
      </c>
      <c r="H1335">
        <f>'RAW DATA'!G1335</f>
        <v>4.2</v>
      </c>
      <c r="I1335">
        <f>'RAW DATA'!H1335</f>
        <v>6055</v>
      </c>
      <c r="J1335" s="11">
        <f>Table3[[#This Row],[Rating Count]]*Table3[[#This Row],[Rating]]</f>
        <v>25431</v>
      </c>
      <c r="K1335">
        <f t="shared" si="101"/>
        <v>3</v>
      </c>
      <c r="L1335" t="str">
        <f>IF(Table3[[#This Row],[Price Bucket]]=1,"&lt;200",IF(Table3[[#This Row],[Price Bucket]]=2,"&lt;=500",IF(Table3[[#This Row],[Price Bucket]]=3,"&gt;500",0)))</f>
        <v>&gt;500</v>
      </c>
      <c r="M1335">
        <f t="shared" si="102"/>
        <v>2</v>
      </c>
      <c r="N1335" t="str">
        <f t="shared" si="103"/>
        <v>&lt;50%</v>
      </c>
      <c r="O1335">
        <f t="shared" si="104"/>
        <v>3</v>
      </c>
    </row>
    <row r="1336" spans="1:15" x14ac:dyDescent="0.25">
      <c r="A1336" t="str">
        <f>'RAW DATA'!A1336</f>
        <v>B09474JWN6</v>
      </c>
      <c r="B1336" t="str">
        <f>PROPER(LEFT('RAW DATA'!B1336,FIND(" ",'RAW DATA'!B1336,1)))</f>
        <v xml:space="preserve">Healthsense </v>
      </c>
      <c r="C1336" t="str">
        <f>SUBSTITUTE(LEFT('RAW DATA'!C1336,FIND("|",'RAW DATA'!C1336,1)-1),"&amp;"," &amp; ")</f>
        <v>Home &amp; Kitchen</v>
      </c>
      <c r="D1336" s="7">
        <f>'RAW DATA'!D1336</f>
        <v>999</v>
      </c>
      <c r="E1336" s="7">
        <f>'RAW DATA'!E1336</f>
        <v>1500</v>
      </c>
      <c r="F1336" s="1">
        <f>'RAW DATA'!F1336</f>
        <v>0.33</v>
      </c>
      <c r="G1336" s="7">
        <f t="shared" si="100"/>
        <v>579000</v>
      </c>
      <c r="H1336">
        <f>'RAW DATA'!G1336</f>
        <v>4.2</v>
      </c>
      <c r="I1336">
        <f>'RAW DATA'!H1336</f>
        <v>386</v>
      </c>
      <c r="J1336" s="11">
        <f>Table3[[#This Row],[Rating Count]]*Table3[[#This Row],[Rating]]</f>
        <v>1621.2</v>
      </c>
      <c r="K1336">
        <f t="shared" si="101"/>
        <v>3</v>
      </c>
      <c r="L1336" t="str">
        <f>IF(Table3[[#This Row],[Price Bucket]]=1,"&lt;200",IF(Table3[[#This Row],[Price Bucket]]=2,"&lt;=500",IF(Table3[[#This Row],[Price Bucket]]=3,"&gt;500",0)))</f>
        <v>&gt;500</v>
      </c>
      <c r="M1336">
        <f t="shared" si="102"/>
        <v>2</v>
      </c>
      <c r="N1336" t="str">
        <f t="shared" si="103"/>
        <v>&lt;50%</v>
      </c>
      <c r="O1336">
        <f t="shared" si="104"/>
        <v>3</v>
      </c>
    </row>
    <row r="1337" spans="1:15" x14ac:dyDescent="0.25">
      <c r="A1337" t="str">
        <f>'RAW DATA'!A1337</f>
        <v>B09G2VTHQM</v>
      </c>
      <c r="B1337" t="str">
        <f>PROPER(LEFT('RAW DATA'!B1337,FIND(" ",'RAW DATA'!B1337,1)))</f>
        <v xml:space="preserve">Agaro </v>
      </c>
      <c r="C1337" t="str">
        <f>SUBSTITUTE(LEFT('RAW DATA'!C1337,FIND("|",'RAW DATA'!C1337,1)-1),"&amp;"," &amp; ")</f>
        <v>Home &amp; Kitchen</v>
      </c>
      <c r="D1337" s="7">
        <f>'RAW DATA'!D1337</f>
        <v>587</v>
      </c>
      <c r="E1337" s="7">
        <f>'RAW DATA'!E1337</f>
        <v>1295</v>
      </c>
      <c r="F1337" s="1">
        <f>'RAW DATA'!F1337</f>
        <v>0.55000000000000004</v>
      </c>
      <c r="G1337" s="7">
        <f t="shared" si="100"/>
        <v>721315</v>
      </c>
      <c r="H1337">
        <f>'RAW DATA'!G1337</f>
        <v>4.0999999999999996</v>
      </c>
      <c r="I1337">
        <f>'RAW DATA'!H1337</f>
        <v>557</v>
      </c>
      <c r="J1337" s="11">
        <f>Table3[[#This Row],[Rating Count]]*Table3[[#This Row],[Rating]]</f>
        <v>2283.6999999999998</v>
      </c>
      <c r="K1337">
        <f t="shared" si="101"/>
        <v>3</v>
      </c>
      <c r="L1337" t="str">
        <f>IF(Table3[[#This Row],[Price Bucket]]=1,"&lt;200",IF(Table3[[#This Row],[Price Bucket]]=2,"&lt;=500",IF(Table3[[#This Row],[Price Bucket]]=3,"&gt;500",0)))</f>
        <v>&gt;500</v>
      </c>
      <c r="M1337">
        <f t="shared" si="102"/>
        <v>1</v>
      </c>
      <c r="N1337" t="str">
        <f t="shared" si="103"/>
        <v>&gt;=50%</v>
      </c>
      <c r="O1337">
        <f t="shared" si="104"/>
        <v>3</v>
      </c>
    </row>
    <row r="1338" spans="1:15" x14ac:dyDescent="0.25">
      <c r="A1338" t="str">
        <f>'RAW DATA'!A1338</f>
        <v>B07R679HTT</v>
      </c>
      <c r="B1338" t="str">
        <f>PROPER(LEFT('RAW DATA'!B1338,FIND(" ",'RAW DATA'!B1338,1)))</f>
        <v xml:space="preserve">Agaro </v>
      </c>
      <c r="C1338" t="str">
        <f>SUBSTITUTE(LEFT('RAW DATA'!C1338,FIND("|",'RAW DATA'!C1338,1)-1),"&amp;"," &amp; ")</f>
        <v>Home &amp; Kitchen</v>
      </c>
      <c r="D1338" s="7">
        <f>'RAW DATA'!D1338</f>
        <v>12609</v>
      </c>
      <c r="E1338" s="7">
        <f>'RAW DATA'!E1338</f>
        <v>23999</v>
      </c>
      <c r="F1338" s="1">
        <f>'RAW DATA'!F1338</f>
        <v>0.47</v>
      </c>
      <c r="G1338" s="7">
        <f t="shared" si="100"/>
        <v>54909712</v>
      </c>
      <c r="H1338">
        <f>'RAW DATA'!G1338</f>
        <v>4.4000000000000004</v>
      </c>
      <c r="I1338">
        <f>'RAW DATA'!H1338</f>
        <v>2288</v>
      </c>
      <c r="J1338" s="11">
        <f>Table3[[#This Row],[Rating Count]]*Table3[[#This Row],[Rating]]</f>
        <v>10067.200000000001</v>
      </c>
      <c r="K1338">
        <f t="shared" si="101"/>
        <v>3</v>
      </c>
      <c r="L1338" t="str">
        <f>IF(Table3[[#This Row],[Price Bucket]]=1,"&lt;200",IF(Table3[[#This Row],[Price Bucket]]=2,"&lt;=500",IF(Table3[[#This Row],[Price Bucket]]=3,"&gt;500",0)))</f>
        <v>&gt;500</v>
      </c>
      <c r="M1338">
        <f t="shared" si="102"/>
        <v>2</v>
      </c>
      <c r="N1338" t="str">
        <f t="shared" si="103"/>
        <v>&lt;50%</v>
      </c>
      <c r="O1338">
        <f t="shared" si="104"/>
        <v>3</v>
      </c>
    </row>
    <row r="1339" spans="1:15" x14ac:dyDescent="0.25">
      <c r="A1339" t="str">
        <f>'RAW DATA'!A1339</f>
        <v>B00B7GKXMG</v>
      </c>
      <c r="B1339" t="str">
        <f>PROPER(LEFT('RAW DATA'!B1339,FIND(" ",'RAW DATA'!B1339,1)))</f>
        <v xml:space="preserve">Wipro </v>
      </c>
      <c r="C1339" t="str">
        <f>SUBSTITUTE(LEFT('RAW DATA'!C1339,FIND("|",'RAW DATA'!C1339,1)-1),"&amp;"," &amp; ")</f>
        <v>Home &amp; Kitchen</v>
      </c>
      <c r="D1339" s="7">
        <f>'RAW DATA'!D1339</f>
        <v>699</v>
      </c>
      <c r="E1339" s="7">
        <f>'RAW DATA'!E1339</f>
        <v>850</v>
      </c>
      <c r="F1339" s="1">
        <f>'RAW DATA'!F1339</f>
        <v>0.18</v>
      </c>
      <c r="G1339" s="7">
        <f t="shared" si="100"/>
        <v>940100</v>
      </c>
      <c r="H1339">
        <f>'RAW DATA'!G1339</f>
        <v>4.0999999999999996</v>
      </c>
      <c r="I1339">
        <f>'RAW DATA'!H1339</f>
        <v>1106</v>
      </c>
      <c r="J1339" s="11">
        <f>Table3[[#This Row],[Rating Count]]*Table3[[#This Row],[Rating]]</f>
        <v>4534.5999999999995</v>
      </c>
      <c r="K1339">
        <f t="shared" si="101"/>
        <v>3</v>
      </c>
      <c r="L1339" t="str">
        <f>IF(Table3[[#This Row],[Price Bucket]]=1,"&lt;200",IF(Table3[[#This Row],[Price Bucket]]=2,"&lt;=500",IF(Table3[[#This Row],[Price Bucket]]=3,"&gt;500",0)))</f>
        <v>&gt;500</v>
      </c>
      <c r="M1339">
        <f t="shared" si="102"/>
        <v>2</v>
      </c>
      <c r="N1339" t="str">
        <f t="shared" si="103"/>
        <v>&lt;50%</v>
      </c>
      <c r="O1339">
        <f t="shared" si="104"/>
        <v>3</v>
      </c>
    </row>
    <row r="1340" spans="1:15" x14ac:dyDescent="0.25">
      <c r="A1340" t="str">
        <f>'RAW DATA'!A1340</f>
        <v>B07H3N8RJH</v>
      </c>
      <c r="B1340" t="str">
        <f>PROPER(LEFT('RAW DATA'!B1340,FIND(" ",'RAW DATA'!B1340,1)))</f>
        <v xml:space="preserve">Amazonbasics </v>
      </c>
      <c r="C1340" t="str">
        <f>SUBSTITUTE(LEFT('RAW DATA'!C1340,FIND("|",'RAW DATA'!C1340,1)-1),"&amp;"," &amp; ")</f>
        <v>Home &amp; Kitchen</v>
      </c>
      <c r="D1340" s="7">
        <f>'RAW DATA'!D1340</f>
        <v>3799</v>
      </c>
      <c r="E1340" s="7">
        <f>'RAW DATA'!E1340</f>
        <v>6000</v>
      </c>
      <c r="F1340" s="1">
        <f>'RAW DATA'!F1340</f>
        <v>0.37</v>
      </c>
      <c r="G1340" s="7">
        <f t="shared" si="100"/>
        <v>71610000</v>
      </c>
      <c r="H1340">
        <f>'RAW DATA'!G1340</f>
        <v>4.2</v>
      </c>
      <c r="I1340">
        <f>'RAW DATA'!H1340</f>
        <v>11935</v>
      </c>
      <c r="J1340" s="11">
        <f>Table3[[#This Row],[Rating Count]]*Table3[[#This Row],[Rating]]</f>
        <v>50127</v>
      </c>
      <c r="K1340">
        <f t="shared" si="101"/>
        <v>3</v>
      </c>
      <c r="L1340" t="str">
        <f>IF(Table3[[#This Row],[Price Bucket]]=1,"&lt;200",IF(Table3[[#This Row],[Price Bucket]]=2,"&lt;=500",IF(Table3[[#This Row],[Price Bucket]]=3,"&gt;500",0)))</f>
        <v>&gt;500</v>
      </c>
      <c r="M1340">
        <f t="shared" si="102"/>
        <v>2</v>
      </c>
      <c r="N1340" t="str">
        <f t="shared" si="103"/>
        <v>&lt;50%</v>
      </c>
      <c r="O1340">
        <f t="shared" si="104"/>
        <v>3</v>
      </c>
    </row>
    <row r="1341" spans="1:15" x14ac:dyDescent="0.25">
      <c r="A1341" t="str">
        <f>'RAW DATA'!A1341</f>
        <v>B07K2HVKLL</v>
      </c>
      <c r="B1341" t="str">
        <f>PROPER(LEFT('RAW DATA'!B1341,FIND(" ",'RAW DATA'!B1341,1)))</f>
        <v xml:space="preserve">Crompton </v>
      </c>
      <c r="C1341" t="str">
        <f>SUBSTITUTE(LEFT('RAW DATA'!C1341,FIND("|",'RAW DATA'!C1341,1)-1),"&amp;"," &amp; ")</f>
        <v>Home &amp; Kitchen</v>
      </c>
      <c r="D1341" s="7">
        <f>'RAW DATA'!D1341</f>
        <v>640</v>
      </c>
      <c r="E1341" s="7">
        <f>'RAW DATA'!E1341</f>
        <v>1020</v>
      </c>
      <c r="F1341" s="1">
        <f>'RAW DATA'!F1341</f>
        <v>0.37</v>
      </c>
      <c r="G1341" s="7">
        <f t="shared" si="100"/>
        <v>5160180</v>
      </c>
      <c r="H1341">
        <f>'RAW DATA'!G1341</f>
        <v>4.0999999999999996</v>
      </c>
      <c r="I1341">
        <f>'RAW DATA'!H1341</f>
        <v>5059</v>
      </c>
      <c r="J1341" s="11">
        <f>Table3[[#This Row],[Rating Count]]*Table3[[#This Row],[Rating]]</f>
        <v>20741.899999999998</v>
      </c>
      <c r="K1341">
        <f t="shared" si="101"/>
        <v>3</v>
      </c>
      <c r="L1341" t="str">
        <f>IF(Table3[[#This Row],[Price Bucket]]=1,"&lt;200",IF(Table3[[#This Row],[Price Bucket]]=2,"&lt;=500",IF(Table3[[#This Row],[Price Bucket]]=3,"&gt;500",0)))</f>
        <v>&gt;500</v>
      </c>
      <c r="M1341">
        <f t="shared" si="102"/>
        <v>2</v>
      </c>
      <c r="N1341" t="str">
        <f t="shared" si="103"/>
        <v>&lt;50%</v>
      </c>
      <c r="O1341">
        <f t="shared" si="104"/>
        <v>3</v>
      </c>
    </row>
    <row r="1342" spans="1:15" x14ac:dyDescent="0.25">
      <c r="A1342" t="str">
        <f>'RAW DATA'!A1342</f>
        <v>B09MQ9PDHR</v>
      </c>
      <c r="B1342" t="str">
        <f>PROPER(LEFT('RAW DATA'!B1342,FIND(" ",'RAW DATA'!B1342,1)))</f>
        <v xml:space="preserve">Saiellin </v>
      </c>
      <c r="C1342" t="str">
        <f>SUBSTITUTE(LEFT('RAW DATA'!C1342,FIND("|",'RAW DATA'!C1342,1)-1),"&amp;"," &amp; ")</f>
        <v>Home &amp; Kitchen</v>
      </c>
      <c r="D1342" s="7">
        <f>'RAW DATA'!D1342</f>
        <v>979</v>
      </c>
      <c r="E1342" s="7">
        <f>'RAW DATA'!E1342</f>
        <v>1999</v>
      </c>
      <c r="F1342" s="1">
        <f>'RAW DATA'!F1342</f>
        <v>0.51</v>
      </c>
      <c r="G1342" s="7">
        <f t="shared" si="100"/>
        <v>313843</v>
      </c>
      <c r="H1342">
        <f>'RAW DATA'!G1342</f>
        <v>3.9</v>
      </c>
      <c r="I1342">
        <f>'RAW DATA'!H1342</f>
        <v>157</v>
      </c>
      <c r="J1342" s="11">
        <f>Table3[[#This Row],[Rating Count]]*Table3[[#This Row],[Rating]]</f>
        <v>612.29999999999995</v>
      </c>
      <c r="K1342">
        <f t="shared" si="101"/>
        <v>3</v>
      </c>
      <c r="L1342" t="str">
        <f>IF(Table3[[#This Row],[Price Bucket]]=1,"&lt;200",IF(Table3[[#This Row],[Price Bucket]]=2,"&lt;=500",IF(Table3[[#This Row],[Price Bucket]]=3,"&gt;500",0)))</f>
        <v>&gt;500</v>
      </c>
      <c r="M1342">
        <f t="shared" si="102"/>
        <v>1</v>
      </c>
      <c r="N1342" t="str">
        <f t="shared" si="103"/>
        <v>&gt;=50%</v>
      </c>
      <c r="O1342">
        <f t="shared" si="104"/>
        <v>2</v>
      </c>
    </row>
    <row r="1343" spans="1:15" x14ac:dyDescent="0.25">
      <c r="A1343" t="str">
        <f>'RAW DATA'!A1343</f>
        <v>B014HDJ7ZE</v>
      </c>
      <c r="B1343" t="str">
        <f>PROPER(LEFT('RAW DATA'!B1343,FIND(" ",'RAW DATA'!B1343,1)))</f>
        <v xml:space="preserve">Bajaj </v>
      </c>
      <c r="C1343" t="str">
        <f>SUBSTITUTE(LEFT('RAW DATA'!C1343,FIND("|",'RAW DATA'!C1343,1)-1),"&amp;"," &amp; ")</f>
        <v>Home &amp; Kitchen</v>
      </c>
      <c r="D1343" s="7">
        <f>'RAW DATA'!D1343</f>
        <v>5365</v>
      </c>
      <c r="E1343" s="7">
        <f>'RAW DATA'!E1343</f>
        <v>7445</v>
      </c>
      <c r="F1343" s="1">
        <f>'RAW DATA'!F1343</f>
        <v>0.28000000000000003</v>
      </c>
      <c r="G1343" s="7">
        <f t="shared" si="100"/>
        <v>26682880</v>
      </c>
      <c r="H1343">
        <f>'RAW DATA'!G1343</f>
        <v>3.9</v>
      </c>
      <c r="I1343">
        <f>'RAW DATA'!H1343</f>
        <v>3584</v>
      </c>
      <c r="J1343" s="11">
        <f>Table3[[#This Row],[Rating Count]]*Table3[[#This Row],[Rating]]</f>
        <v>13977.6</v>
      </c>
      <c r="K1343">
        <f t="shared" si="101"/>
        <v>3</v>
      </c>
      <c r="L1343" t="str">
        <f>IF(Table3[[#This Row],[Price Bucket]]=1,"&lt;200",IF(Table3[[#This Row],[Price Bucket]]=2,"&lt;=500",IF(Table3[[#This Row],[Price Bucket]]=3,"&gt;500",0)))</f>
        <v>&gt;500</v>
      </c>
      <c r="M1343">
        <f t="shared" si="102"/>
        <v>2</v>
      </c>
      <c r="N1343" t="str">
        <f t="shared" si="103"/>
        <v>&lt;50%</v>
      </c>
      <c r="O1343">
        <f t="shared" si="104"/>
        <v>2</v>
      </c>
    </row>
    <row r="1344" spans="1:15" x14ac:dyDescent="0.25">
      <c r="A1344" t="str">
        <f>'RAW DATA'!A1344</f>
        <v>B07D2NMTTV</v>
      </c>
      <c r="B1344" t="str">
        <f>PROPER(LEFT('RAW DATA'!B1344,FIND(" ",'RAW DATA'!B1344,1)))</f>
        <v xml:space="preserve">Black </v>
      </c>
      <c r="C1344" t="str">
        <f>SUBSTITUTE(LEFT('RAW DATA'!C1344,FIND("|",'RAW DATA'!C1344,1)-1),"&amp;"," &amp; ")</f>
        <v>Home &amp; Kitchen</v>
      </c>
      <c r="D1344" s="7">
        <f>'RAW DATA'!D1344</f>
        <v>3199</v>
      </c>
      <c r="E1344" s="7">
        <f>'RAW DATA'!E1344</f>
        <v>3500</v>
      </c>
      <c r="F1344" s="1">
        <f>'RAW DATA'!F1344</f>
        <v>0.09</v>
      </c>
      <c r="G1344" s="7">
        <f t="shared" si="100"/>
        <v>6646500</v>
      </c>
      <c r="H1344">
        <f>'RAW DATA'!G1344</f>
        <v>4.2</v>
      </c>
      <c r="I1344">
        <f>'RAW DATA'!H1344</f>
        <v>1899</v>
      </c>
      <c r="J1344" s="11">
        <f>Table3[[#This Row],[Rating Count]]*Table3[[#This Row],[Rating]]</f>
        <v>7975.8</v>
      </c>
      <c r="K1344">
        <f t="shared" si="101"/>
        <v>3</v>
      </c>
      <c r="L1344" t="str">
        <f>IF(Table3[[#This Row],[Price Bucket]]=1,"&lt;200",IF(Table3[[#This Row],[Price Bucket]]=2,"&lt;=500",IF(Table3[[#This Row],[Price Bucket]]=3,"&gt;500",0)))</f>
        <v>&gt;500</v>
      </c>
      <c r="M1344">
        <f t="shared" si="102"/>
        <v>2</v>
      </c>
      <c r="N1344" t="str">
        <f t="shared" si="103"/>
        <v>&lt;50%</v>
      </c>
      <c r="O1344">
        <f t="shared" si="104"/>
        <v>3</v>
      </c>
    </row>
    <row r="1345" spans="1:15" x14ac:dyDescent="0.25">
      <c r="A1345" t="str">
        <f>'RAW DATA'!A1345</f>
        <v>B075K76YW1</v>
      </c>
      <c r="B1345" t="str">
        <f>PROPER(LEFT('RAW DATA'!B1345,FIND(" ",'RAW DATA'!B1345,1)))</f>
        <v xml:space="preserve">Inalsa </v>
      </c>
      <c r="C1345" t="str">
        <f>SUBSTITUTE(LEFT('RAW DATA'!C1345,FIND("|",'RAW DATA'!C1345,1)-1),"&amp;"," &amp; ")</f>
        <v>Home &amp; Kitchen</v>
      </c>
      <c r="D1345" s="7">
        <f>'RAW DATA'!D1345</f>
        <v>979</v>
      </c>
      <c r="E1345" s="7">
        <f>'RAW DATA'!E1345</f>
        <v>1395</v>
      </c>
      <c r="F1345" s="1">
        <f>'RAW DATA'!F1345</f>
        <v>0.3</v>
      </c>
      <c r="G1345" s="7">
        <f t="shared" si="100"/>
        <v>21276540</v>
      </c>
      <c r="H1345">
        <f>'RAW DATA'!G1345</f>
        <v>4.2</v>
      </c>
      <c r="I1345">
        <f>'RAW DATA'!H1345</f>
        <v>15252</v>
      </c>
      <c r="J1345" s="11">
        <f>Table3[[#This Row],[Rating Count]]*Table3[[#This Row],[Rating]]</f>
        <v>64058.400000000001</v>
      </c>
      <c r="K1345">
        <f t="shared" si="101"/>
        <v>3</v>
      </c>
      <c r="L1345" t="str">
        <f>IF(Table3[[#This Row],[Price Bucket]]=1,"&lt;200",IF(Table3[[#This Row],[Price Bucket]]=2,"&lt;=500",IF(Table3[[#This Row],[Price Bucket]]=3,"&gt;500",0)))</f>
        <v>&gt;500</v>
      </c>
      <c r="M1345">
        <f t="shared" si="102"/>
        <v>2</v>
      </c>
      <c r="N1345" t="str">
        <f t="shared" si="103"/>
        <v>&lt;50%</v>
      </c>
      <c r="O1345">
        <f t="shared" si="104"/>
        <v>3</v>
      </c>
    </row>
    <row r="1346" spans="1:15" x14ac:dyDescent="0.25">
      <c r="A1346" t="str">
        <f>'RAW DATA'!A1346</f>
        <v>B0BNLFQDG2</v>
      </c>
      <c r="B1346" t="str">
        <f>PROPER(LEFT('RAW DATA'!B1346,FIND(" ",'RAW DATA'!B1346,1)))</f>
        <v xml:space="preserve">Longway </v>
      </c>
      <c r="C1346" t="str">
        <f>SUBSTITUTE(LEFT('RAW DATA'!C1346,FIND("|",'RAW DATA'!C1346,1)-1),"&amp;"," &amp; ")</f>
        <v>Home &amp; Kitchen</v>
      </c>
      <c r="D1346" s="7">
        <f>'RAW DATA'!D1346</f>
        <v>929</v>
      </c>
      <c r="E1346" s="7">
        <f>'RAW DATA'!E1346</f>
        <v>2199</v>
      </c>
      <c r="F1346" s="1">
        <f>'RAW DATA'!F1346</f>
        <v>0.57999999999999996</v>
      </c>
      <c r="G1346" s="7">
        <f t="shared" ref="G1346:G1409" si="105">E1346*I1346</f>
        <v>8796</v>
      </c>
      <c r="H1346">
        <f>'RAW DATA'!G1346</f>
        <v>3.7</v>
      </c>
      <c r="I1346">
        <f>'RAW DATA'!H1346</f>
        <v>4</v>
      </c>
      <c r="J1346" s="11">
        <f>Table3[[#This Row],[Rating Count]]*Table3[[#This Row],[Rating]]</f>
        <v>14.8</v>
      </c>
      <c r="K1346">
        <f t="shared" ref="K1346:K1409" si="106">IF(E1346&lt;=200,1,IF(E1346&lt;=500,2,IF(E1346&gt;500,3," ")))</f>
        <v>3</v>
      </c>
      <c r="L1346" t="str">
        <f>IF(Table3[[#This Row],[Price Bucket]]=1,"&lt;200",IF(Table3[[#This Row],[Price Bucket]]=2,"&lt;=500",IF(Table3[[#This Row],[Price Bucket]]=3,"&gt;500",0)))</f>
        <v>&gt;500</v>
      </c>
      <c r="M1346">
        <f t="shared" si="102"/>
        <v>1</v>
      </c>
      <c r="N1346" t="str">
        <f t="shared" si="103"/>
        <v>&gt;=50%</v>
      </c>
      <c r="O1346">
        <f t="shared" si="104"/>
        <v>2</v>
      </c>
    </row>
    <row r="1347" spans="1:15" x14ac:dyDescent="0.25">
      <c r="A1347" t="str">
        <f>'RAW DATA'!A1347</f>
        <v>B082ZQ4479</v>
      </c>
      <c r="B1347" t="str">
        <f>PROPER(LEFT('RAW DATA'!B1347,FIND(" ",'RAW DATA'!B1347,1)))</f>
        <v xml:space="preserve">Prestige </v>
      </c>
      <c r="C1347" t="str">
        <f>SUBSTITUTE(LEFT('RAW DATA'!C1347,FIND("|",'RAW DATA'!C1347,1)-1),"&amp;"," &amp; ")</f>
        <v>Home &amp; Kitchen</v>
      </c>
      <c r="D1347" s="7">
        <f>'RAW DATA'!D1347</f>
        <v>3710</v>
      </c>
      <c r="E1347" s="7">
        <f>'RAW DATA'!E1347</f>
        <v>4330</v>
      </c>
      <c r="F1347" s="1">
        <f>'RAW DATA'!F1347</f>
        <v>0.14000000000000001</v>
      </c>
      <c r="G1347" s="7">
        <f t="shared" si="105"/>
        <v>7196460</v>
      </c>
      <c r="H1347">
        <f>'RAW DATA'!G1347</f>
        <v>3.7</v>
      </c>
      <c r="I1347">
        <f>'RAW DATA'!H1347</f>
        <v>1662</v>
      </c>
      <c r="J1347" s="11">
        <f>Table3[[#This Row],[Rating Count]]*Table3[[#This Row],[Rating]]</f>
        <v>6149.4000000000005</v>
      </c>
      <c r="K1347">
        <f t="shared" si="106"/>
        <v>3</v>
      </c>
      <c r="L1347" t="str">
        <f>IF(Table3[[#This Row],[Price Bucket]]=1,"&lt;200",IF(Table3[[#This Row],[Price Bucket]]=2,"&lt;=500",IF(Table3[[#This Row],[Price Bucket]]=3,"&gt;500",0)))</f>
        <v>&gt;500</v>
      </c>
      <c r="M1347">
        <f t="shared" ref="M1347:M1410" si="107">IF(F1347&gt;=50%,1,IF(F1347&lt;50%,2,0))</f>
        <v>2</v>
      </c>
      <c r="N1347" t="str">
        <f t="shared" ref="N1347:N1410" si="108">IF(M1347=1,"&gt;=50%","&lt;50%")</f>
        <v>&lt;50%</v>
      </c>
      <c r="O1347">
        <f t="shared" ref="O1347:O1410" si="109">IF(H1347&lt;=2.9,1,IF(H1347&lt;=3.9,2,IF(H1347&lt;=4.9,3,IF(H1347=5,4," "))))</f>
        <v>2</v>
      </c>
    </row>
    <row r="1348" spans="1:15" x14ac:dyDescent="0.25">
      <c r="A1348" t="str">
        <f>'RAW DATA'!A1348</f>
        <v>B09Y358DZQ</v>
      </c>
      <c r="B1348" t="str">
        <f>PROPER(LEFT('RAW DATA'!B1348,FIND(" ",'RAW DATA'!B1348,1)))</f>
        <v xml:space="preserve">Pigeon </v>
      </c>
      <c r="C1348" t="str">
        <f>SUBSTITUTE(LEFT('RAW DATA'!C1348,FIND("|",'RAW DATA'!C1348,1)-1),"&amp;"," &amp; ")</f>
        <v>Home &amp; Kitchen</v>
      </c>
      <c r="D1348" s="7">
        <f>'RAW DATA'!D1348</f>
        <v>2033</v>
      </c>
      <c r="E1348" s="7">
        <f>'RAW DATA'!E1348</f>
        <v>4295</v>
      </c>
      <c r="F1348" s="1">
        <f>'RAW DATA'!F1348</f>
        <v>0.53</v>
      </c>
      <c r="G1348" s="7">
        <f t="shared" si="105"/>
        <v>1812490</v>
      </c>
      <c r="H1348">
        <f>'RAW DATA'!G1348</f>
        <v>3.4</v>
      </c>
      <c r="I1348">
        <f>'RAW DATA'!H1348</f>
        <v>422</v>
      </c>
      <c r="J1348" s="11">
        <f>Table3[[#This Row],[Rating Count]]*Table3[[#This Row],[Rating]]</f>
        <v>1434.8</v>
      </c>
      <c r="K1348">
        <f t="shared" si="106"/>
        <v>3</v>
      </c>
      <c r="L1348" t="str">
        <f>IF(Table3[[#This Row],[Price Bucket]]=1,"&lt;200",IF(Table3[[#This Row],[Price Bucket]]=2,"&lt;=500",IF(Table3[[#This Row],[Price Bucket]]=3,"&gt;500",0)))</f>
        <v>&gt;500</v>
      </c>
      <c r="M1348">
        <f t="shared" si="107"/>
        <v>1</v>
      </c>
      <c r="N1348" t="str">
        <f t="shared" si="108"/>
        <v>&gt;=50%</v>
      </c>
      <c r="O1348">
        <f t="shared" si="109"/>
        <v>2</v>
      </c>
    </row>
    <row r="1349" spans="1:15" x14ac:dyDescent="0.25">
      <c r="A1349" t="str">
        <f>'RAW DATA'!A1349</f>
        <v>B09M3F4HGB</v>
      </c>
      <c r="B1349" t="str">
        <f>PROPER(LEFT('RAW DATA'!B1349,FIND(" ",'RAW DATA'!B1349,1)))</f>
        <v xml:space="preserve">Borosil </v>
      </c>
      <c r="C1349" t="str">
        <f>SUBSTITUTE(LEFT('RAW DATA'!C1349,FIND("|",'RAW DATA'!C1349,1)-1),"&amp;"," &amp; ")</f>
        <v>Home &amp; Kitchen</v>
      </c>
      <c r="D1349" s="7">
        <f>'RAW DATA'!D1349</f>
        <v>9495</v>
      </c>
      <c r="E1349" s="7">
        <f>'RAW DATA'!E1349</f>
        <v>18990</v>
      </c>
      <c r="F1349" s="1">
        <f>'RAW DATA'!F1349</f>
        <v>0.5</v>
      </c>
      <c r="G1349" s="7">
        <f t="shared" si="105"/>
        <v>1500210</v>
      </c>
      <c r="H1349">
        <f>'RAW DATA'!G1349</f>
        <v>4.2</v>
      </c>
      <c r="I1349">
        <f>'RAW DATA'!H1349</f>
        <v>79</v>
      </c>
      <c r="J1349" s="11">
        <f>Table3[[#This Row],[Rating Count]]*Table3[[#This Row],[Rating]]</f>
        <v>331.8</v>
      </c>
      <c r="K1349">
        <f t="shared" si="106"/>
        <v>3</v>
      </c>
      <c r="L1349" t="str">
        <f>IF(Table3[[#This Row],[Price Bucket]]=1,"&lt;200",IF(Table3[[#This Row],[Price Bucket]]=2,"&lt;=500",IF(Table3[[#This Row],[Price Bucket]]=3,"&gt;500",0)))</f>
        <v>&gt;500</v>
      </c>
      <c r="M1349">
        <f t="shared" si="107"/>
        <v>1</v>
      </c>
      <c r="N1349" t="str">
        <f t="shared" si="108"/>
        <v>&gt;=50%</v>
      </c>
      <c r="O1349">
        <f t="shared" si="109"/>
        <v>3</v>
      </c>
    </row>
    <row r="1350" spans="1:15" x14ac:dyDescent="0.25">
      <c r="A1350" t="str">
        <f>'RAW DATA'!A1350</f>
        <v>B07VZH6ZBB</v>
      </c>
      <c r="B1350" t="str">
        <f>PROPER(LEFT('RAW DATA'!B1350,FIND(" ",'RAW DATA'!B1350,1)))</f>
        <v xml:space="preserve">Crompton </v>
      </c>
      <c r="C1350" t="str">
        <f>SUBSTITUTE(LEFT('RAW DATA'!C1350,FIND("|",'RAW DATA'!C1350,1)-1),"&amp;"," &amp; ")</f>
        <v>Home &amp; Kitchen</v>
      </c>
      <c r="D1350" s="7">
        <f>'RAW DATA'!D1350</f>
        <v>7799</v>
      </c>
      <c r="E1350" s="7">
        <f>'RAW DATA'!E1350</f>
        <v>12500</v>
      </c>
      <c r="F1350" s="1">
        <f>'RAW DATA'!F1350</f>
        <v>0.38</v>
      </c>
      <c r="G1350" s="7">
        <f t="shared" si="105"/>
        <v>64500000</v>
      </c>
      <c r="H1350">
        <f>'RAW DATA'!G1350</f>
        <v>4</v>
      </c>
      <c r="I1350">
        <f>'RAW DATA'!H1350</f>
        <v>5160</v>
      </c>
      <c r="J1350" s="11">
        <f>Table3[[#This Row],[Rating Count]]*Table3[[#This Row],[Rating]]</f>
        <v>20640</v>
      </c>
      <c r="K1350">
        <f t="shared" si="106"/>
        <v>3</v>
      </c>
      <c r="L1350" t="str">
        <f>IF(Table3[[#This Row],[Price Bucket]]=1,"&lt;200",IF(Table3[[#This Row],[Price Bucket]]=2,"&lt;=500",IF(Table3[[#This Row],[Price Bucket]]=3,"&gt;500",0)))</f>
        <v>&gt;500</v>
      </c>
      <c r="M1350">
        <f t="shared" si="107"/>
        <v>2</v>
      </c>
      <c r="N1350" t="str">
        <f t="shared" si="108"/>
        <v>&lt;50%</v>
      </c>
      <c r="O1350">
        <f t="shared" si="109"/>
        <v>3</v>
      </c>
    </row>
    <row r="1351" spans="1:15" x14ac:dyDescent="0.25">
      <c r="A1351" t="str">
        <f>'RAW DATA'!A1351</f>
        <v>B07F366Z51</v>
      </c>
      <c r="B1351" t="str">
        <f>PROPER(LEFT('RAW DATA'!B1351,FIND(" ",'RAW DATA'!B1351,1)))</f>
        <v xml:space="preserve">Singer </v>
      </c>
      <c r="C1351" t="str">
        <f>SUBSTITUTE(LEFT('RAW DATA'!C1351,FIND("|",'RAW DATA'!C1351,1)-1),"&amp;"," &amp; ")</f>
        <v>Home &amp; Kitchen</v>
      </c>
      <c r="D1351" s="7">
        <f>'RAW DATA'!D1351</f>
        <v>949</v>
      </c>
      <c r="E1351" s="7">
        <f>'RAW DATA'!E1351</f>
        <v>2385</v>
      </c>
      <c r="F1351" s="1">
        <f>'RAW DATA'!F1351</f>
        <v>0.6</v>
      </c>
      <c r="G1351" s="7">
        <f t="shared" si="105"/>
        <v>5511735</v>
      </c>
      <c r="H1351">
        <f>'RAW DATA'!G1351</f>
        <v>4.0999999999999996</v>
      </c>
      <c r="I1351">
        <f>'RAW DATA'!H1351</f>
        <v>2311</v>
      </c>
      <c r="J1351" s="11">
        <f>Table3[[#This Row],[Rating Count]]*Table3[[#This Row],[Rating]]</f>
        <v>9475.0999999999985</v>
      </c>
      <c r="K1351">
        <f t="shared" si="106"/>
        <v>3</v>
      </c>
      <c r="L1351" t="str">
        <f>IF(Table3[[#This Row],[Price Bucket]]=1,"&lt;200",IF(Table3[[#This Row],[Price Bucket]]=2,"&lt;=500",IF(Table3[[#This Row],[Price Bucket]]=3,"&gt;500",0)))</f>
        <v>&gt;500</v>
      </c>
      <c r="M1351">
        <f t="shared" si="107"/>
        <v>1</v>
      </c>
      <c r="N1351" t="str">
        <f t="shared" si="108"/>
        <v>&gt;=50%</v>
      </c>
      <c r="O1351">
        <f t="shared" si="109"/>
        <v>3</v>
      </c>
    </row>
    <row r="1352" spans="1:15" x14ac:dyDescent="0.25">
      <c r="A1352" t="str">
        <f>'RAW DATA'!A1352</f>
        <v>B077BTLQ67</v>
      </c>
      <c r="B1352" t="str">
        <f>PROPER(LEFT('RAW DATA'!B1352,FIND(" ",'RAW DATA'!B1352,1)))</f>
        <v xml:space="preserve">Orient </v>
      </c>
      <c r="C1352" t="str">
        <f>SUBSTITUTE(LEFT('RAW DATA'!C1352,FIND("|",'RAW DATA'!C1352,1)-1),"&amp;"," &amp; ")</f>
        <v>Home &amp; Kitchen</v>
      </c>
      <c r="D1352" s="7">
        <f>'RAW DATA'!D1352</f>
        <v>2790</v>
      </c>
      <c r="E1352" s="7">
        <f>'RAW DATA'!E1352</f>
        <v>4890</v>
      </c>
      <c r="F1352" s="1">
        <f>'RAW DATA'!F1352</f>
        <v>0.43</v>
      </c>
      <c r="G1352" s="7">
        <f t="shared" si="105"/>
        <v>2875320</v>
      </c>
      <c r="H1352">
        <f>'RAW DATA'!G1352</f>
        <v>3.9</v>
      </c>
      <c r="I1352">
        <f>'RAW DATA'!H1352</f>
        <v>588</v>
      </c>
      <c r="J1352" s="11">
        <f>Table3[[#This Row],[Rating Count]]*Table3[[#This Row],[Rating]]</f>
        <v>2293.1999999999998</v>
      </c>
      <c r="K1352">
        <f t="shared" si="106"/>
        <v>3</v>
      </c>
      <c r="L1352" t="str">
        <f>IF(Table3[[#This Row],[Price Bucket]]=1,"&lt;200",IF(Table3[[#This Row],[Price Bucket]]=2,"&lt;=500",IF(Table3[[#This Row],[Price Bucket]]=3,"&gt;500",0)))</f>
        <v>&gt;500</v>
      </c>
      <c r="M1352">
        <f t="shared" si="107"/>
        <v>2</v>
      </c>
      <c r="N1352" t="str">
        <f t="shared" si="108"/>
        <v>&lt;50%</v>
      </c>
      <c r="O1352">
        <f t="shared" si="109"/>
        <v>2</v>
      </c>
    </row>
    <row r="1353" spans="1:15" x14ac:dyDescent="0.25">
      <c r="A1353" t="str">
        <f>'RAW DATA'!A1353</f>
        <v>B07YSJ7FF1</v>
      </c>
      <c r="B1353" t="str">
        <f>PROPER(LEFT('RAW DATA'!B1353,FIND(" ",'RAW DATA'!B1353,1)))</f>
        <v xml:space="preserve">Crompton </v>
      </c>
      <c r="C1353" t="str">
        <f>SUBSTITUTE(LEFT('RAW DATA'!C1353,FIND("|",'RAW DATA'!C1353,1)-1),"&amp;"," &amp; ")</f>
        <v>Home &amp; Kitchen</v>
      </c>
      <c r="D1353" s="7">
        <f>'RAW DATA'!D1353</f>
        <v>645</v>
      </c>
      <c r="E1353" s="7">
        <f>'RAW DATA'!E1353</f>
        <v>1100</v>
      </c>
      <c r="F1353" s="1">
        <f>'RAW DATA'!F1353</f>
        <v>0.41</v>
      </c>
      <c r="G1353" s="7">
        <f t="shared" si="105"/>
        <v>3598100</v>
      </c>
      <c r="H1353">
        <f>'RAW DATA'!G1353</f>
        <v>4</v>
      </c>
      <c r="I1353">
        <f>'RAW DATA'!H1353</f>
        <v>3271</v>
      </c>
      <c r="J1353" s="11">
        <f>Table3[[#This Row],[Rating Count]]*Table3[[#This Row],[Rating]]</f>
        <v>13084</v>
      </c>
      <c r="K1353">
        <f t="shared" si="106"/>
        <v>3</v>
      </c>
      <c r="L1353" t="str">
        <f>IF(Table3[[#This Row],[Price Bucket]]=1,"&lt;200",IF(Table3[[#This Row],[Price Bucket]]=2,"&lt;=500",IF(Table3[[#This Row],[Price Bucket]]=3,"&gt;500",0)))</f>
        <v>&gt;500</v>
      </c>
      <c r="M1353">
        <f t="shared" si="107"/>
        <v>2</v>
      </c>
      <c r="N1353" t="str">
        <f t="shared" si="108"/>
        <v>&lt;50%</v>
      </c>
      <c r="O1353">
        <f t="shared" si="109"/>
        <v>3</v>
      </c>
    </row>
    <row r="1354" spans="1:15" x14ac:dyDescent="0.25">
      <c r="A1354" t="str">
        <f>'RAW DATA'!A1354</f>
        <v>B07TXCY3YK</v>
      </c>
      <c r="B1354" t="str">
        <f>PROPER(LEFT('RAW DATA'!B1354,FIND(" ",'RAW DATA'!B1354,1)))</f>
        <v xml:space="preserve">Butterfly </v>
      </c>
      <c r="C1354" t="str">
        <f>SUBSTITUTE(LEFT('RAW DATA'!C1354,FIND("|",'RAW DATA'!C1354,1)-1),"&amp;"," &amp; ")</f>
        <v>Home &amp; Kitchen</v>
      </c>
      <c r="D1354" s="7">
        <f>'RAW DATA'!D1354</f>
        <v>2237.81</v>
      </c>
      <c r="E1354" s="7">
        <f>'RAW DATA'!E1354</f>
        <v>3899</v>
      </c>
      <c r="F1354" s="1">
        <f>'RAW DATA'!F1354</f>
        <v>0.43</v>
      </c>
      <c r="G1354" s="7">
        <f t="shared" si="105"/>
        <v>42904596</v>
      </c>
      <c r="H1354">
        <f>'RAW DATA'!G1354</f>
        <v>3.9</v>
      </c>
      <c r="I1354">
        <f>'RAW DATA'!H1354</f>
        <v>11004</v>
      </c>
      <c r="J1354" s="11">
        <f>Table3[[#This Row],[Rating Count]]*Table3[[#This Row],[Rating]]</f>
        <v>42915.6</v>
      </c>
      <c r="K1354">
        <f t="shared" si="106"/>
        <v>3</v>
      </c>
      <c r="L1354" t="str">
        <f>IF(Table3[[#This Row],[Price Bucket]]=1,"&lt;200",IF(Table3[[#This Row],[Price Bucket]]=2,"&lt;=500",IF(Table3[[#This Row],[Price Bucket]]=3,"&gt;500",0)))</f>
        <v>&gt;500</v>
      </c>
      <c r="M1354">
        <f t="shared" si="107"/>
        <v>2</v>
      </c>
      <c r="N1354" t="str">
        <f t="shared" si="108"/>
        <v>&lt;50%</v>
      </c>
      <c r="O1354">
        <f t="shared" si="109"/>
        <v>2</v>
      </c>
    </row>
    <row r="1355" spans="1:15" x14ac:dyDescent="0.25">
      <c r="A1355" t="str">
        <f>'RAW DATA'!A1355</f>
        <v>B07TC9F7PN</v>
      </c>
      <c r="B1355" t="str">
        <f>PROPER(LEFT('RAW DATA'!B1355,FIND(" ",'RAW DATA'!B1355,1)))</f>
        <v xml:space="preserve">Racold </v>
      </c>
      <c r="C1355" t="str">
        <f>SUBSTITUTE(LEFT('RAW DATA'!C1355,FIND("|",'RAW DATA'!C1355,1)-1),"&amp;"," &amp; ")</f>
        <v>Home &amp; Kitchen</v>
      </c>
      <c r="D1355" s="7">
        <f>'RAW DATA'!D1355</f>
        <v>8699</v>
      </c>
      <c r="E1355" s="7">
        <f>'RAW DATA'!E1355</f>
        <v>16899</v>
      </c>
      <c r="F1355" s="1">
        <f>'RAW DATA'!F1355</f>
        <v>0.49</v>
      </c>
      <c r="G1355" s="7">
        <f t="shared" si="105"/>
        <v>53992305</v>
      </c>
      <c r="H1355">
        <f>'RAW DATA'!G1355</f>
        <v>4.2</v>
      </c>
      <c r="I1355">
        <f>'RAW DATA'!H1355</f>
        <v>3195</v>
      </c>
      <c r="J1355" s="11">
        <f>Table3[[#This Row],[Rating Count]]*Table3[[#This Row],[Rating]]</f>
        <v>13419</v>
      </c>
      <c r="K1355">
        <f t="shared" si="106"/>
        <v>3</v>
      </c>
      <c r="L1355" t="str">
        <f>IF(Table3[[#This Row],[Price Bucket]]=1,"&lt;200",IF(Table3[[#This Row],[Price Bucket]]=2,"&lt;=500",IF(Table3[[#This Row],[Price Bucket]]=3,"&gt;500",0)))</f>
        <v>&gt;500</v>
      </c>
      <c r="M1355">
        <f t="shared" si="107"/>
        <v>2</v>
      </c>
      <c r="N1355" t="str">
        <f t="shared" si="108"/>
        <v>&lt;50%</v>
      </c>
      <c r="O1355">
        <f t="shared" si="109"/>
        <v>3</v>
      </c>
    </row>
    <row r="1356" spans="1:15" x14ac:dyDescent="0.25">
      <c r="A1356" t="str">
        <f>'RAW DATA'!A1356</f>
        <v>B09NS5TKPN</v>
      </c>
      <c r="B1356" t="str">
        <f>PROPER(LEFT('RAW DATA'!B1356,FIND(" ",'RAW DATA'!B1356,1)))</f>
        <v xml:space="preserve">Lg </v>
      </c>
      <c r="C1356" t="str">
        <f>SUBSTITUTE(LEFT('RAW DATA'!C1356,FIND("|",'RAW DATA'!C1356,1)-1),"&amp;"," &amp; ")</f>
        <v>Home &amp; Kitchen</v>
      </c>
      <c r="D1356" s="7">
        <f>'RAW DATA'!D1356</f>
        <v>42990</v>
      </c>
      <c r="E1356" s="7">
        <f>'RAW DATA'!E1356</f>
        <v>75990</v>
      </c>
      <c r="F1356" s="1">
        <f>'RAW DATA'!F1356</f>
        <v>0.43</v>
      </c>
      <c r="G1356" s="7">
        <f t="shared" si="105"/>
        <v>245523690</v>
      </c>
      <c r="H1356">
        <f>'RAW DATA'!G1356</f>
        <v>4.3</v>
      </c>
      <c r="I1356">
        <f>'RAW DATA'!H1356</f>
        <v>3231</v>
      </c>
      <c r="J1356" s="11">
        <f>Table3[[#This Row],[Rating Count]]*Table3[[#This Row],[Rating]]</f>
        <v>13893.3</v>
      </c>
      <c r="K1356">
        <f t="shared" si="106"/>
        <v>3</v>
      </c>
      <c r="L1356" t="str">
        <f>IF(Table3[[#This Row],[Price Bucket]]=1,"&lt;200",IF(Table3[[#This Row],[Price Bucket]]=2,"&lt;=500",IF(Table3[[#This Row],[Price Bucket]]=3,"&gt;500",0)))</f>
        <v>&gt;500</v>
      </c>
      <c r="M1356">
        <f t="shared" si="107"/>
        <v>2</v>
      </c>
      <c r="N1356" t="str">
        <f t="shared" si="108"/>
        <v>&lt;50%</v>
      </c>
      <c r="O1356">
        <f t="shared" si="109"/>
        <v>3</v>
      </c>
    </row>
    <row r="1357" spans="1:15" x14ac:dyDescent="0.25">
      <c r="A1357" t="str">
        <f>'RAW DATA'!A1357</f>
        <v>B00LP9RFSU</v>
      </c>
      <c r="B1357" t="str">
        <f>PROPER(LEFT('RAW DATA'!B1357,FIND(" ",'RAW DATA'!B1357,1)))</f>
        <v xml:space="preserve">Eureka </v>
      </c>
      <c r="C1357" t="str">
        <f>SUBSTITUTE(LEFT('RAW DATA'!C1357,FIND("|",'RAW DATA'!C1357,1)-1),"&amp;"," &amp; ")</f>
        <v>Home &amp; Kitchen</v>
      </c>
      <c r="D1357" s="7">
        <f>'RAW DATA'!D1357</f>
        <v>825</v>
      </c>
      <c r="E1357" s="7">
        <f>'RAW DATA'!E1357</f>
        <v>825</v>
      </c>
      <c r="F1357" s="1">
        <f>'RAW DATA'!F1357</f>
        <v>0</v>
      </c>
      <c r="G1357" s="7">
        <f t="shared" si="105"/>
        <v>2677950</v>
      </c>
      <c r="H1357">
        <f>'RAW DATA'!G1357</f>
        <v>4</v>
      </c>
      <c r="I1357">
        <f>'RAW DATA'!H1357</f>
        <v>3246</v>
      </c>
      <c r="J1357" s="11">
        <f>Table3[[#This Row],[Rating Count]]*Table3[[#This Row],[Rating]]</f>
        <v>12984</v>
      </c>
      <c r="K1357">
        <f t="shared" si="106"/>
        <v>3</v>
      </c>
      <c r="L1357" t="str">
        <f>IF(Table3[[#This Row],[Price Bucket]]=1,"&lt;200",IF(Table3[[#This Row],[Price Bucket]]=2,"&lt;=500",IF(Table3[[#This Row],[Price Bucket]]=3,"&gt;500",0)))</f>
        <v>&gt;500</v>
      </c>
      <c r="M1357">
        <f t="shared" si="107"/>
        <v>2</v>
      </c>
      <c r="N1357" t="str">
        <f t="shared" si="108"/>
        <v>&lt;50%</v>
      </c>
      <c r="O1357">
        <f t="shared" si="109"/>
        <v>3</v>
      </c>
    </row>
    <row r="1358" spans="1:15" x14ac:dyDescent="0.25">
      <c r="A1358" t="str">
        <f>'RAW DATA'!A1358</f>
        <v>B0B7L86YCB</v>
      </c>
      <c r="B1358" t="str">
        <f>PROPER(LEFT('RAW DATA'!B1358,FIND(" ",'RAW DATA'!B1358,1)))</f>
        <v xml:space="preserve">Green </v>
      </c>
      <c r="C1358" t="str">
        <f>SUBSTITUTE(LEFT('RAW DATA'!C1358,FIND("|",'RAW DATA'!C1358,1)-1),"&amp;"," &amp; ")</f>
        <v>Home &amp; Kitchen</v>
      </c>
      <c r="D1358" s="7">
        <f>'RAW DATA'!D1358</f>
        <v>161</v>
      </c>
      <c r="E1358" s="7">
        <f>'RAW DATA'!E1358</f>
        <v>300</v>
      </c>
      <c r="F1358" s="1">
        <f>'RAW DATA'!F1358</f>
        <v>0.46</v>
      </c>
      <c r="G1358" s="7">
        <f t="shared" si="105"/>
        <v>7200</v>
      </c>
      <c r="H1358">
        <f>'RAW DATA'!G1358</f>
        <v>2.6</v>
      </c>
      <c r="I1358">
        <f>'RAW DATA'!H1358</f>
        <v>24</v>
      </c>
      <c r="J1358" s="11">
        <f>Table3[[#This Row],[Rating Count]]*Table3[[#This Row],[Rating]]</f>
        <v>62.400000000000006</v>
      </c>
      <c r="K1358">
        <f t="shared" si="106"/>
        <v>2</v>
      </c>
      <c r="L1358" t="str">
        <f>IF(Table3[[#This Row],[Price Bucket]]=1,"&lt;200",IF(Table3[[#This Row],[Price Bucket]]=2,"&lt;=500",IF(Table3[[#This Row],[Price Bucket]]=3,"&gt;500",0)))</f>
        <v>&lt;=500</v>
      </c>
      <c r="M1358">
        <f t="shared" si="107"/>
        <v>2</v>
      </c>
      <c r="N1358" t="str">
        <f t="shared" si="108"/>
        <v>&lt;50%</v>
      </c>
      <c r="O1358">
        <f t="shared" si="109"/>
        <v>1</v>
      </c>
    </row>
    <row r="1359" spans="1:15" x14ac:dyDescent="0.25">
      <c r="A1359" t="str">
        <f>'RAW DATA'!A1359</f>
        <v>B09VPH38JS</v>
      </c>
      <c r="B1359" t="str">
        <f>PROPER(LEFT('RAW DATA'!B1359,FIND(" ",'RAW DATA'!B1359,1)))</f>
        <v xml:space="preserve">Saleon </v>
      </c>
      <c r="C1359" t="str">
        <f>SUBSTITUTE(LEFT('RAW DATA'!C1359,FIND("|",'RAW DATA'!C1359,1)-1),"&amp;"," &amp; ")</f>
        <v>Home &amp; Kitchen</v>
      </c>
      <c r="D1359" s="7">
        <f>'RAW DATA'!D1359</f>
        <v>697</v>
      </c>
      <c r="E1359" s="7">
        <f>'RAW DATA'!E1359</f>
        <v>1499</v>
      </c>
      <c r="F1359" s="1">
        <f>'RAW DATA'!F1359</f>
        <v>0.54</v>
      </c>
      <c r="G1359" s="7">
        <f t="shared" si="105"/>
        <v>215856</v>
      </c>
      <c r="H1359">
        <f>'RAW DATA'!G1359</f>
        <v>3.8</v>
      </c>
      <c r="I1359">
        <f>'RAW DATA'!H1359</f>
        <v>144</v>
      </c>
      <c r="J1359" s="11">
        <f>Table3[[#This Row],[Rating Count]]*Table3[[#This Row],[Rating]]</f>
        <v>547.19999999999993</v>
      </c>
      <c r="K1359">
        <f t="shared" si="106"/>
        <v>3</v>
      </c>
      <c r="L1359" t="str">
        <f>IF(Table3[[#This Row],[Price Bucket]]=1,"&lt;200",IF(Table3[[#This Row],[Price Bucket]]=2,"&lt;=500",IF(Table3[[#This Row],[Price Bucket]]=3,"&gt;500",0)))</f>
        <v>&gt;500</v>
      </c>
      <c r="M1359">
        <f t="shared" si="107"/>
        <v>1</v>
      </c>
      <c r="N1359" t="str">
        <f t="shared" si="108"/>
        <v>&gt;=50%</v>
      </c>
      <c r="O1359">
        <f t="shared" si="109"/>
        <v>2</v>
      </c>
    </row>
    <row r="1360" spans="1:15" x14ac:dyDescent="0.25">
      <c r="A1360" t="str">
        <f>'RAW DATA'!A1360</f>
        <v>B01MUAUOCX</v>
      </c>
      <c r="B1360" t="str">
        <f>PROPER(LEFT('RAW DATA'!B1360,FIND(" ",'RAW DATA'!B1360,1)))</f>
        <v xml:space="preserve">Sujata </v>
      </c>
      <c r="C1360" t="str">
        <f>SUBSTITUTE(LEFT('RAW DATA'!C1360,FIND("|",'RAW DATA'!C1360,1)-1),"&amp;"," &amp; ")</f>
        <v>Home &amp; Kitchen</v>
      </c>
      <c r="D1360" s="7">
        <f>'RAW DATA'!D1360</f>
        <v>688</v>
      </c>
      <c r="E1360" s="7">
        <f>'RAW DATA'!E1360</f>
        <v>747</v>
      </c>
      <c r="F1360" s="1">
        <f>'RAW DATA'!F1360</f>
        <v>0.08</v>
      </c>
      <c r="G1360" s="7">
        <f t="shared" si="105"/>
        <v>1703160</v>
      </c>
      <c r="H1360">
        <f>'RAW DATA'!G1360</f>
        <v>4.5</v>
      </c>
      <c r="I1360">
        <f>'RAW DATA'!H1360</f>
        <v>2280</v>
      </c>
      <c r="J1360" s="11">
        <f>Table3[[#This Row],[Rating Count]]*Table3[[#This Row],[Rating]]</f>
        <v>10260</v>
      </c>
      <c r="K1360">
        <f t="shared" si="106"/>
        <v>3</v>
      </c>
      <c r="L1360" t="str">
        <f>IF(Table3[[#This Row],[Price Bucket]]=1,"&lt;200",IF(Table3[[#This Row],[Price Bucket]]=2,"&lt;=500",IF(Table3[[#This Row],[Price Bucket]]=3,"&gt;500",0)))</f>
        <v>&gt;500</v>
      </c>
      <c r="M1360">
        <f t="shared" si="107"/>
        <v>2</v>
      </c>
      <c r="N1360" t="str">
        <f t="shared" si="108"/>
        <v>&lt;50%</v>
      </c>
      <c r="O1360">
        <f t="shared" si="109"/>
        <v>3</v>
      </c>
    </row>
    <row r="1361" spans="1:15" x14ac:dyDescent="0.25">
      <c r="A1361" t="str">
        <f>'RAW DATA'!A1361</f>
        <v>B09MB3DKG1</v>
      </c>
      <c r="B1361" t="str">
        <f>PROPER(LEFT('RAW DATA'!B1361,FIND(" ",'RAW DATA'!B1361,1)))</f>
        <v xml:space="preserve">Khaitan </v>
      </c>
      <c r="C1361" t="str">
        <f>SUBSTITUTE(LEFT('RAW DATA'!C1361,FIND("|",'RAW DATA'!C1361,1)-1),"&amp;"," &amp; ")</f>
        <v>Home &amp; Kitchen</v>
      </c>
      <c r="D1361" s="7">
        <f>'RAW DATA'!D1361</f>
        <v>2199</v>
      </c>
      <c r="E1361" s="7">
        <f>'RAW DATA'!E1361</f>
        <v>3999</v>
      </c>
      <c r="F1361" s="1">
        <f>'RAW DATA'!F1361</f>
        <v>0.45</v>
      </c>
      <c r="G1361" s="7">
        <f t="shared" si="105"/>
        <v>1359660</v>
      </c>
      <c r="H1361">
        <f>'RAW DATA'!G1361</f>
        <v>3.5</v>
      </c>
      <c r="I1361">
        <f>'RAW DATA'!H1361</f>
        <v>340</v>
      </c>
      <c r="J1361" s="11">
        <f>Table3[[#This Row],[Rating Count]]*Table3[[#This Row],[Rating]]</f>
        <v>1190</v>
      </c>
      <c r="K1361">
        <f t="shared" si="106"/>
        <v>3</v>
      </c>
      <c r="L1361" t="str">
        <f>IF(Table3[[#This Row],[Price Bucket]]=1,"&lt;200",IF(Table3[[#This Row],[Price Bucket]]=2,"&lt;=500",IF(Table3[[#This Row],[Price Bucket]]=3,"&gt;500",0)))</f>
        <v>&gt;500</v>
      </c>
      <c r="M1361">
        <f t="shared" si="107"/>
        <v>2</v>
      </c>
      <c r="N1361" t="str">
        <f t="shared" si="108"/>
        <v>&lt;50%</v>
      </c>
      <c r="O1361">
        <f t="shared" si="109"/>
        <v>2</v>
      </c>
    </row>
    <row r="1362" spans="1:15" x14ac:dyDescent="0.25">
      <c r="A1362" t="str">
        <f>'RAW DATA'!A1362</f>
        <v>B08QHLXWV3</v>
      </c>
      <c r="B1362" t="str">
        <f>PROPER(LEFT('RAW DATA'!B1362,FIND(" ",'RAW DATA'!B1362,1)))</f>
        <v xml:space="preserve">Kenstar </v>
      </c>
      <c r="C1362" t="str">
        <f>SUBSTITUTE(LEFT('RAW DATA'!C1362,FIND("|",'RAW DATA'!C1362,1)-1),"&amp;"," &amp; ")</f>
        <v>Home &amp; Kitchen</v>
      </c>
      <c r="D1362" s="7">
        <f>'RAW DATA'!D1362</f>
        <v>6850</v>
      </c>
      <c r="E1362" s="7">
        <f>'RAW DATA'!E1362</f>
        <v>11990</v>
      </c>
      <c r="F1362" s="1">
        <f>'RAW DATA'!F1362</f>
        <v>0.43</v>
      </c>
      <c r="G1362" s="7">
        <f t="shared" si="105"/>
        <v>1726560</v>
      </c>
      <c r="H1362">
        <f>'RAW DATA'!G1362</f>
        <v>3.9</v>
      </c>
      <c r="I1362">
        <f>'RAW DATA'!H1362</f>
        <v>144</v>
      </c>
      <c r="J1362" s="11">
        <f>Table3[[#This Row],[Rating Count]]*Table3[[#This Row],[Rating]]</f>
        <v>561.6</v>
      </c>
      <c r="K1362">
        <f t="shared" si="106"/>
        <v>3</v>
      </c>
      <c r="L1362" t="str">
        <f>IF(Table3[[#This Row],[Price Bucket]]=1,"&lt;200",IF(Table3[[#This Row],[Price Bucket]]=2,"&lt;=500",IF(Table3[[#This Row],[Price Bucket]]=3,"&gt;500",0)))</f>
        <v>&gt;500</v>
      </c>
      <c r="M1362">
        <f t="shared" si="107"/>
        <v>2</v>
      </c>
      <c r="N1362" t="str">
        <f t="shared" si="108"/>
        <v>&lt;50%</v>
      </c>
      <c r="O1362">
        <f t="shared" si="109"/>
        <v>2</v>
      </c>
    </row>
    <row r="1363" spans="1:15" x14ac:dyDescent="0.25">
      <c r="A1363" t="str">
        <f>'RAW DATA'!A1363</f>
        <v>B07G147SZD</v>
      </c>
      <c r="B1363" t="str">
        <f>PROPER(LEFT('RAW DATA'!B1363,FIND(" ",'RAW DATA'!B1363,1)))</f>
        <v xml:space="preserve">Nexoms </v>
      </c>
      <c r="C1363" t="str">
        <f>SUBSTITUTE(LEFT('RAW DATA'!C1363,FIND("|",'RAW DATA'!C1363,1)-1),"&amp;"," &amp; ")</f>
        <v>Home &amp; Kitchen</v>
      </c>
      <c r="D1363" s="7">
        <f>'RAW DATA'!D1363</f>
        <v>2699</v>
      </c>
      <c r="E1363" s="7">
        <f>'RAW DATA'!E1363</f>
        <v>3799</v>
      </c>
      <c r="F1363" s="1">
        <f>'RAW DATA'!F1363</f>
        <v>0.28999999999999998</v>
      </c>
      <c r="G1363" s="7">
        <f t="shared" si="105"/>
        <v>2761873</v>
      </c>
      <c r="H1363">
        <f>'RAW DATA'!G1363</f>
        <v>4</v>
      </c>
      <c r="I1363">
        <f>'RAW DATA'!H1363</f>
        <v>727</v>
      </c>
      <c r="J1363" s="11">
        <f>Table3[[#This Row],[Rating Count]]*Table3[[#This Row],[Rating]]</f>
        <v>2908</v>
      </c>
      <c r="K1363">
        <f t="shared" si="106"/>
        <v>3</v>
      </c>
      <c r="L1363" t="str">
        <f>IF(Table3[[#This Row],[Price Bucket]]=1,"&lt;200",IF(Table3[[#This Row],[Price Bucket]]=2,"&lt;=500",IF(Table3[[#This Row],[Price Bucket]]=3,"&gt;500",0)))</f>
        <v>&gt;500</v>
      </c>
      <c r="M1363">
        <f t="shared" si="107"/>
        <v>2</v>
      </c>
      <c r="N1363" t="str">
        <f t="shared" si="108"/>
        <v>&lt;50%</v>
      </c>
      <c r="O1363">
        <f t="shared" si="109"/>
        <v>3</v>
      </c>
    </row>
    <row r="1364" spans="1:15" x14ac:dyDescent="0.25">
      <c r="A1364" t="str">
        <f>'RAW DATA'!A1364</f>
        <v>B09LH32678</v>
      </c>
      <c r="B1364" t="str">
        <f>PROPER(LEFT('RAW DATA'!B1364,FIND(" ",'RAW DATA'!B1364,1)))</f>
        <v xml:space="preserve">Jialto </v>
      </c>
      <c r="C1364" t="str">
        <f>SUBSTITUTE(LEFT('RAW DATA'!C1364,FIND("|",'RAW DATA'!C1364,1)-1),"&amp;"," &amp; ")</f>
        <v>Home &amp; Kitchen</v>
      </c>
      <c r="D1364" s="7">
        <f>'RAW DATA'!D1364</f>
        <v>899</v>
      </c>
      <c r="E1364" s="7">
        <f>'RAW DATA'!E1364</f>
        <v>1999</v>
      </c>
      <c r="F1364" s="1">
        <f>'RAW DATA'!F1364</f>
        <v>0.55000000000000004</v>
      </c>
      <c r="G1364" s="7">
        <f t="shared" si="105"/>
        <v>1663168</v>
      </c>
      <c r="H1364">
        <f>'RAW DATA'!G1364</f>
        <v>4</v>
      </c>
      <c r="I1364">
        <f>'RAW DATA'!H1364</f>
        <v>832</v>
      </c>
      <c r="J1364" s="11">
        <f>Table3[[#This Row],[Rating Count]]*Table3[[#This Row],[Rating]]</f>
        <v>3328</v>
      </c>
      <c r="K1364">
        <f t="shared" si="106"/>
        <v>3</v>
      </c>
      <c r="L1364" t="str">
        <f>IF(Table3[[#This Row],[Price Bucket]]=1,"&lt;200",IF(Table3[[#This Row],[Price Bucket]]=2,"&lt;=500",IF(Table3[[#This Row],[Price Bucket]]=3,"&gt;500",0)))</f>
        <v>&gt;500</v>
      </c>
      <c r="M1364">
        <f t="shared" si="107"/>
        <v>1</v>
      </c>
      <c r="N1364" t="str">
        <f t="shared" si="108"/>
        <v>&gt;=50%</v>
      </c>
      <c r="O1364">
        <f t="shared" si="109"/>
        <v>3</v>
      </c>
    </row>
    <row r="1365" spans="1:15" x14ac:dyDescent="0.25">
      <c r="A1365" t="str">
        <f>'RAW DATA'!A1365</f>
        <v>B09R1YFL6S</v>
      </c>
      <c r="B1365" t="str">
        <f>PROPER(LEFT('RAW DATA'!B1365,FIND(" ",'RAW DATA'!B1365,1)))</f>
        <v xml:space="preserve">Candes </v>
      </c>
      <c r="C1365" t="str">
        <f>SUBSTITUTE(LEFT('RAW DATA'!C1365,FIND("|",'RAW DATA'!C1365,1)-1),"&amp;"," &amp; ")</f>
        <v>Home &amp; Kitchen</v>
      </c>
      <c r="D1365" s="7">
        <f>'RAW DATA'!D1365</f>
        <v>1090</v>
      </c>
      <c r="E1365" s="7">
        <f>'RAW DATA'!E1365</f>
        <v>2999</v>
      </c>
      <c r="F1365" s="1">
        <f>'RAW DATA'!F1365</f>
        <v>0.64</v>
      </c>
      <c r="G1365" s="7">
        <f t="shared" si="105"/>
        <v>170943</v>
      </c>
      <c r="H1365">
        <f>'RAW DATA'!G1365</f>
        <v>3.5</v>
      </c>
      <c r="I1365">
        <f>'RAW DATA'!H1365</f>
        <v>57</v>
      </c>
      <c r="J1365" s="11">
        <f>Table3[[#This Row],[Rating Count]]*Table3[[#This Row],[Rating]]</f>
        <v>199.5</v>
      </c>
      <c r="K1365">
        <f t="shared" si="106"/>
        <v>3</v>
      </c>
      <c r="L1365" t="str">
        <f>IF(Table3[[#This Row],[Price Bucket]]=1,"&lt;200",IF(Table3[[#This Row],[Price Bucket]]=2,"&lt;=500",IF(Table3[[#This Row],[Price Bucket]]=3,"&gt;500",0)))</f>
        <v>&gt;500</v>
      </c>
      <c r="M1365">
        <f t="shared" si="107"/>
        <v>1</v>
      </c>
      <c r="N1365" t="str">
        <f t="shared" si="108"/>
        <v>&gt;=50%</v>
      </c>
      <c r="O1365">
        <f t="shared" si="109"/>
        <v>2</v>
      </c>
    </row>
    <row r="1366" spans="1:15" x14ac:dyDescent="0.25">
      <c r="A1366" t="str">
        <f>'RAW DATA'!A1366</f>
        <v>B07Q4NJQC5</v>
      </c>
      <c r="B1366" t="str">
        <f>PROPER(LEFT('RAW DATA'!B1366,FIND(" ",'RAW DATA'!B1366,1)))</f>
        <v xml:space="preserve">Ionix </v>
      </c>
      <c r="C1366" t="str">
        <f>SUBSTITUTE(LEFT('RAW DATA'!C1366,FIND("|",'RAW DATA'!C1366,1)-1),"&amp;"," &amp; ")</f>
        <v>Home &amp; Kitchen</v>
      </c>
      <c r="D1366" s="7">
        <f>'RAW DATA'!D1366</f>
        <v>295</v>
      </c>
      <c r="E1366" s="7">
        <f>'RAW DATA'!E1366</f>
        <v>599</v>
      </c>
      <c r="F1366" s="1">
        <f>'RAW DATA'!F1366</f>
        <v>0.51</v>
      </c>
      <c r="G1366" s="7">
        <f t="shared" si="105"/>
        <v>984756</v>
      </c>
      <c r="H1366">
        <f>'RAW DATA'!G1366</f>
        <v>4</v>
      </c>
      <c r="I1366">
        <f>'RAW DATA'!H1366</f>
        <v>1644</v>
      </c>
      <c r="J1366" s="11">
        <f>Table3[[#This Row],[Rating Count]]*Table3[[#This Row],[Rating]]</f>
        <v>6576</v>
      </c>
      <c r="K1366">
        <f t="shared" si="106"/>
        <v>3</v>
      </c>
      <c r="L1366" t="str">
        <f>IF(Table3[[#This Row],[Price Bucket]]=1,"&lt;200",IF(Table3[[#This Row],[Price Bucket]]=2,"&lt;=500",IF(Table3[[#This Row],[Price Bucket]]=3,"&gt;500",0)))</f>
        <v>&gt;500</v>
      </c>
      <c r="M1366">
        <f t="shared" si="107"/>
        <v>1</v>
      </c>
      <c r="N1366" t="str">
        <f t="shared" si="108"/>
        <v>&gt;=50%</v>
      </c>
      <c r="O1366">
        <f t="shared" si="109"/>
        <v>3</v>
      </c>
    </row>
    <row r="1367" spans="1:15" x14ac:dyDescent="0.25">
      <c r="A1367" t="str">
        <f>'RAW DATA'!A1367</f>
        <v>B097RN7BBK</v>
      </c>
      <c r="B1367" t="str">
        <f>PROPER(LEFT('RAW DATA'!B1367,FIND(" ",'RAW DATA'!B1367,1)))</f>
        <v xml:space="preserve">Kitchen </v>
      </c>
      <c r="C1367" t="str">
        <f>SUBSTITUTE(LEFT('RAW DATA'!C1367,FIND("|",'RAW DATA'!C1367,1)-1),"&amp;"," &amp; ")</f>
        <v>Home &amp; Kitchen</v>
      </c>
      <c r="D1367" s="7">
        <f>'RAW DATA'!D1367</f>
        <v>479</v>
      </c>
      <c r="E1367" s="7">
        <f>'RAW DATA'!E1367</f>
        <v>1999</v>
      </c>
      <c r="F1367" s="1">
        <f>'RAW DATA'!F1367</f>
        <v>0.76</v>
      </c>
      <c r="G1367" s="7">
        <f t="shared" si="105"/>
        <v>2130934</v>
      </c>
      <c r="H1367">
        <f>'RAW DATA'!G1367</f>
        <v>3.4</v>
      </c>
      <c r="I1367">
        <f>'RAW DATA'!H1367</f>
        <v>1066</v>
      </c>
      <c r="J1367" s="11">
        <f>Table3[[#This Row],[Rating Count]]*Table3[[#This Row],[Rating]]</f>
        <v>3624.4</v>
      </c>
      <c r="K1367">
        <f t="shared" si="106"/>
        <v>3</v>
      </c>
      <c r="L1367" t="str">
        <f>IF(Table3[[#This Row],[Price Bucket]]=1,"&lt;200",IF(Table3[[#This Row],[Price Bucket]]=2,"&lt;=500",IF(Table3[[#This Row],[Price Bucket]]=3,"&gt;500",0)))</f>
        <v>&gt;500</v>
      </c>
      <c r="M1367">
        <f t="shared" si="107"/>
        <v>1</v>
      </c>
      <c r="N1367" t="str">
        <f t="shared" si="108"/>
        <v>&gt;=50%</v>
      </c>
      <c r="O1367">
        <f t="shared" si="109"/>
        <v>2</v>
      </c>
    </row>
    <row r="1368" spans="1:15" x14ac:dyDescent="0.25">
      <c r="A1368" t="str">
        <f>'RAW DATA'!A1368</f>
        <v>B097MKZHNV</v>
      </c>
      <c r="B1368" t="str">
        <f>PROPER(LEFT('RAW DATA'!B1368,FIND(" ",'RAW DATA'!B1368,1)))</f>
        <v xml:space="preserve">Racold </v>
      </c>
      <c r="C1368" t="str">
        <f>SUBSTITUTE(LEFT('RAW DATA'!C1368,FIND("|",'RAW DATA'!C1368,1)-1),"&amp;"," &amp; ")</f>
        <v>Home &amp; Kitchen</v>
      </c>
      <c r="D1368" s="7">
        <f>'RAW DATA'!D1368</f>
        <v>2949</v>
      </c>
      <c r="E1368" s="7">
        <f>'RAW DATA'!E1368</f>
        <v>4849</v>
      </c>
      <c r="F1368" s="1">
        <f>'RAW DATA'!F1368</f>
        <v>0.39</v>
      </c>
      <c r="G1368" s="7">
        <f t="shared" si="105"/>
        <v>38636832</v>
      </c>
      <c r="H1368">
        <f>'RAW DATA'!G1368</f>
        <v>4.2</v>
      </c>
      <c r="I1368">
        <f>'RAW DATA'!H1368</f>
        <v>7968</v>
      </c>
      <c r="J1368" s="11">
        <f>Table3[[#This Row],[Rating Count]]*Table3[[#This Row],[Rating]]</f>
        <v>33465.599999999999</v>
      </c>
      <c r="K1368">
        <f t="shared" si="106"/>
        <v>3</v>
      </c>
      <c r="L1368" t="str">
        <f>IF(Table3[[#This Row],[Price Bucket]]=1,"&lt;200",IF(Table3[[#This Row],[Price Bucket]]=2,"&lt;=500",IF(Table3[[#This Row],[Price Bucket]]=3,"&gt;500",0)))</f>
        <v>&gt;500</v>
      </c>
      <c r="M1368">
        <f t="shared" si="107"/>
        <v>2</v>
      </c>
      <c r="N1368" t="str">
        <f t="shared" si="108"/>
        <v>&lt;50%</v>
      </c>
      <c r="O1368">
        <f t="shared" si="109"/>
        <v>3</v>
      </c>
    </row>
    <row r="1369" spans="1:15" x14ac:dyDescent="0.25">
      <c r="A1369" t="str">
        <f>'RAW DATA'!A1369</f>
        <v>B07LG96SDB</v>
      </c>
      <c r="B1369" t="str">
        <f>PROPER(LEFT('RAW DATA'!B1369,FIND(" ",'RAW DATA'!B1369,1)))</f>
        <v xml:space="preserve">Esn </v>
      </c>
      <c r="C1369" t="str">
        <f>SUBSTITUTE(LEFT('RAW DATA'!C1369,FIND("|",'RAW DATA'!C1369,1)-1),"&amp;"," &amp; ")</f>
        <v>Home &amp; Kitchen</v>
      </c>
      <c r="D1369" s="7">
        <f>'RAW DATA'!D1369</f>
        <v>335</v>
      </c>
      <c r="E1369" s="7">
        <f>'RAW DATA'!E1369</f>
        <v>510</v>
      </c>
      <c r="F1369" s="1">
        <f>'RAW DATA'!F1369</f>
        <v>0.34</v>
      </c>
      <c r="G1369" s="7">
        <f t="shared" si="105"/>
        <v>1629450</v>
      </c>
      <c r="H1369">
        <f>'RAW DATA'!G1369</f>
        <v>3.8</v>
      </c>
      <c r="I1369">
        <f>'RAW DATA'!H1369</f>
        <v>3195</v>
      </c>
      <c r="J1369" s="11">
        <f>Table3[[#This Row],[Rating Count]]*Table3[[#This Row],[Rating]]</f>
        <v>12141</v>
      </c>
      <c r="K1369">
        <f t="shared" si="106"/>
        <v>3</v>
      </c>
      <c r="L1369" t="str">
        <f>IF(Table3[[#This Row],[Price Bucket]]=1,"&lt;200",IF(Table3[[#This Row],[Price Bucket]]=2,"&lt;=500",IF(Table3[[#This Row],[Price Bucket]]=3,"&gt;500",0)))</f>
        <v>&gt;500</v>
      </c>
      <c r="M1369">
        <f t="shared" si="107"/>
        <v>2</v>
      </c>
      <c r="N1369" t="str">
        <f t="shared" si="108"/>
        <v>&lt;50%</v>
      </c>
      <c r="O1369">
        <f t="shared" si="109"/>
        <v>2</v>
      </c>
    </row>
    <row r="1370" spans="1:15" x14ac:dyDescent="0.25">
      <c r="A1370" t="str">
        <f>'RAW DATA'!A1370</f>
        <v>B08KS2KQTK</v>
      </c>
      <c r="B1370" t="str">
        <f>PROPER(LEFT('RAW DATA'!B1370,FIND(" ",'RAW DATA'!B1370,1)))</f>
        <v xml:space="preserve">Pajaka¬Æ </v>
      </c>
      <c r="C1370" t="str">
        <f>SUBSTITUTE(LEFT('RAW DATA'!C1370,FIND("|",'RAW DATA'!C1370,1)-1),"&amp;"," &amp; ")</f>
        <v>Home &amp; Kitchen</v>
      </c>
      <c r="D1370" s="7">
        <f>'RAW DATA'!D1370</f>
        <v>293</v>
      </c>
      <c r="E1370" s="7">
        <f>'RAW DATA'!E1370</f>
        <v>499</v>
      </c>
      <c r="F1370" s="1">
        <f>'RAW DATA'!F1370</f>
        <v>0.41</v>
      </c>
      <c r="G1370" s="7">
        <f t="shared" si="105"/>
        <v>726544</v>
      </c>
      <c r="H1370">
        <f>'RAW DATA'!G1370</f>
        <v>4.0999999999999996</v>
      </c>
      <c r="I1370">
        <f>'RAW DATA'!H1370</f>
        <v>1456</v>
      </c>
      <c r="J1370" s="11">
        <f>Table3[[#This Row],[Rating Count]]*Table3[[#This Row],[Rating]]</f>
        <v>5969.5999999999995</v>
      </c>
      <c r="K1370">
        <f t="shared" si="106"/>
        <v>2</v>
      </c>
      <c r="L1370" t="str">
        <f>IF(Table3[[#This Row],[Price Bucket]]=1,"&lt;200",IF(Table3[[#This Row],[Price Bucket]]=2,"&lt;=500",IF(Table3[[#This Row],[Price Bucket]]=3,"&gt;500",0)))</f>
        <v>&lt;=500</v>
      </c>
      <c r="M1370">
        <f t="shared" si="107"/>
        <v>2</v>
      </c>
      <c r="N1370" t="str">
        <f t="shared" si="108"/>
        <v>&lt;50%</v>
      </c>
      <c r="O1370">
        <f t="shared" si="109"/>
        <v>3</v>
      </c>
    </row>
    <row r="1371" spans="1:15" x14ac:dyDescent="0.25">
      <c r="A1371" t="str">
        <f>'RAW DATA'!A1371</f>
        <v>B095K14P86</v>
      </c>
      <c r="B1371" t="str">
        <f>PROPER(LEFT('RAW DATA'!B1371,FIND(" ",'RAW DATA'!B1371,1)))</f>
        <v xml:space="preserve">Saiyam </v>
      </c>
      <c r="C1371" t="str">
        <f>SUBSTITUTE(LEFT('RAW DATA'!C1371,FIND("|",'RAW DATA'!C1371,1)-1),"&amp;"," &amp; ")</f>
        <v>Home &amp; Kitchen</v>
      </c>
      <c r="D1371" s="7">
        <f>'RAW DATA'!D1371</f>
        <v>599</v>
      </c>
      <c r="E1371" s="7">
        <f>'RAW DATA'!E1371</f>
        <v>1299</v>
      </c>
      <c r="F1371" s="1">
        <f>'RAW DATA'!F1371</f>
        <v>0.54</v>
      </c>
      <c r="G1371" s="7">
        <f t="shared" si="105"/>
        <v>766410</v>
      </c>
      <c r="H1371">
        <f>'RAW DATA'!G1371</f>
        <v>4.2</v>
      </c>
      <c r="I1371">
        <f>'RAW DATA'!H1371</f>
        <v>590</v>
      </c>
      <c r="J1371" s="11">
        <f>Table3[[#This Row],[Rating Count]]*Table3[[#This Row],[Rating]]</f>
        <v>2478</v>
      </c>
      <c r="K1371">
        <f t="shared" si="106"/>
        <v>3</v>
      </c>
      <c r="L1371" t="str">
        <f>IF(Table3[[#This Row],[Price Bucket]]=1,"&lt;200",IF(Table3[[#This Row],[Price Bucket]]=2,"&lt;=500",IF(Table3[[#This Row],[Price Bucket]]=3,"&gt;500",0)))</f>
        <v>&gt;500</v>
      </c>
      <c r="M1371">
        <f t="shared" si="107"/>
        <v>1</v>
      </c>
      <c r="N1371" t="str">
        <f t="shared" si="108"/>
        <v>&gt;=50%</v>
      </c>
      <c r="O1371">
        <f t="shared" si="109"/>
        <v>3</v>
      </c>
    </row>
    <row r="1372" spans="1:15" x14ac:dyDescent="0.25">
      <c r="A1372" t="str">
        <f>'RAW DATA'!A1372</f>
        <v>B08K36NZSV</v>
      </c>
      <c r="B1372" t="str">
        <f>PROPER(LEFT('RAW DATA'!B1372,FIND(" ",'RAW DATA'!B1372,1)))</f>
        <v xml:space="preserve">Konvio </v>
      </c>
      <c r="C1372" t="str">
        <f>SUBSTITUTE(LEFT('RAW DATA'!C1372,FIND("|",'RAW DATA'!C1372,1)-1),"&amp;"," &amp; ")</f>
        <v>Home &amp; Kitchen</v>
      </c>
      <c r="D1372" s="7">
        <f>'RAW DATA'!D1372</f>
        <v>499</v>
      </c>
      <c r="E1372" s="7">
        <f>'RAW DATA'!E1372</f>
        <v>999</v>
      </c>
      <c r="F1372" s="1">
        <f>'RAW DATA'!F1372</f>
        <v>0.5</v>
      </c>
      <c r="G1372" s="7">
        <f t="shared" si="105"/>
        <v>1434564</v>
      </c>
      <c r="H1372">
        <f>'RAW DATA'!G1372</f>
        <v>4.3</v>
      </c>
      <c r="I1372">
        <f>'RAW DATA'!H1372</f>
        <v>1436</v>
      </c>
      <c r="J1372" s="11">
        <f>Table3[[#This Row],[Rating Count]]*Table3[[#This Row],[Rating]]</f>
        <v>6174.8</v>
      </c>
      <c r="K1372">
        <f t="shared" si="106"/>
        <v>3</v>
      </c>
      <c r="L1372" t="str">
        <f>IF(Table3[[#This Row],[Price Bucket]]=1,"&lt;200",IF(Table3[[#This Row],[Price Bucket]]=2,"&lt;=500",IF(Table3[[#This Row],[Price Bucket]]=3,"&gt;500",0)))</f>
        <v>&gt;500</v>
      </c>
      <c r="M1372">
        <f t="shared" si="107"/>
        <v>1</v>
      </c>
      <c r="N1372" t="str">
        <f t="shared" si="108"/>
        <v>&gt;=50%</v>
      </c>
      <c r="O1372">
        <f t="shared" si="109"/>
        <v>3</v>
      </c>
    </row>
    <row r="1373" spans="1:15" x14ac:dyDescent="0.25">
      <c r="A1373" t="str">
        <f>'RAW DATA'!A1373</f>
        <v>B07LDPLSZC</v>
      </c>
      <c r="B1373" t="str">
        <f>PROPER(LEFT('RAW DATA'!B1373,FIND(" ",'RAW DATA'!B1373,1)))</f>
        <v xml:space="preserve">Havells </v>
      </c>
      <c r="C1373" t="str">
        <f>SUBSTITUTE(LEFT('RAW DATA'!C1373,FIND("|",'RAW DATA'!C1373,1)-1),"&amp;"," &amp; ")</f>
        <v>Home &amp; Kitchen</v>
      </c>
      <c r="D1373" s="7">
        <f>'RAW DATA'!D1373</f>
        <v>849</v>
      </c>
      <c r="E1373" s="7">
        <f>'RAW DATA'!E1373</f>
        <v>1190</v>
      </c>
      <c r="F1373" s="1">
        <f>'RAW DATA'!F1373</f>
        <v>0.28999999999999998</v>
      </c>
      <c r="G1373" s="7">
        <f t="shared" si="105"/>
        <v>4978960</v>
      </c>
      <c r="H1373">
        <f>'RAW DATA'!G1373</f>
        <v>4.2</v>
      </c>
      <c r="I1373">
        <f>'RAW DATA'!H1373</f>
        <v>4184</v>
      </c>
      <c r="J1373" s="11">
        <f>Table3[[#This Row],[Rating Count]]*Table3[[#This Row],[Rating]]</f>
        <v>17572.8</v>
      </c>
      <c r="K1373">
        <f t="shared" si="106"/>
        <v>3</v>
      </c>
      <c r="L1373" t="str">
        <f>IF(Table3[[#This Row],[Price Bucket]]=1,"&lt;200",IF(Table3[[#This Row],[Price Bucket]]=2,"&lt;=500",IF(Table3[[#This Row],[Price Bucket]]=3,"&gt;500",0)))</f>
        <v>&gt;500</v>
      </c>
      <c r="M1373">
        <f t="shared" si="107"/>
        <v>2</v>
      </c>
      <c r="N1373" t="str">
        <f t="shared" si="108"/>
        <v>&lt;50%</v>
      </c>
      <c r="O1373">
        <f t="shared" si="109"/>
        <v>3</v>
      </c>
    </row>
    <row r="1374" spans="1:15" x14ac:dyDescent="0.25">
      <c r="A1374" t="str">
        <f>'RAW DATA'!A1374</f>
        <v>B07F1T31ZZ</v>
      </c>
      <c r="B1374" t="str">
        <f>PROPER(LEFT('RAW DATA'!B1374,FIND(" ",'RAW DATA'!B1374,1)))</f>
        <v xml:space="preserve">Raffles </v>
      </c>
      <c r="C1374" t="str">
        <f>SUBSTITUTE(LEFT('RAW DATA'!C1374,FIND("|",'RAW DATA'!C1374,1)-1),"&amp;"," &amp; ")</f>
        <v>Home &amp; Kitchen</v>
      </c>
      <c r="D1374" s="7">
        <f>'RAW DATA'!D1374</f>
        <v>249</v>
      </c>
      <c r="E1374" s="7">
        <f>'RAW DATA'!E1374</f>
        <v>400</v>
      </c>
      <c r="F1374" s="1">
        <f>'RAW DATA'!F1374</f>
        <v>0.38</v>
      </c>
      <c r="G1374" s="7">
        <f t="shared" si="105"/>
        <v>277200</v>
      </c>
      <c r="H1374">
        <f>'RAW DATA'!G1374</f>
        <v>4.0999999999999996</v>
      </c>
      <c r="I1374">
        <f>'RAW DATA'!H1374</f>
        <v>693</v>
      </c>
      <c r="J1374" s="11">
        <f>Table3[[#This Row],[Rating Count]]*Table3[[#This Row],[Rating]]</f>
        <v>2841.2999999999997</v>
      </c>
      <c r="K1374">
        <f t="shared" si="106"/>
        <v>2</v>
      </c>
      <c r="L1374" t="str">
        <f>IF(Table3[[#This Row],[Price Bucket]]=1,"&lt;200",IF(Table3[[#This Row],[Price Bucket]]=2,"&lt;=500",IF(Table3[[#This Row],[Price Bucket]]=3,"&gt;500",0)))</f>
        <v>&lt;=500</v>
      </c>
      <c r="M1374">
        <f t="shared" si="107"/>
        <v>2</v>
      </c>
      <c r="N1374" t="str">
        <f t="shared" si="108"/>
        <v>&lt;50%</v>
      </c>
      <c r="O1374">
        <f t="shared" si="109"/>
        <v>3</v>
      </c>
    </row>
    <row r="1375" spans="1:15" x14ac:dyDescent="0.25">
      <c r="A1375" t="str">
        <f>'RAW DATA'!A1375</f>
        <v>B0BNDRK886</v>
      </c>
      <c r="B1375" t="str">
        <f>PROPER(LEFT('RAW DATA'!B1375,FIND(" ",'RAW DATA'!B1375,1)))</f>
        <v xml:space="preserve">Ionix </v>
      </c>
      <c r="C1375" t="str">
        <f>SUBSTITUTE(LEFT('RAW DATA'!C1375,FIND("|",'RAW DATA'!C1375,1)-1),"&amp;"," &amp; ")</f>
        <v>Home &amp; Kitchen</v>
      </c>
      <c r="D1375" s="7">
        <f>'RAW DATA'!D1375</f>
        <v>185</v>
      </c>
      <c r="E1375" s="7">
        <f>'RAW DATA'!E1375</f>
        <v>599</v>
      </c>
      <c r="F1375" s="1">
        <f>'RAW DATA'!F1375</f>
        <v>0.69</v>
      </c>
      <c r="G1375" s="7">
        <f t="shared" si="105"/>
        <v>782294</v>
      </c>
      <c r="H1375">
        <f>'RAW DATA'!G1375</f>
        <v>3.9</v>
      </c>
      <c r="I1375">
        <f>'RAW DATA'!H1375</f>
        <v>1306</v>
      </c>
      <c r="J1375" s="11">
        <f>Table3[[#This Row],[Rating Count]]*Table3[[#This Row],[Rating]]</f>
        <v>5093.3999999999996</v>
      </c>
      <c r="K1375">
        <f t="shared" si="106"/>
        <v>3</v>
      </c>
      <c r="L1375" t="str">
        <f>IF(Table3[[#This Row],[Price Bucket]]=1,"&lt;200",IF(Table3[[#This Row],[Price Bucket]]=2,"&lt;=500",IF(Table3[[#This Row],[Price Bucket]]=3,"&gt;500",0)))</f>
        <v>&gt;500</v>
      </c>
      <c r="M1375">
        <f t="shared" si="107"/>
        <v>1</v>
      </c>
      <c r="N1375" t="str">
        <f t="shared" si="108"/>
        <v>&gt;=50%</v>
      </c>
      <c r="O1375">
        <f t="shared" si="109"/>
        <v>2</v>
      </c>
    </row>
    <row r="1376" spans="1:15" x14ac:dyDescent="0.25">
      <c r="A1376" t="str">
        <f>'RAW DATA'!A1376</f>
        <v>B09ZVJXN5L</v>
      </c>
      <c r="B1376" t="str">
        <f>PROPER(LEFT('RAW DATA'!B1376,FIND(" ",'RAW DATA'!B1376,1)))</f>
        <v xml:space="preserve">Knyuc </v>
      </c>
      <c r="C1376" t="str">
        <f>SUBSTITUTE(LEFT('RAW DATA'!C1376,FIND("|",'RAW DATA'!C1376,1)-1),"&amp;"," &amp; ")</f>
        <v>Home &amp; Kitchen</v>
      </c>
      <c r="D1376" s="7">
        <f>'RAW DATA'!D1376</f>
        <v>778</v>
      </c>
      <c r="E1376" s="7">
        <f>'RAW DATA'!E1376</f>
        <v>999</v>
      </c>
      <c r="F1376" s="1">
        <f>'RAW DATA'!F1376</f>
        <v>0.22</v>
      </c>
      <c r="G1376" s="7">
        <f t="shared" si="105"/>
        <v>7992</v>
      </c>
      <c r="H1376">
        <f>'RAW DATA'!G1376</f>
        <v>3.3</v>
      </c>
      <c r="I1376">
        <f>'RAW DATA'!H1376</f>
        <v>8</v>
      </c>
      <c r="J1376" s="11">
        <f>Table3[[#This Row],[Rating Count]]*Table3[[#This Row],[Rating]]</f>
        <v>26.4</v>
      </c>
      <c r="K1376">
        <f t="shared" si="106"/>
        <v>3</v>
      </c>
      <c r="L1376" t="str">
        <f>IF(Table3[[#This Row],[Price Bucket]]=1,"&lt;200",IF(Table3[[#This Row],[Price Bucket]]=2,"&lt;=500",IF(Table3[[#This Row],[Price Bucket]]=3,"&gt;500",0)))</f>
        <v>&gt;500</v>
      </c>
      <c r="M1376">
        <f t="shared" si="107"/>
        <v>2</v>
      </c>
      <c r="N1376" t="str">
        <f t="shared" si="108"/>
        <v>&lt;50%</v>
      </c>
      <c r="O1376">
        <f t="shared" si="109"/>
        <v>2</v>
      </c>
    </row>
    <row r="1377" spans="1:15" x14ac:dyDescent="0.25">
      <c r="A1377" t="str">
        <f>'RAW DATA'!A1377</f>
        <v>B08JKPVDKL</v>
      </c>
      <c r="B1377" t="str">
        <f>PROPER(LEFT('RAW DATA'!B1377,FIND(" ",'RAW DATA'!B1377,1)))</f>
        <v xml:space="preserve">Inkulture </v>
      </c>
      <c r="C1377" t="str">
        <f>SUBSTITUTE(LEFT('RAW DATA'!C1377,FIND("|",'RAW DATA'!C1377,1)-1),"&amp;"," &amp; ")</f>
        <v>Home &amp; Kitchen</v>
      </c>
      <c r="D1377" s="7">
        <f>'RAW DATA'!D1377</f>
        <v>279</v>
      </c>
      <c r="E1377" s="7">
        <f>'RAW DATA'!E1377</f>
        <v>699</v>
      </c>
      <c r="F1377" s="1">
        <f>'RAW DATA'!F1377</f>
        <v>0.6</v>
      </c>
      <c r="G1377" s="7">
        <f t="shared" si="105"/>
        <v>1625874</v>
      </c>
      <c r="H1377">
        <f>'RAW DATA'!G1377</f>
        <v>4.3</v>
      </c>
      <c r="I1377">
        <f>'RAW DATA'!H1377</f>
        <v>2326</v>
      </c>
      <c r="J1377" s="11">
        <f>Table3[[#This Row],[Rating Count]]*Table3[[#This Row],[Rating]]</f>
        <v>10001.799999999999</v>
      </c>
      <c r="K1377">
        <f t="shared" si="106"/>
        <v>3</v>
      </c>
      <c r="L1377" t="str">
        <f>IF(Table3[[#This Row],[Price Bucket]]=1,"&lt;200",IF(Table3[[#This Row],[Price Bucket]]=2,"&lt;=500",IF(Table3[[#This Row],[Price Bucket]]=3,"&gt;500",0)))</f>
        <v>&gt;500</v>
      </c>
      <c r="M1377">
        <f t="shared" si="107"/>
        <v>1</v>
      </c>
      <c r="N1377" t="str">
        <f t="shared" si="108"/>
        <v>&gt;=50%</v>
      </c>
      <c r="O1377">
        <f t="shared" si="109"/>
        <v>3</v>
      </c>
    </row>
    <row r="1378" spans="1:15" x14ac:dyDescent="0.25">
      <c r="A1378" t="str">
        <f>'RAW DATA'!A1378</f>
        <v>B09JFR8H3Q</v>
      </c>
      <c r="B1378" t="str">
        <f>PROPER(LEFT('RAW DATA'!B1378,FIND(" ",'RAW DATA'!B1378,1)))</f>
        <v xml:space="preserve">Macmillan </v>
      </c>
      <c r="C1378" t="str">
        <f>SUBSTITUTE(LEFT('RAW DATA'!C1378,FIND("|",'RAW DATA'!C1378,1)-1),"&amp;"," &amp; ")</f>
        <v>Home &amp; Kitchen</v>
      </c>
      <c r="D1378" s="7">
        <f>'RAW DATA'!D1378</f>
        <v>215</v>
      </c>
      <c r="E1378" s="7">
        <f>'RAW DATA'!E1378</f>
        <v>1499</v>
      </c>
      <c r="F1378" s="1">
        <f>'RAW DATA'!F1378</f>
        <v>0.86</v>
      </c>
      <c r="G1378" s="7">
        <f t="shared" si="105"/>
        <v>1504996</v>
      </c>
      <c r="H1378">
        <f>'RAW DATA'!G1378</f>
        <v>3.9</v>
      </c>
      <c r="I1378">
        <f>'RAW DATA'!H1378</f>
        <v>1004</v>
      </c>
      <c r="J1378" s="11">
        <f>Table3[[#This Row],[Rating Count]]*Table3[[#This Row],[Rating]]</f>
        <v>3915.6</v>
      </c>
      <c r="K1378">
        <f t="shared" si="106"/>
        <v>3</v>
      </c>
      <c r="L1378" t="str">
        <f>IF(Table3[[#This Row],[Price Bucket]]=1,"&lt;200",IF(Table3[[#This Row],[Price Bucket]]=2,"&lt;=500",IF(Table3[[#This Row],[Price Bucket]]=3,"&gt;500",0)))</f>
        <v>&gt;500</v>
      </c>
      <c r="M1378">
        <f t="shared" si="107"/>
        <v>1</v>
      </c>
      <c r="N1378" t="str">
        <f t="shared" si="108"/>
        <v>&gt;=50%</v>
      </c>
      <c r="O1378">
        <f t="shared" si="109"/>
        <v>2</v>
      </c>
    </row>
    <row r="1379" spans="1:15" x14ac:dyDescent="0.25">
      <c r="A1379" t="str">
        <f>'RAW DATA'!A1379</f>
        <v>B07LDN9Q2P</v>
      </c>
      <c r="B1379" t="str">
        <f>PROPER(LEFT('RAW DATA'!B1379,FIND(" ",'RAW DATA'!B1379,1)))</f>
        <v xml:space="preserve">Havells </v>
      </c>
      <c r="C1379" t="str">
        <f>SUBSTITUTE(LEFT('RAW DATA'!C1379,FIND("|",'RAW DATA'!C1379,1)-1),"&amp;"," &amp; ")</f>
        <v>Home &amp; Kitchen</v>
      </c>
      <c r="D1379" s="7">
        <f>'RAW DATA'!D1379</f>
        <v>889</v>
      </c>
      <c r="E1379" s="7">
        <f>'RAW DATA'!E1379</f>
        <v>1295</v>
      </c>
      <c r="F1379" s="1">
        <f>'RAW DATA'!F1379</f>
        <v>0.31</v>
      </c>
      <c r="G1379" s="7">
        <f t="shared" si="105"/>
        <v>8288000</v>
      </c>
      <c r="H1379">
        <f>'RAW DATA'!G1379</f>
        <v>4.3</v>
      </c>
      <c r="I1379">
        <f>'RAW DATA'!H1379</f>
        <v>6400</v>
      </c>
      <c r="J1379" s="11">
        <f>Table3[[#This Row],[Rating Count]]*Table3[[#This Row],[Rating]]</f>
        <v>27520</v>
      </c>
      <c r="K1379">
        <f t="shared" si="106"/>
        <v>3</v>
      </c>
      <c r="L1379" t="str">
        <f>IF(Table3[[#This Row],[Price Bucket]]=1,"&lt;200",IF(Table3[[#This Row],[Price Bucket]]=2,"&lt;=500",IF(Table3[[#This Row],[Price Bucket]]=3,"&gt;500",0)))</f>
        <v>&gt;500</v>
      </c>
      <c r="M1379">
        <f t="shared" si="107"/>
        <v>2</v>
      </c>
      <c r="N1379" t="str">
        <f t="shared" si="108"/>
        <v>&lt;50%</v>
      </c>
      <c r="O1379">
        <f t="shared" si="109"/>
        <v>3</v>
      </c>
    </row>
    <row r="1380" spans="1:15" x14ac:dyDescent="0.25">
      <c r="A1380" t="str">
        <f>'RAW DATA'!A1380</f>
        <v>B08T8KWNQ9</v>
      </c>
      <c r="B1380" t="str">
        <f>PROPER(LEFT('RAW DATA'!B1380,FIND(" ",'RAW DATA'!B1380,1)))</f>
        <v xml:space="preserve">Te‚Ñ¢ </v>
      </c>
      <c r="C1380" t="str">
        <f>SUBSTITUTE(LEFT('RAW DATA'!C1380,FIND("|",'RAW DATA'!C1380,1)-1),"&amp;"," &amp; ")</f>
        <v>Home &amp; Kitchen</v>
      </c>
      <c r="D1380" s="7">
        <f>'RAW DATA'!D1380</f>
        <v>1449</v>
      </c>
      <c r="E1380" s="7">
        <f>'RAW DATA'!E1380</f>
        <v>4999</v>
      </c>
      <c r="F1380" s="1">
        <f>'RAW DATA'!F1380</f>
        <v>0.71</v>
      </c>
      <c r="G1380" s="7">
        <f t="shared" si="105"/>
        <v>314937</v>
      </c>
      <c r="H1380">
        <f>'RAW DATA'!G1380</f>
        <v>3.6</v>
      </c>
      <c r="I1380">
        <f>'RAW DATA'!H1380</f>
        <v>63</v>
      </c>
      <c r="J1380" s="11">
        <f>Table3[[#This Row],[Rating Count]]*Table3[[#This Row],[Rating]]</f>
        <v>226.8</v>
      </c>
      <c r="K1380">
        <f t="shared" si="106"/>
        <v>3</v>
      </c>
      <c r="L1380" t="str">
        <f>IF(Table3[[#This Row],[Price Bucket]]=1,"&lt;200",IF(Table3[[#This Row],[Price Bucket]]=2,"&lt;=500",IF(Table3[[#This Row],[Price Bucket]]=3,"&gt;500",0)))</f>
        <v>&gt;500</v>
      </c>
      <c r="M1380">
        <f t="shared" si="107"/>
        <v>1</v>
      </c>
      <c r="N1380" t="str">
        <f t="shared" si="108"/>
        <v>&gt;=50%</v>
      </c>
      <c r="O1380">
        <f t="shared" si="109"/>
        <v>2</v>
      </c>
    </row>
    <row r="1381" spans="1:15" x14ac:dyDescent="0.25">
      <c r="A1381" t="str">
        <f>'RAW DATA'!A1381</f>
        <v>B07Y1RCCW5</v>
      </c>
      <c r="B1381" t="str">
        <f>PROPER(LEFT('RAW DATA'!B1381,FIND(" ",'RAW DATA'!B1381,1)))</f>
        <v xml:space="preserve">Zigma </v>
      </c>
      <c r="C1381" t="str">
        <f>SUBSTITUTE(LEFT('RAW DATA'!C1381,FIND("|",'RAW DATA'!C1381,1)-1),"&amp;"," &amp; ")</f>
        <v>Home &amp; Kitchen</v>
      </c>
      <c r="D1381" s="7">
        <f>'RAW DATA'!D1381</f>
        <v>1190</v>
      </c>
      <c r="E1381" s="7">
        <f>'RAW DATA'!E1381</f>
        <v>2550</v>
      </c>
      <c r="F1381" s="1">
        <f>'RAW DATA'!F1381</f>
        <v>0.53</v>
      </c>
      <c r="G1381" s="7">
        <f t="shared" si="105"/>
        <v>3011550</v>
      </c>
      <c r="H1381">
        <f>'RAW DATA'!G1381</f>
        <v>3.8</v>
      </c>
      <c r="I1381">
        <f>'RAW DATA'!H1381</f>
        <v>1181</v>
      </c>
      <c r="J1381" s="11">
        <f>Table3[[#This Row],[Rating Count]]*Table3[[#This Row],[Rating]]</f>
        <v>4487.8</v>
      </c>
      <c r="K1381">
        <f t="shared" si="106"/>
        <v>3</v>
      </c>
      <c r="L1381" t="str">
        <f>IF(Table3[[#This Row],[Price Bucket]]=1,"&lt;200",IF(Table3[[#This Row],[Price Bucket]]=2,"&lt;=500",IF(Table3[[#This Row],[Price Bucket]]=3,"&gt;500",0)))</f>
        <v>&gt;500</v>
      </c>
      <c r="M1381">
        <f t="shared" si="107"/>
        <v>1</v>
      </c>
      <c r="N1381" t="str">
        <f t="shared" si="108"/>
        <v>&gt;=50%</v>
      </c>
      <c r="O1381">
        <f t="shared" si="109"/>
        <v>2</v>
      </c>
    </row>
    <row r="1382" spans="1:15" x14ac:dyDescent="0.25">
      <c r="A1382" t="str">
        <f>'RAW DATA'!A1382</f>
        <v>B0762HXMTF</v>
      </c>
      <c r="B1382" t="str">
        <f>PROPER(LEFT('RAW DATA'!B1382,FIND(" ",'RAW DATA'!B1382,1)))</f>
        <v xml:space="preserve">Kent </v>
      </c>
      <c r="C1382" t="str">
        <f>SUBSTITUTE(LEFT('RAW DATA'!C1382,FIND("|",'RAW DATA'!C1382,1)-1),"&amp;"," &amp; ")</f>
        <v>Home &amp; Kitchen</v>
      </c>
      <c r="D1382" s="7">
        <f>'RAW DATA'!D1382</f>
        <v>1799</v>
      </c>
      <c r="E1382" s="7">
        <f>'RAW DATA'!E1382</f>
        <v>1950</v>
      </c>
      <c r="F1382" s="1">
        <f>'RAW DATA'!F1382</f>
        <v>0.08</v>
      </c>
      <c r="G1382" s="7">
        <f t="shared" si="105"/>
        <v>3681600</v>
      </c>
      <c r="H1382">
        <f>'RAW DATA'!G1382</f>
        <v>3.9</v>
      </c>
      <c r="I1382">
        <f>'RAW DATA'!H1382</f>
        <v>1888</v>
      </c>
      <c r="J1382" s="11">
        <f>Table3[[#This Row],[Rating Count]]*Table3[[#This Row],[Rating]]</f>
        <v>7363.2</v>
      </c>
      <c r="K1382">
        <f t="shared" si="106"/>
        <v>3</v>
      </c>
      <c r="L1382" t="str">
        <f>IF(Table3[[#This Row],[Price Bucket]]=1,"&lt;200",IF(Table3[[#This Row],[Price Bucket]]=2,"&lt;=500",IF(Table3[[#This Row],[Price Bucket]]=3,"&gt;500",0)))</f>
        <v>&gt;500</v>
      </c>
      <c r="M1382">
        <f t="shared" si="107"/>
        <v>2</v>
      </c>
      <c r="N1382" t="str">
        <f t="shared" si="108"/>
        <v>&lt;50%</v>
      </c>
      <c r="O1382">
        <f t="shared" si="109"/>
        <v>2</v>
      </c>
    </row>
    <row r="1383" spans="1:15" x14ac:dyDescent="0.25">
      <c r="A1383" t="str">
        <f>'RAW DATA'!A1383</f>
        <v>B00K57MR22</v>
      </c>
      <c r="B1383" t="str">
        <f>PROPER(LEFT('RAW DATA'!B1383,FIND(" ",'RAW DATA'!B1383,1)))</f>
        <v xml:space="preserve">Sujata </v>
      </c>
      <c r="C1383" t="str">
        <f>SUBSTITUTE(LEFT('RAW DATA'!C1383,FIND("|",'RAW DATA'!C1383,1)-1),"&amp;"," &amp; ")</f>
        <v>Home &amp; Kitchen</v>
      </c>
      <c r="D1383" s="7">
        <f>'RAW DATA'!D1383</f>
        <v>6120</v>
      </c>
      <c r="E1383" s="7">
        <f>'RAW DATA'!E1383</f>
        <v>8478</v>
      </c>
      <c r="F1383" s="1">
        <f>'RAW DATA'!F1383</f>
        <v>0.28000000000000003</v>
      </c>
      <c r="G1383" s="7">
        <f t="shared" si="105"/>
        <v>55530900</v>
      </c>
      <c r="H1383">
        <f>'RAW DATA'!G1383</f>
        <v>4.5999999999999996</v>
      </c>
      <c r="I1383">
        <f>'RAW DATA'!H1383</f>
        <v>6550</v>
      </c>
      <c r="J1383" s="11">
        <f>Table3[[#This Row],[Rating Count]]*Table3[[#This Row],[Rating]]</f>
        <v>30129.999999999996</v>
      </c>
      <c r="K1383">
        <f t="shared" si="106"/>
        <v>3</v>
      </c>
      <c r="L1383" t="str">
        <f>IF(Table3[[#This Row],[Price Bucket]]=1,"&lt;200",IF(Table3[[#This Row],[Price Bucket]]=2,"&lt;=500",IF(Table3[[#This Row],[Price Bucket]]=3,"&gt;500",0)))</f>
        <v>&gt;500</v>
      </c>
      <c r="M1383">
        <f t="shared" si="107"/>
        <v>2</v>
      </c>
      <c r="N1383" t="str">
        <f t="shared" si="108"/>
        <v>&lt;50%</v>
      </c>
      <c r="O1383">
        <f t="shared" si="109"/>
        <v>3</v>
      </c>
    </row>
    <row r="1384" spans="1:15" x14ac:dyDescent="0.25">
      <c r="A1384" t="str">
        <f>'RAW DATA'!A1384</f>
        <v>B07TTSS5MP</v>
      </c>
      <c r="B1384" t="str">
        <f>PROPER(LEFT('RAW DATA'!B1384,FIND(" ",'RAW DATA'!B1384,1)))</f>
        <v xml:space="preserve">Lifelong </v>
      </c>
      <c r="C1384" t="str">
        <f>SUBSTITUTE(LEFT('RAW DATA'!C1384,FIND("|",'RAW DATA'!C1384,1)-1),"&amp;"," &amp; ")</f>
        <v>Home &amp; Kitchen</v>
      </c>
      <c r="D1384" s="7">
        <f>'RAW DATA'!D1384</f>
        <v>1799</v>
      </c>
      <c r="E1384" s="7">
        <f>'RAW DATA'!E1384</f>
        <v>3299</v>
      </c>
      <c r="F1384" s="1">
        <f>'RAW DATA'!F1384</f>
        <v>0.45</v>
      </c>
      <c r="G1384" s="7">
        <f t="shared" si="105"/>
        <v>6089954</v>
      </c>
      <c r="H1384">
        <f>'RAW DATA'!G1384</f>
        <v>3.8</v>
      </c>
      <c r="I1384">
        <f>'RAW DATA'!H1384</f>
        <v>1846</v>
      </c>
      <c r="J1384" s="11">
        <f>Table3[[#This Row],[Rating Count]]*Table3[[#This Row],[Rating]]</f>
        <v>7014.7999999999993</v>
      </c>
      <c r="K1384">
        <f t="shared" si="106"/>
        <v>3</v>
      </c>
      <c r="L1384" t="str">
        <f>IF(Table3[[#This Row],[Price Bucket]]=1,"&lt;200",IF(Table3[[#This Row],[Price Bucket]]=2,"&lt;=500",IF(Table3[[#This Row],[Price Bucket]]=3,"&gt;500",0)))</f>
        <v>&gt;500</v>
      </c>
      <c r="M1384">
        <f t="shared" si="107"/>
        <v>2</v>
      </c>
      <c r="N1384" t="str">
        <f t="shared" si="108"/>
        <v>&lt;50%</v>
      </c>
      <c r="O1384">
        <f t="shared" si="109"/>
        <v>2</v>
      </c>
    </row>
    <row r="1385" spans="1:15" x14ac:dyDescent="0.25">
      <c r="A1385" t="str">
        <f>'RAW DATA'!A1385</f>
        <v>B09ZDVL7L8</v>
      </c>
      <c r="B1385" t="str">
        <f>PROPER(LEFT('RAW DATA'!B1385,FIND(" ",'RAW DATA'!B1385,1)))</f>
        <v xml:space="preserve">Ttk </v>
      </c>
      <c r="C1385" t="str">
        <f>SUBSTITUTE(LEFT('RAW DATA'!C1385,FIND("|",'RAW DATA'!C1385,1)-1),"&amp;"," &amp; ")</f>
        <v>Home &amp; Kitchen</v>
      </c>
      <c r="D1385" s="7">
        <f>'RAW DATA'!D1385</f>
        <v>2199</v>
      </c>
      <c r="E1385" s="7">
        <f>'RAW DATA'!E1385</f>
        <v>3895</v>
      </c>
      <c r="F1385" s="1">
        <f>'RAW DATA'!F1385</f>
        <v>0.44</v>
      </c>
      <c r="G1385" s="7">
        <f t="shared" si="105"/>
        <v>4226075</v>
      </c>
      <c r="H1385">
        <f>'RAW DATA'!G1385</f>
        <v>3.9</v>
      </c>
      <c r="I1385">
        <f>'RAW DATA'!H1385</f>
        <v>1085</v>
      </c>
      <c r="J1385" s="11">
        <f>Table3[[#This Row],[Rating Count]]*Table3[[#This Row],[Rating]]</f>
        <v>4231.5</v>
      </c>
      <c r="K1385">
        <f t="shared" si="106"/>
        <v>3</v>
      </c>
      <c r="L1385" t="str">
        <f>IF(Table3[[#This Row],[Price Bucket]]=1,"&lt;200",IF(Table3[[#This Row],[Price Bucket]]=2,"&lt;=500",IF(Table3[[#This Row],[Price Bucket]]=3,"&gt;500",0)))</f>
        <v>&gt;500</v>
      </c>
      <c r="M1385">
        <f t="shared" si="107"/>
        <v>2</v>
      </c>
      <c r="N1385" t="str">
        <f t="shared" si="108"/>
        <v>&lt;50%</v>
      </c>
      <c r="O1385">
        <f t="shared" si="109"/>
        <v>2</v>
      </c>
    </row>
    <row r="1386" spans="1:15" x14ac:dyDescent="0.25">
      <c r="A1386" t="str">
        <f>'RAW DATA'!A1386</f>
        <v>B09XHXXCFH</v>
      </c>
      <c r="B1386" t="str">
        <f>PROPER(LEFT('RAW DATA'!B1386,FIND(" ",'RAW DATA'!B1386,1)))</f>
        <v xml:space="preserve">Agaro </v>
      </c>
      <c r="C1386" t="str">
        <f>SUBSTITUTE(LEFT('RAW DATA'!C1386,FIND("|",'RAW DATA'!C1386,1)-1),"&amp;"," &amp; ")</f>
        <v>Home &amp; Kitchen</v>
      </c>
      <c r="D1386" s="7">
        <f>'RAW DATA'!D1386</f>
        <v>3685</v>
      </c>
      <c r="E1386" s="7">
        <f>'RAW DATA'!E1386</f>
        <v>5495</v>
      </c>
      <c r="F1386" s="1">
        <f>'RAW DATA'!F1386</f>
        <v>0.33</v>
      </c>
      <c r="G1386" s="7">
        <f t="shared" si="105"/>
        <v>1593550</v>
      </c>
      <c r="H1386">
        <f>'RAW DATA'!G1386</f>
        <v>4.0999999999999996</v>
      </c>
      <c r="I1386">
        <f>'RAW DATA'!H1386</f>
        <v>290</v>
      </c>
      <c r="J1386" s="11">
        <f>Table3[[#This Row],[Rating Count]]*Table3[[#This Row],[Rating]]</f>
        <v>1189</v>
      </c>
      <c r="K1386">
        <f t="shared" si="106"/>
        <v>3</v>
      </c>
      <c r="L1386" t="str">
        <f>IF(Table3[[#This Row],[Price Bucket]]=1,"&lt;200",IF(Table3[[#This Row],[Price Bucket]]=2,"&lt;=500",IF(Table3[[#This Row],[Price Bucket]]=3,"&gt;500",0)))</f>
        <v>&gt;500</v>
      </c>
      <c r="M1386">
        <f t="shared" si="107"/>
        <v>2</v>
      </c>
      <c r="N1386" t="str">
        <f t="shared" si="108"/>
        <v>&lt;50%</v>
      </c>
      <c r="O1386">
        <f t="shared" si="109"/>
        <v>3</v>
      </c>
    </row>
    <row r="1387" spans="1:15" x14ac:dyDescent="0.25">
      <c r="A1387" t="str">
        <f>'RAW DATA'!A1387</f>
        <v>B0BL3R4RGS</v>
      </c>
      <c r="B1387" t="str">
        <f>PROPER(LEFT('RAW DATA'!B1387,FIND(" ",'RAW DATA'!B1387,1)))</f>
        <v xml:space="preserve">Vapja¬Æ </v>
      </c>
      <c r="C1387" t="str">
        <f>SUBSTITUTE(LEFT('RAW DATA'!C1387,FIND("|",'RAW DATA'!C1387,1)-1),"&amp;"," &amp; ")</f>
        <v>Home &amp; Kitchen</v>
      </c>
      <c r="D1387" s="7">
        <f>'RAW DATA'!D1387</f>
        <v>649</v>
      </c>
      <c r="E1387" s="7">
        <f>'RAW DATA'!E1387</f>
        <v>999</v>
      </c>
      <c r="F1387" s="1">
        <f>'RAW DATA'!F1387</f>
        <v>0.35</v>
      </c>
      <c r="G1387" s="7">
        <f t="shared" si="105"/>
        <v>3996</v>
      </c>
      <c r="H1387">
        <f>'RAW DATA'!G1387</f>
        <v>3.6</v>
      </c>
      <c r="I1387">
        <f>'RAW DATA'!H1387</f>
        <v>4</v>
      </c>
      <c r="J1387" s="11">
        <f>Table3[[#This Row],[Rating Count]]*Table3[[#This Row],[Rating]]</f>
        <v>14.4</v>
      </c>
      <c r="K1387">
        <f t="shared" si="106"/>
        <v>3</v>
      </c>
      <c r="L1387" t="str">
        <f>IF(Table3[[#This Row],[Price Bucket]]=1,"&lt;200",IF(Table3[[#This Row],[Price Bucket]]=2,"&lt;=500",IF(Table3[[#This Row],[Price Bucket]]=3,"&gt;500",0)))</f>
        <v>&gt;500</v>
      </c>
      <c r="M1387">
        <f t="shared" si="107"/>
        <v>2</v>
      </c>
      <c r="N1387" t="str">
        <f t="shared" si="108"/>
        <v>&lt;50%</v>
      </c>
      <c r="O1387">
        <f t="shared" si="109"/>
        <v>2</v>
      </c>
    </row>
    <row r="1388" spans="1:15" x14ac:dyDescent="0.25">
      <c r="A1388" t="str">
        <f>'RAW DATA'!A1388</f>
        <v>B07P1BR7L8</v>
      </c>
      <c r="B1388" t="str">
        <f>PROPER(LEFT('RAW DATA'!B1388,FIND(" ",'RAW DATA'!B1388,1)))</f>
        <v xml:space="preserve">Philips </v>
      </c>
      <c r="C1388" t="str">
        <f>SUBSTITUTE(LEFT('RAW DATA'!C1388,FIND("|",'RAW DATA'!C1388,1)-1),"&amp;"," &amp; ")</f>
        <v>Home &amp; Kitchen</v>
      </c>
      <c r="D1388" s="7">
        <f>'RAW DATA'!D1388</f>
        <v>8599</v>
      </c>
      <c r="E1388" s="7">
        <f>'RAW DATA'!E1388</f>
        <v>8995</v>
      </c>
      <c r="F1388" s="1">
        <f>'RAW DATA'!F1388</f>
        <v>0.04</v>
      </c>
      <c r="G1388" s="7">
        <f t="shared" si="105"/>
        <v>87557330</v>
      </c>
      <c r="H1388">
        <f>'RAW DATA'!G1388</f>
        <v>4.4000000000000004</v>
      </c>
      <c r="I1388">
        <f>'RAW DATA'!H1388</f>
        <v>9734</v>
      </c>
      <c r="J1388" s="11">
        <f>Table3[[#This Row],[Rating Count]]*Table3[[#This Row],[Rating]]</f>
        <v>42829.600000000006</v>
      </c>
      <c r="K1388">
        <f t="shared" si="106"/>
        <v>3</v>
      </c>
      <c r="L1388" t="str">
        <f>IF(Table3[[#This Row],[Price Bucket]]=1,"&lt;200",IF(Table3[[#This Row],[Price Bucket]]=2,"&lt;=500",IF(Table3[[#This Row],[Price Bucket]]=3,"&gt;500",0)))</f>
        <v>&gt;500</v>
      </c>
      <c r="M1388">
        <f t="shared" si="107"/>
        <v>2</v>
      </c>
      <c r="N1388" t="str">
        <f t="shared" si="108"/>
        <v>&lt;50%</v>
      </c>
      <c r="O1388">
        <f t="shared" si="109"/>
        <v>3</v>
      </c>
    </row>
    <row r="1389" spans="1:15" x14ac:dyDescent="0.25">
      <c r="A1389" t="str">
        <f>'RAW DATA'!A1389</f>
        <v>B078WB1VWJ</v>
      </c>
      <c r="B1389" t="str">
        <f>PROPER(LEFT('RAW DATA'!B1389,FIND(" ",'RAW DATA'!B1389,1)))</f>
        <v xml:space="preserve">Usha </v>
      </c>
      <c r="C1389" t="str">
        <f>SUBSTITUTE(LEFT('RAW DATA'!C1389,FIND("|",'RAW DATA'!C1389,1)-1),"&amp;"," &amp; ")</f>
        <v>Home &amp; Kitchen</v>
      </c>
      <c r="D1389" s="7">
        <f>'RAW DATA'!D1389</f>
        <v>1110</v>
      </c>
      <c r="E1389" s="7">
        <f>'RAW DATA'!E1389</f>
        <v>1599</v>
      </c>
      <c r="F1389" s="1">
        <f>'RAW DATA'!F1389</f>
        <v>0.31</v>
      </c>
      <c r="G1389" s="7">
        <f t="shared" si="105"/>
        <v>6431178</v>
      </c>
      <c r="H1389">
        <f>'RAW DATA'!G1389</f>
        <v>4.3</v>
      </c>
      <c r="I1389">
        <f>'RAW DATA'!H1389</f>
        <v>4022</v>
      </c>
      <c r="J1389" s="11">
        <f>Table3[[#This Row],[Rating Count]]*Table3[[#This Row],[Rating]]</f>
        <v>17294.599999999999</v>
      </c>
      <c r="K1389">
        <f t="shared" si="106"/>
        <v>3</v>
      </c>
      <c r="L1389" t="str">
        <f>IF(Table3[[#This Row],[Price Bucket]]=1,"&lt;200",IF(Table3[[#This Row],[Price Bucket]]=2,"&lt;=500",IF(Table3[[#This Row],[Price Bucket]]=3,"&gt;500",0)))</f>
        <v>&gt;500</v>
      </c>
      <c r="M1389">
        <f t="shared" si="107"/>
        <v>2</v>
      </c>
      <c r="N1389" t="str">
        <f t="shared" si="108"/>
        <v>&lt;50%</v>
      </c>
      <c r="O1389">
        <f t="shared" si="109"/>
        <v>3</v>
      </c>
    </row>
    <row r="1390" spans="1:15" x14ac:dyDescent="0.25">
      <c r="A1390" t="str">
        <f>'RAW DATA'!A1390</f>
        <v>B0BP89YBC1</v>
      </c>
      <c r="B1390" t="str">
        <f>PROPER(LEFT('RAW DATA'!B1390,FIND(" ",'RAW DATA'!B1390,1)))</f>
        <v xml:space="preserve">Campfire </v>
      </c>
      <c r="C1390" t="str">
        <f>SUBSTITUTE(LEFT('RAW DATA'!C1390,FIND("|",'RAW DATA'!C1390,1)-1),"&amp;"," &amp; ")</f>
        <v>Home &amp; Kitchen</v>
      </c>
      <c r="D1390" s="7">
        <f>'RAW DATA'!D1390</f>
        <v>1499</v>
      </c>
      <c r="E1390" s="7">
        <f>'RAW DATA'!E1390</f>
        <v>3500</v>
      </c>
      <c r="F1390" s="1">
        <f>'RAW DATA'!F1390</f>
        <v>0.56999999999999995</v>
      </c>
      <c r="G1390" s="7">
        <f t="shared" si="105"/>
        <v>9068500</v>
      </c>
      <c r="H1390">
        <f>'RAW DATA'!G1390</f>
        <v>4.7</v>
      </c>
      <c r="I1390">
        <f>'RAW DATA'!H1390</f>
        <v>2591</v>
      </c>
      <c r="J1390" s="11">
        <f>Table3[[#This Row],[Rating Count]]*Table3[[#This Row],[Rating]]</f>
        <v>12177.7</v>
      </c>
      <c r="K1390">
        <f t="shared" si="106"/>
        <v>3</v>
      </c>
      <c r="L1390" t="str">
        <f>IF(Table3[[#This Row],[Price Bucket]]=1,"&lt;200",IF(Table3[[#This Row],[Price Bucket]]=2,"&lt;=500",IF(Table3[[#This Row],[Price Bucket]]=3,"&gt;500",0)))</f>
        <v>&gt;500</v>
      </c>
      <c r="M1390">
        <f t="shared" si="107"/>
        <v>1</v>
      </c>
      <c r="N1390" t="str">
        <f t="shared" si="108"/>
        <v>&gt;=50%</v>
      </c>
      <c r="O1390">
        <f t="shared" si="109"/>
        <v>3</v>
      </c>
    </row>
    <row r="1391" spans="1:15" x14ac:dyDescent="0.25">
      <c r="A1391" t="str">
        <f>'RAW DATA'!A1391</f>
        <v>B09W9V2PXG</v>
      </c>
      <c r="B1391" t="str">
        <f>PROPER(LEFT('RAW DATA'!B1391,FIND(" ",'RAW DATA'!B1391,1)))</f>
        <v xml:space="preserve">Themisto </v>
      </c>
      <c r="C1391" t="str">
        <f>SUBSTITUTE(LEFT('RAW DATA'!C1391,FIND("|",'RAW DATA'!C1391,1)-1),"&amp;"," &amp; ")</f>
        <v>Home &amp; Kitchen</v>
      </c>
      <c r="D1391" s="7">
        <f>'RAW DATA'!D1391</f>
        <v>759</v>
      </c>
      <c r="E1391" s="7">
        <f>'RAW DATA'!E1391</f>
        <v>1999</v>
      </c>
      <c r="F1391" s="1">
        <f>'RAW DATA'!F1391</f>
        <v>0.62</v>
      </c>
      <c r="G1391" s="7">
        <f t="shared" si="105"/>
        <v>1063468</v>
      </c>
      <c r="H1391">
        <f>'RAW DATA'!G1391</f>
        <v>4.3</v>
      </c>
      <c r="I1391">
        <f>'RAW DATA'!H1391</f>
        <v>532</v>
      </c>
      <c r="J1391" s="11">
        <f>Table3[[#This Row],[Rating Count]]*Table3[[#This Row],[Rating]]</f>
        <v>2287.6</v>
      </c>
      <c r="K1391">
        <f t="shared" si="106"/>
        <v>3</v>
      </c>
      <c r="L1391" t="str">
        <f>IF(Table3[[#This Row],[Price Bucket]]=1,"&lt;200",IF(Table3[[#This Row],[Price Bucket]]=2,"&lt;=500",IF(Table3[[#This Row],[Price Bucket]]=3,"&gt;500",0)))</f>
        <v>&gt;500</v>
      </c>
      <c r="M1391">
        <f t="shared" si="107"/>
        <v>1</v>
      </c>
      <c r="N1391" t="str">
        <f t="shared" si="108"/>
        <v>&gt;=50%</v>
      </c>
      <c r="O1391">
        <f t="shared" si="109"/>
        <v>3</v>
      </c>
    </row>
    <row r="1392" spans="1:15" x14ac:dyDescent="0.25">
      <c r="A1392" t="str">
        <f>'RAW DATA'!A1392</f>
        <v>B09XTQFFCG</v>
      </c>
      <c r="B1392" t="str">
        <f>PROPER(LEFT('RAW DATA'!B1392,FIND(" ",'RAW DATA'!B1392,1)))</f>
        <v xml:space="preserve">Fya </v>
      </c>
      <c r="C1392" t="str">
        <f>SUBSTITUTE(LEFT('RAW DATA'!C1392,FIND("|",'RAW DATA'!C1392,1)-1),"&amp;"," &amp; ")</f>
        <v>Home &amp; Kitchen</v>
      </c>
      <c r="D1392" s="7">
        <f>'RAW DATA'!D1392</f>
        <v>2669</v>
      </c>
      <c r="E1392" s="7">
        <f>'RAW DATA'!E1392</f>
        <v>3199</v>
      </c>
      <c r="F1392" s="1">
        <f>'RAW DATA'!F1392</f>
        <v>0.17</v>
      </c>
      <c r="G1392" s="7">
        <f t="shared" si="105"/>
        <v>831740</v>
      </c>
      <c r="H1392">
        <f>'RAW DATA'!G1392</f>
        <v>3.9</v>
      </c>
      <c r="I1392">
        <f>'RAW DATA'!H1392</f>
        <v>260</v>
      </c>
      <c r="J1392" s="11">
        <f>Table3[[#This Row],[Rating Count]]*Table3[[#This Row],[Rating]]</f>
        <v>1014</v>
      </c>
      <c r="K1392">
        <f t="shared" si="106"/>
        <v>3</v>
      </c>
      <c r="L1392" t="str">
        <f>IF(Table3[[#This Row],[Price Bucket]]=1,"&lt;200",IF(Table3[[#This Row],[Price Bucket]]=2,"&lt;=500",IF(Table3[[#This Row],[Price Bucket]]=3,"&gt;500",0)))</f>
        <v>&gt;500</v>
      </c>
      <c r="M1392">
        <f t="shared" si="107"/>
        <v>2</v>
      </c>
      <c r="N1392" t="str">
        <f t="shared" si="108"/>
        <v>&lt;50%</v>
      </c>
      <c r="O1392">
        <f t="shared" si="109"/>
        <v>2</v>
      </c>
    </row>
    <row r="1393" spans="1:15" x14ac:dyDescent="0.25">
      <c r="A1393" t="str">
        <f>'RAW DATA'!A1393</f>
        <v>B08LVVTGZK</v>
      </c>
      <c r="B1393" t="str">
        <f>PROPER(LEFT('RAW DATA'!B1393,FIND(" ",'RAW DATA'!B1393,1)))</f>
        <v xml:space="preserve">Lifelong </v>
      </c>
      <c r="C1393" t="str">
        <f>SUBSTITUTE(LEFT('RAW DATA'!C1393,FIND("|",'RAW DATA'!C1393,1)-1),"&amp;"," &amp; ")</f>
        <v>Home &amp; Kitchen</v>
      </c>
      <c r="D1393" s="7">
        <f>'RAW DATA'!D1393</f>
        <v>929</v>
      </c>
      <c r="E1393" s="7">
        <f>'RAW DATA'!E1393</f>
        <v>1300</v>
      </c>
      <c r="F1393" s="1">
        <f>'RAW DATA'!F1393</f>
        <v>0.28999999999999998</v>
      </c>
      <c r="G1393" s="7">
        <f t="shared" si="105"/>
        <v>2173600</v>
      </c>
      <c r="H1393">
        <f>'RAW DATA'!G1393</f>
        <v>3.9</v>
      </c>
      <c r="I1393">
        <f>'RAW DATA'!H1393</f>
        <v>1672</v>
      </c>
      <c r="J1393" s="11">
        <f>Table3[[#This Row],[Rating Count]]*Table3[[#This Row],[Rating]]</f>
        <v>6520.8</v>
      </c>
      <c r="K1393">
        <f t="shared" si="106"/>
        <v>3</v>
      </c>
      <c r="L1393" t="str">
        <f>IF(Table3[[#This Row],[Price Bucket]]=1,"&lt;200",IF(Table3[[#This Row],[Price Bucket]]=2,"&lt;=500",IF(Table3[[#This Row],[Price Bucket]]=3,"&gt;500",0)))</f>
        <v>&gt;500</v>
      </c>
      <c r="M1393">
        <f t="shared" si="107"/>
        <v>2</v>
      </c>
      <c r="N1393" t="str">
        <f t="shared" si="108"/>
        <v>&lt;50%</v>
      </c>
      <c r="O1393">
        <f t="shared" si="109"/>
        <v>2</v>
      </c>
    </row>
    <row r="1394" spans="1:15" x14ac:dyDescent="0.25">
      <c r="A1394" t="str">
        <f>'RAW DATA'!A1394</f>
        <v>B07J2BQZD6</v>
      </c>
      <c r="B1394" t="str">
        <f>PROPER(LEFT('RAW DATA'!B1394,FIND(" ",'RAW DATA'!B1394,1)))</f>
        <v xml:space="preserve">Kuber </v>
      </c>
      <c r="C1394" t="str">
        <f>SUBSTITUTE(LEFT('RAW DATA'!C1394,FIND("|",'RAW DATA'!C1394,1)-1),"&amp;"," &amp; ")</f>
        <v>Home &amp; Kitchen</v>
      </c>
      <c r="D1394" s="7">
        <f>'RAW DATA'!D1394</f>
        <v>199</v>
      </c>
      <c r="E1394" s="7">
        <f>'RAW DATA'!E1394</f>
        <v>399</v>
      </c>
      <c r="F1394" s="1">
        <f>'RAW DATA'!F1394</f>
        <v>0.5</v>
      </c>
      <c r="G1394" s="7">
        <f t="shared" si="105"/>
        <v>3170055</v>
      </c>
      <c r="H1394">
        <f>'RAW DATA'!G1394</f>
        <v>3.7</v>
      </c>
      <c r="I1394">
        <f>'RAW DATA'!H1394</f>
        <v>7945</v>
      </c>
      <c r="J1394" s="11">
        <f>Table3[[#This Row],[Rating Count]]*Table3[[#This Row],[Rating]]</f>
        <v>29396.5</v>
      </c>
      <c r="K1394">
        <f t="shared" si="106"/>
        <v>2</v>
      </c>
      <c r="L1394" t="str">
        <f>IF(Table3[[#This Row],[Price Bucket]]=1,"&lt;200",IF(Table3[[#This Row],[Price Bucket]]=2,"&lt;=500",IF(Table3[[#This Row],[Price Bucket]]=3,"&gt;500",0)))</f>
        <v>&lt;=500</v>
      </c>
      <c r="M1394">
        <f t="shared" si="107"/>
        <v>1</v>
      </c>
      <c r="N1394" t="str">
        <f t="shared" si="108"/>
        <v>&gt;=50%</v>
      </c>
      <c r="O1394">
        <f t="shared" si="109"/>
        <v>2</v>
      </c>
    </row>
    <row r="1395" spans="1:15" x14ac:dyDescent="0.25">
      <c r="A1395" t="str">
        <f>'RAW DATA'!A1395</f>
        <v>B07HK53XM4</v>
      </c>
      <c r="B1395" t="str">
        <f>PROPER(LEFT('RAW DATA'!B1395,FIND(" ",'RAW DATA'!B1395,1)))</f>
        <v xml:space="preserve">Bulfyss </v>
      </c>
      <c r="C1395" t="str">
        <f>SUBSTITUTE(LEFT('RAW DATA'!C1395,FIND("|",'RAW DATA'!C1395,1)-1),"&amp;"," &amp; ")</f>
        <v>Home &amp; Kitchen</v>
      </c>
      <c r="D1395" s="7">
        <f>'RAW DATA'!D1395</f>
        <v>279</v>
      </c>
      <c r="E1395" s="7">
        <f>'RAW DATA'!E1395</f>
        <v>599</v>
      </c>
      <c r="F1395" s="1">
        <f>'RAW DATA'!F1395</f>
        <v>0.53</v>
      </c>
      <c r="G1395" s="7">
        <f t="shared" si="105"/>
        <v>818833</v>
      </c>
      <c r="H1395">
        <f>'RAW DATA'!G1395</f>
        <v>3.5</v>
      </c>
      <c r="I1395">
        <f>'RAW DATA'!H1395</f>
        <v>1367</v>
      </c>
      <c r="J1395" s="11">
        <f>Table3[[#This Row],[Rating Count]]*Table3[[#This Row],[Rating]]</f>
        <v>4784.5</v>
      </c>
      <c r="K1395">
        <f t="shared" si="106"/>
        <v>3</v>
      </c>
      <c r="L1395" t="str">
        <f>IF(Table3[[#This Row],[Price Bucket]]=1,"&lt;200",IF(Table3[[#This Row],[Price Bucket]]=2,"&lt;=500",IF(Table3[[#This Row],[Price Bucket]]=3,"&gt;500",0)))</f>
        <v>&gt;500</v>
      </c>
      <c r="M1395">
        <f t="shared" si="107"/>
        <v>1</v>
      </c>
      <c r="N1395" t="str">
        <f t="shared" si="108"/>
        <v>&gt;=50%</v>
      </c>
      <c r="O1395">
        <f t="shared" si="109"/>
        <v>2</v>
      </c>
    </row>
    <row r="1396" spans="1:15" x14ac:dyDescent="0.25">
      <c r="A1396" t="str">
        <f>'RAW DATA'!A1396</f>
        <v>B08RDWBYCQ</v>
      </c>
      <c r="B1396" t="str">
        <f>PROPER(LEFT('RAW DATA'!B1396,FIND(" ",'RAW DATA'!B1396,1)))</f>
        <v xml:space="preserve">T </v>
      </c>
      <c r="C1396" t="str">
        <f>SUBSTITUTE(LEFT('RAW DATA'!C1396,FIND("|",'RAW DATA'!C1396,1)-1),"&amp;"," &amp; ")</f>
        <v>Home &amp; Kitchen</v>
      </c>
      <c r="D1396" s="7">
        <f>'RAW DATA'!D1396</f>
        <v>549</v>
      </c>
      <c r="E1396" s="7">
        <f>'RAW DATA'!E1396</f>
        <v>999</v>
      </c>
      <c r="F1396" s="1">
        <f>'RAW DATA'!F1396</f>
        <v>0.45</v>
      </c>
      <c r="G1396" s="7">
        <f t="shared" si="105"/>
        <v>1311687</v>
      </c>
      <c r="H1396">
        <f>'RAW DATA'!G1396</f>
        <v>4</v>
      </c>
      <c r="I1396">
        <f>'RAW DATA'!H1396</f>
        <v>1313</v>
      </c>
      <c r="J1396" s="11">
        <f>Table3[[#This Row],[Rating Count]]*Table3[[#This Row],[Rating]]</f>
        <v>5252</v>
      </c>
      <c r="K1396">
        <f t="shared" si="106"/>
        <v>3</v>
      </c>
      <c r="L1396" t="str">
        <f>IF(Table3[[#This Row],[Price Bucket]]=1,"&lt;200",IF(Table3[[#This Row],[Price Bucket]]=2,"&lt;=500",IF(Table3[[#This Row],[Price Bucket]]=3,"&gt;500",0)))</f>
        <v>&gt;500</v>
      </c>
      <c r="M1396">
        <f t="shared" si="107"/>
        <v>2</v>
      </c>
      <c r="N1396" t="str">
        <f t="shared" si="108"/>
        <v>&lt;50%</v>
      </c>
      <c r="O1396">
        <f t="shared" si="109"/>
        <v>3</v>
      </c>
    </row>
    <row r="1397" spans="1:15" x14ac:dyDescent="0.25">
      <c r="A1397" t="str">
        <f>'RAW DATA'!A1397</f>
        <v>B09FHHTL8L</v>
      </c>
      <c r="B1397" t="str">
        <f>PROPER(LEFT('RAW DATA'!B1397,FIND(" ",'RAW DATA'!B1397,1)))</f>
        <v xml:space="preserve">Empty </v>
      </c>
      <c r="C1397" t="str">
        <f>SUBSTITUTE(LEFT('RAW DATA'!C1397,FIND("|",'RAW DATA'!C1397,1)-1),"&amp;"," &amp; ")</f>
        <v>Home &amp; Kitchen</v>
      </c>
      <c r="D1397" s="7">
        <f>'RAW DATA'!D1397</f>
        <v>85</v>
      </c>
      <c r="E1397" s="7">
        <f>'RAW DATA'!E1397</f>
        <v>199</v>
      </c>
      <c r="F1397" s="1">
        <f>'RAW DATA'!F1397</f>
        <v>0.56999999999999995</v>
      </c>
      <c r="G1397" s="7">
        <f t="shared" si="105"/>
        <v>42188</v>
      </c>
      <c r="H1397">
        <f>'RAW DATA'!G1397</f>
        <v>4.0999999999999996</v>
      </c>
      <c r="I1397">
        <f>'RAW DATA'!H1397</f>
        <v>212</v>
      </c>
      <c r="J1397" s="11">
        <f>Table3[[#This Row],[Rating Count]]*Table3[[#This Row],[Rating]]</f>
        <v>869.19999999999993</v>
      </c>
      <c r="K1397">
        <f t="shared" si="106"/>
        <v>1</v>
      </c>
      <c r="L1397" t="str">
        <f>IF(Table3[[#This Row],[Price Bucket]]=1,"&lt;200",IF(Table3[[#This Row],[Price Bucket]]=2,"&lt;=500",IF(Table3[[#This Row],[Price Bucket]]=3,"&gt;500",0)))</f>
        <v>&lt;200</v>
      </c>
      <c r="M1397">
        <f t="shared" si="107"/>
        <v>1</v>
      </c>
      <c r="N1397" t="str">
        <f t="shared" si="108"/>
        <v>&gt;=50%</v>
      </c>
      <c r="O1397">
        <f t="shared" si="109"/>
        <v>3</v>
      </c>
    </row>
    <row r="1398" spans="1:15" x14ac:dyDescent="0.25">
      <c r="A1398" t="str">
        <f>'RAW DATA'!A1398</f>
        <v>B0BHNHMR3H</v>
      </c>
      <c r="B1398" t="str">
        <f>PROPER(LEFT('RAW DATA'!B1398,FIND(" ",'RAW DATA'!B1398,1)))</f>
        <v xml:space="preserve">Lonaxa </v>
      </c>
      <c r="C1398" t="str">
        <f>SUBSTITUTE(LEFT('RAW DATA'!C1398,FIND("|",'RAW DATA'!C1398,1)-1),"&amp;"," &amp; ")</f>
        <v>Home &amp; Kitchen</v>
      </c>
      <c r="D1398" s="7">
        <f>'RAW DATA'!D1398</f>
        <v>499</v>
      </c>
      <c r="E1398" s="7">
        <f>'RAW DATA'!E1398</f>
        <v>1299</v>
      </c>
      <c r="F1398" s="1">
        <f>'RAW DATA'!F1398</f>
        <v>0.62</v>
      </c>
      <c r="G1398" s="7">
        <f t="shared" si="105"/>
        <v>84435</v>
      </c>
      <c r="H1398">
        <f>'RAW DATA'!G1398</f>
        <v>3.9</v>
      </c>
      <c r="I1398">
        <f>'RAW DATA'!H1398</f>
        <v>65</v>
      </c>
      <c r="J1398" s="11">
        <f>Table3[[#This Row],[Rating Count]]*Table3[[#This Row],[Rating]]</f>
        <v>253.5</v>
      </c>
      <c r="K1398">
        <f t="shared" si="106"/>
        <v>3</v>
      </c>
      <c r="L1398" t="str">
        <f>IF(Table3[[#This Row],[Price Bucket]]=1,"&lt;200",IF(Table3[[#This Row],[Price Bucket]]=2,"&lt;=500",IF(Table3[[#This Row],[Price Bucket]]=3,"&gt;500",0)))</f>
        <v>&gt;500</v>
      </c>
      <c r="M1398">
        <f t="shared" si="107"/>
        <v>1</v>
      </c>
      <c r="N1398" t="str">
        <f t="shared" si="108"/>
        <v>&gt;=50%</v>
      </c>
      <c r="O1398">
        <f t="shared" si="109"/>
        <v>2</v>
      </c>
    </row>
    <row r="1399" spans="1:15" x14ac:dyDescent="0.25">
      <c r="A1399" t="str">
        <f>'RAW DATA'!A1399</f>
        <v>B07D8VBYB4</v>
      </c>
      <c r="B1399" t="str">
        <f>PROPER(LEFT('RAW DATA'!B1399,FIND(" ",'RAW DATA'!B1399,1)))</f>
        <v xml:space="preserve">Sujata </v>
      </c>
      <c r="C1399" t="str">
        <f>SUBSTITUTE(LEFT('RAW DATA'!C1399,FIND("|",'RAW DATA'!C1399,1)-1),"&amp;"," &amp; ")</f>
        <v>Home &amp; Kitchen</v>
      </c>
      <c r="D1399" s="7">
        <f>'RAW DATA'!D1399</f>
        <v>5865</v>
      </c>
      <c r="E1399" s="7">
        <f>'RAW DATA'!E1399</f>
        <v>7776</v>
      </c>
      <c r="F1399" s="1">
        <f>'RAW DATA'!F1399</f>
        <v>0.25</v>
      </c>
      <c r="G1399" s="7">
        <f t="shared" si="105"/>
        <v>21282912</v>
      </c>
      <c r="H1399">
        <f>'RAW DATA'!G1399</f>
        <v>4.4000000000000004</v>
      </c>
      <c r="I1399">
        <f>'RAW DATA'!H1399</f>
        <v>2737</v>
      </c>
      <c r="J1399" s="11">
        <f>Table3[[#This Row],[Rating Count]]*Table3[[#This Row],[Rating]]</f>
        <v>12042.800000000001</v>
      </c>
      <c r="K1399">
        <f t="shared" si="106"/>
        <v>3</v>
      </c>
      <c r="L1399" t="str">
        <f>IF(Table3[[#This Row],[Price Bucket]]=1,"&lt;200",IF(Table3[[#This Row],[Price Bucket]]=2,"&lt;=500",IF(Table3[[#This Row],[Price Bucket]]=3,"&gt;500",0)))</f>
        <v>&gt;500</v>
      </c>
      <c r="M1399">
        <f t="shared" si="107"/>
        <v>2</v>
      </c>
      <c r="N1399" t="str">
        <f t="shared" si="108"/>
        <v>&lt;50%</v>
      </c>
      <c r="O1399">
        <f t="shared" si="109"/>
        <v>3</v>
      </c>
    </row>
    <row r="1400" spans="1:15" x14ac:dyDescent="0.25">
      <c r="A1400" t="str">
        <f>'RAW DATA'!A1400</f>
        <v>B0B3TBY2YX</v>
      </c>
      <c r="B1400" t="str">
        <f>PROPER(LEFT('RAW DATA'!B1400,FIND(" ",'RAW DATA'!B1400,1)))</f>
        <v xml:space="preserve">Agaro </v>
      </c>
      <c r="C1400" t="str">
        <f>SUBSTITUTE(LEFT('RAW DATA'!C1400,FIND("|",'RAW DATA'!C1400,1)-1),"&amp;"," &amp; ")</f>
        <v>Home &amp; Kitchen</v>
      </c>
      <c r="D1400" s="7">
        <f>'RAW DATA'!D1400</f>
        <v>1260</v>
      </c>
      <c r="E1400" s="7">
        <f>'RAW DATA'!E1400</f>
        <v>2299</v>
      </c>
      <c r="F1400" s="1">
        <f>'RAW DATA'!F1400</f>
        <v>0.45</v>
      </c>
      <c r="G1400" s="7">
        <f t="shared" si="105"/>
        <v>126445</v>
      </c>
      <c r="H1400">
        <f>'RAW DATA'!G1400</f>
        <v>4.3</v>
      </c>
      <c r="I1400">
        <f>'RAW DATA'!H1400</f>
        <v>55</v>
      </c>
      <c r="J1400" s="11">
        <f>Table3[[#This Row],[Rating Count]]*Table3[[#This Row],[Rating]]</f>
        <v>236.5</v>
      </c>
      <c r="K1400">
        <f t="shared" si="106"/>
        <v>3</v>
      </c>
      <c r="L1400" t="str">
        <f>IF(Table3[[#This Row],[Price Bucket]]=1,"&lt;200",IF(Table3[[#This Row],[Price Bucket]]=2,"&lt;=500",IF(Table3[[#This Row],[Price Bucket]]=3,"&gt;500",0)))</f>
        <v>&gt;500</v>
      </c>
      <c r="M1400">
        <f t="shared" si="107"/>
        <v>2</v>
      </c>
      <c r="N1400" t="str">
        <f t="shared" si="108"/>
        <v>&lt;50%</v>
      </c>
      <c r="O1400">
        <f t="shared" si="109"/>
        <v>3</v>
      </c>
    </row>
    <row r="1401" spans="1:15" x14ac:dyDescent="0.25">
      <c r="A1401" t="str">
        <f>'RAW DATA'!A1401</f>
        <v>B088WCFPQF</v>
      </c>
      <c r="B1401" t="str">
        <f>PROPER(LEFT('RAW DATA'!B1401,FIND(" ",'RAW DATA'!B1401,1)))</f>
        <v xml:space="preserve">Cafe </v>
      </c>
      <c r="C1401" t="str">
        <f>SUBSTITUTE(LEFT('RAW DATA'!C1401,FIND("|",'RAW DATA'!C1401,1)-1),"&amp;"," &amp; ")</f>
        <v>Home &amp; Kitchen</v>
      </c>
      <c r="D1401" s="7">
        <f>'RAW DATA'!D1401</f>
        <v>1099</v>
      </c>
      <c r="E1401" s="7">
        <f>'RAW DATA'!E1401</f>
        <v>1500</v>
      </c>
      <c r="F1401" s="1">
        <f>'RAW DATA'!F1401</f>
        <v>0.27</v>
      </c>
      <c r="G1401" s="7">
        <f t="shared" si="105"/>
        <v>1597500</v>
      </c>
      <c r="H1401">
        <f>'RAW DATA'!G1401</f>
        <v>4.5</v>
      </c>
      <c r="I1401">
        <f>'RAW DATA'!H1401</f>
        <v>1065</v>
      </c>
      <c r="J1401" s="11">
        <f>Table3[[#This Row],[Rating Count]]*Table3[[#This Row],[Rating]]</f>
        <v>4792.5</v>
      </c>
      <c r="K1401">
        <f t="shared" si="106"/>
        <v>3</v>
      </c>
      <c r="L1401" t="str">
        <f>IF(Table3[[#This Row],[Price Bucket]]=1,"&lt;200",IF(Table3[[#This Row],[Price Bucket]]=2,"&lt;=500",IF(Table3[[#This Row],[Price Bucket]]=3,"&gt;500",0)))</f>
        <v>&gt;500</v>
      </c>
      <c r="M1401">
        <f t="shared" si="107"/>
        <v>2</v>
      </c>
      <c r="N1401" t="str">
        <f t="shared" si="108"/>
        <v>&lt;50%</v>
      </c>
      <c r="O1401">
        <f t="shared" si="109"/>
        <v>3</v>
      </c>
    </row>
    <row r="1402" spans="1:15" x14ac:dyDescent="0.25">
      <c r="A1402" t="str">
        <f>'RAW DATA'!A1402</f>
        <v>B07JZSG42Y</v>
      </c>
      <c r="B1402" t="str">
        <f>PROPER(LEFT('RAW DATA'!B1402,FIND(" ",'RAW DATA'!B1402,1)))</f>
        <v xml:space="preserve">Borosil </v>
      </c>
      <c r="C1402" t="str">
        <f>SUBSTITUTE(LEFT('RAW DATA'!C1402,FIND("|",'RAW DATA'!C1402,1)-1),"&amp;"," &amp; ")</f>
        <v>Home &amp; Kitchen</v>
      </c>
      <c r="D1402" s="7">
        <f>'RAW DATA'!D1402</f>
        <v>1928</v>
      </c>
      <c r="E1402" s="7">
        <f>'RAW DATA'!E1402</f>
        <v>2590</v>
      </c>
      <c r="F1402" s="1">
        <f>'RAW DATA'!F1402</f>
        <v>0.26</v>
      </c>
      <c r="G1402" s="7">
        <f t="shared" si="105"/>
        <v>6156430</v>
      </c>
      <c r="H1402">
        <f>'RAW DATA'!G1402</f>
        <v>4</v>
      </c>
      <c r="I1402">
        <f>'RAW DATA'!H1402</f>
        <v>2377</v>
      </c>
      <c r="J1402" s="11">
        <f>Table3[[#This Row],[Rating Count]]*Table3[[#This Row],[Rating]]</f>
        <v>9508</v>
      </c>
      <c r="K1402">
        <f t="shared" si="106"/>
        <v>3</v>
      </c>
      <c r="L1402" t="str">
        <f>IF(Table3[[#This Row],[Price Bucket]]=1,"&lt;200",IF(Table3[[#This Row],[Price Bucket]]=2,"&lt;=500",IF(Table3[[#This Row],[Price Bucket]]=3,"&gt;500",0)))</f>
        <v>&gt;500</v>
      </c>
      <c r="M1402">
        <f t="shared" si="107"/>
        <v>2</v>
      </c>
      <c r="N1402" t="str">
        <f t="shared" si="108"/>
        <v>&lt;50%</v>
      </c>
      <c r="O1402">
        <f t="shared" si="109"/>
        <v>3</v>
      </c>
    </row>
    <row r="1403" spans="1:15" x14ac:dyDescent="0.25">
      <c r="A1403" t="str">
        <f>'RAW DATA'!A1403</f>
        <v>B08YRMBK9R</v>
      </c>
      <c r="B1403" t="str">
        <f>PROPER(LEFT('RAW DATA'!B1403,FIND(" ",'RAW DATA'!B1403,1)))</f>
        <v xml:space="preserve">Candes </v>
      </c>
      <c r="C1403" t="str">
        <f>SUBSTITUTE(LEFT('RAW DATA'!C1403,FIND("|",'RAW DATA'!C1403,1)-1),"&amp;"," &amp; ")</f>
        <v>Home &amp; Kitchen</v>
      </c>
      <c r="D1403" s="7">
        <f>'RAW DATA'!D1403</f>
        <v>3249</v>
      </c>
      <c r="E1403" s="7">
        <f>'RAW DATA'!E1403</f>
        <v>6299</v>
      </c>
      <c r="F1403" s="1">
        <f>'RAW DATA'!F1403</f>
        <v>0.48</v>
      </c>
      <c r="G1403" s="7">
        <f t="shared" si="105"/>
        <v>16182131</v>
      </c>
      <c r="H1403">
        <f>'RAW DATA'!G1403</f>
        <v>3.9</v>
      </c>
      <c r="I1403">
        <f>'RAW DATA'!H1403</f>
        <v>2569</v>
      </c>
      <c r="J1403" s="11">
        <f>Table3[[#This Row],[Rating Count]]*Table3[[#This Row],[Rating]]</f>
        <v>10019.1</v>
      </c>
      <c r="K1403">
        <f t="shared" si="106"/>
        <v>3</v>
      </c>
      <c r="L1403" t="str">
        <f>IF(Table3[[#This Row],[Price Bucket]]=1,"&lt;200",IF(Table3[[#This Row],[Price Bucket]]=2,"&lt;=500",IF(Table3[[#This Row],[Price Bucket]]=3,"&gt;500",0)))</f>
        <v>&gt;500</v>
      </c>
      <c r="M1403">
        <f t="shared" si="107"/>
        <v>2</v>
      </c>
      <c r="N1403" t="str">
        <f t="shared" si="108"/>
        <v>&lt;50%</v>
      </c>
      <c r="O1403">
        <f t="shared" si="109"/>
        <v>2</v>
      </c>
    </row>
    <row r="1404" spans="1:15" x14ac:dyDescent="0.25">
      <c r="A1404" t="str">
        <f>'RAW DATA'!A1404</f>
        <v>B00935MGHS</v>
      </c>
      <c r="B1404" t="str">
        <f>PROPER(LEFT('RAW DATA'!B1404,FIND(" ",'RAW DATA'!B1404,1)))</f>
        <v xml:space="preserve">Prestige </v>
      </c>
      <c r="C1404" t="str">
        <f>SUBSTITUTE(LEFT('RAW DATA'!C1404,FIND("|",'RAW DATA'!C1404,1)-1),"&amp;"," &amp; ")</f>
        <v>Home &amp; Kitchen</v>
      </c>
      <c r="D1404" s="7">
        <f>'RAW DATA'!D1404</f>
        <v>1199</v>
      </c>
      <c r="E1404" s="7">
        <f>'RAW DATA'!E1404</f>
        <v>1795</v>
      </c>
      <c r="F1404" s="1">
        <f>'RAW DATA'!F1404</f>
        <v>0.33</v>
      </c>
      <c r="G1404" s="7">
        <f t="shared" si="105"/>
        <v>10710765</v>
      </c>
      <c r="H1404">
        <f>'RAW DATA'!G1404</f>
        <v>4.2</v>
      </c>
      <c r="I1404">
        <f>'RAW DATA'!H1404</f>
        <v>5967</v>
      </c>
      <c r="J1404" s="11">
        <f>Table3[[#This Row],[Rating Count]]*Table3[[#This Row],[Rating]]</f>
        <v>25061.4</v>
      </c>
      <c r="K1404">
        <f t="shared" si="106"/>
        <v>3</v>
      </c>
      <c r="L1404" t="str">
        <f>IF(Table3[[#This Row],[Price Bucket]]=1,"&lt;200",IF(Table3[[#This Row],[Price Bucket]]=2,"&lt;=500",IF(Table3[[#This Row],[Price Bucket]]=3,"&gt;500",0)))</f>
        <v>&gt;500</v>
      </c>
      <c r="M1404">
        <f t="shared" si="107"/>
        <v>2</v>
      </c>
      <c r="N1404" t="str">
        <f t="shared" si="108"/>
        <v>&lt;50%</v>
      </c>
      <c r="O1404">
        <f t="shared" si="109"/>
        <v>3</v>
      </c>
    </row>
    <row r="1405" spans="1:15" x14ac:dyDescent="0.25">
      <c r="A1405" t="str">
        <f>'RAW DATA'!A1405</f>
        <v>B07B5XJ572</v>
      </c>
      <c r="B1405" t="str">
        <f>PROPER(LEFT('RAW DATA'!B1405,FIND(" ",'RAW DATA'!B1405,1)))</f>
        <v xml:space="preserve">Ibell </v>
      </c>
      <c r="C1405" t="str">
        <f>SUBSTITUTE(LEFT('RAW DATA'!C1405,FIND("|",'RAW DATA'!C1405,1)-1),"&amp;"," &amp; ")</f>
        <v>Home &amp; Kitchen</v>
      </c>
      <c r="D1405" s="7">
        <f>'RAW DATA'!D1405</f>
        <v>1456</v>
      </c>
      <c r="E1405" s="7">
        <f>'RAW DATA'!E1405</f>
        <v>3190</v>
      </c>
      <c r="F1405" s="1">
        <f>'RAW DATA'!F1405</f>
        <v>0.54</v>
      </c>
      <c r="G1405" s="7">
        <f t="shared" si="105"/>
        <v>5665440</v>
      </c>
      <c r="H1405">
        <f>'RAW DATA'!G1405</f>
        <v>4.0999999999999996</v>
      </c>
      <c r="I1405">
        <f>'RAW DATA'!H1405</f>
        <v>1776</v>
      </c>
      <c r="J1405" s="11">
        <f>Table3[[#This Row],[Rating Count]]*Table3[[#This Row],[Rating]]</f>
        <v>7281.5999999999995</v>
      </c>
      <c r="K1405">
        <f t="shared" si="106"/>
        <v>3</v>
      </c>
      <c r="L1405" t="str">
        <f>IF(Table3[[#This Row],[Price Bucket]]=1,"&lt;200",IF(Table3[[#This Row],[Price Bucket]]=2,"&lt;=500",IF(Table3[[#This Row],[Price Bucket]]=3,"&gt;500",0)))</f>
        <v>&gt;500</v>
      </c>
      <c r="M1405">
        <f t="shared" si="107"/>
        <v>1</v>
      </c>
      <c r="N1405" t="str">
        <f t="shared" si="108"/>
        <v>&gt;=50%</v>
      </c>
      <c r="O1405">
        <f t="shared" si="109"/>
        <v>3</v>
      </c>
    </row>
    <row r="1406" spans="1:15" x14ac:dyDescent="0.25">
      <c r="A1406" t="str">
        <f>'RAW DATA'!A1406</f>
        <v>B086199CWG</v>
      </c>
      <c r="B1406" t="str">
        <f>PROPER(LEFT('RAW DATA'!B1406,FIND(" ",'RAW DATA'!B1406,1)))</f>
        <v xml:space="preserve">Maharaja </v>
      </c>
      <c r="C1406" t="str">
        <f>SUBSTITUTE(LEFT('RAW DATA'!C1406,FIND("|",'RAW DATA'!C1406,1)-1),"&amp;"," &amp; ")</f>
        <v>Home &amp; Kitchen</v>
      </c>
      <c r="D1406" s="7">
        <f>'RAW DATA'!D1406</f>
        <v>3349</v>
      </c>
      <c r="E1406" s="7">
        <f>'RAW DATA'!E1406</f>
        <v>4799</v>
      </c>
      <c r="F1406" s="1">
        <f>'RAW DATA'!F1406</f>
        <v>0.3</v>
      </c>
      <c r="G1406" s="7">
        <f t="shared" si="105"/>
        <v>20155800</v>
      </c>
      <c r="H1406">
        <f>'RAW DATA'!G1406</f>
        <v>3.7</v>
      </c>
      <c r="I1406">
        <f>'RAW DATA'!H1406</f>
        <v>4200</v>
      </c>
      <c r="J1406" s="11">
        <f>Table3[[#This Row],[Rating Count]]*Table3[[#This Row],[Rating]]</f>
        <v>15540</v>
      </c>
      <c r="K1406">
        <f t="shared" si="106"/>
        <v>3</v>
      </c>
      <c r="L1406" t="str">
        <f>IF(Table3[[#This Row],[Price Bucket]]=1,"&lt;200",IF(Table3[[#This Row],[Price Bucket]]=2,"&lt;=500",IF(Table3[[#This Row],[Price Bucket]]=3,"&gt;500",0)))</f>
        <v>&gt;500</v>
      </c>
      <c r="M1406">
        <f t="shared" si="107"/>
        <v>2</v>
      </c>
      <c r="N1406" t="str">
        <f t="shared" si="108"/>
        <v>&lt;50%</v>
      </c>
      <c r="O1406">
        <f t="shared" si="109"/>
        <v>2</v>
      </c>
    </row>
    <row r="1407" spans="1:15" x14ac:dyDescent="0.25">
      <c r="A1407" t="str">
        <f>'RAW DATA'!A1407</f>
        <v>B0BBWJFK5C</v>
      </c>
      <c r="B1407" t="str">
        <f>PROPER(LEFT('RAW DATA'!B1407,FIND(" ",'RAW DATA'!B1407,1)))</f>
        <v xml:space="preserve">Shakti </v>
      </c>
      <c r="C1407" t="str">
        <f>SUBSTITUTE(LEFT('RAW DATA'!C1407,FIND("|",'RAW DATA'!C1407,1)-1),"&amp;"," &amp; ")</f>
        <v>Home &amp; Kitchen</v>
      </c>
      <c r="D1407" s="7">
        <f>'RAW DATA'!D1407</f>
        <v>4899</v>
      </c>
      <c r="E1407" s="7">
        <f>'RAW DATA'!E1407</f>
        <v>8999</v>
      </c>
      <c r="F1407" s="1">
        <f>'RAW DATA'!F1407</f>
        <v>0.46</v>
      </c>
      <c r="G1407" s="7">
        <f t="shared" si="105"/>
        <v>2672703</v>
      </c>
      <c r="H1407">
        <f>'RAW DATA'!G1407</f>
        <v>4.0999999999999996</v>
      </c>
      <c r="I1407">
        <f>'RAW DATA'!H1407</f>
        <v>297</v>
      </c>
      <c r="J1407" s="11">
        <f>Table3[[#This Row],[Rating Count]]*Table3[[#This Row],[Rating]]</f>
        <v>1217.6999999999998</v>
      </c>
      <c r="K1407">
        <f t="shared" si="106"/>
        <v>3</v>
      </c>
      <c r="L1407" t="str">
        <f>IF(Table3[[#This Row],[Price Bucket]]=1,"&lt;200",IF(Table3[[#This Row],[Price Bucket]]=2,"&lt;=500",IF(Table3[[#This Row],[Price Bucket]]=3,"&gt;500",0)))</f>
        <v>&gt;500</v>
      </c>
      <c r="M1407">
        <f t="shared" si="107"/>
        <v>2</v>
      </c>
      <c r="N1407" t="str">
        <f t="shared" si="108"/>
        <v>&lt;50%</v>
      </c>
      <c r="O1407">
        <f t="shared" si="109"/>
        <v>3</v>
      </c>
    </row>
    <row r="1408" spans="1:15" x14ac:dyDescent="0.25">
      <c r="A1408" t="str">
        <f>'RAW DATA'!A1408</f>
        <v>B07GLS2563</v>
      </c>
      <c r="B1408" t="str">
        <f>PROPER(LEFT('RAW DATA'!B1408,FIND(" ",'RAW DATA'!B1408,1)))</f>
        <v xml:space="preserve">Cello </v>
      </c>
      <c r="C1408" t="str">
        <f>SUBSTITUTE(LEFT('RAW DATA'!C1408,FIND("|",'RAW DATA'!C1408,1)-1),"&amp;"," &amp; ")</f>
        <v>Home &amp; Kitchen</v>
      </c>
      <c r="D1408" s="7">
        <f>'RAW DATA'!D1408</f>
        <v>1199</v>
      </c>
      <c r="E1408" s="7">
        <f>'RAW DATA'!E1408</f>
        <v>1899</v>
      </c>
      <c r="F1408" s="1">
        <f>'RAW DATA'!F1408</f>
        <v>0.37</v>
      </c>
      <c r="G1408" s="7">
        <f t="shared" si="105"/>
        <v>7326342</v>
      </c>
      <c r="H1408">
        <f>'RAW DATA'!G1408</f>
        <v>4.2</v>
      </c>
      <c r="I1408">
        <f>'RAW DATA'!H1408</f>
        <v>3858</v>
      </c>
      <c r="J1408" s="11">
        <f>Table3[[#This Row],[Rating Count]]*Table3[[#This Row],[Rating]]</f>
        <v>16203.6</v>
      </c>
      <c r="K1408">
        <f t="shared" si="106"/>
        <v>3</v>
      </c>
      <c r="L1408" t="str">
        <f>IF(Table3[[#This Row],[Price Bucket]]=1,"&lt;200",IF(Table3[[#This Row],[Price Bucket]]=2,"&lt;=500",IF(Table3[[#This Row],[Price Bucket]]=3,"&gt;500",0)))</f>
        <v>&gt;500</v>
      </c>
      <c r="M1408">
        <f t="shared" si="107"/>
        <v>2</v>
      </c>
      <c r="N1408" t="str">
        <f t="shared" si="108"/>
        <v>&lt;50%</v>
      </c>
      <c r="O1408">
        <f t="shared" si="109"/>
        <v>3</v>
      </c>
    </row>
    <row r="1409" spans="1:15" x14ac:dyDescent="0.25">
      <c r="A1409" t="str">
        <f>'RAW DATA'!A1409</f>
        <v>B09P182Z2H</v>
      </c>
      <c r="B1409" t="str">
        <f>PROPER(LEFT('RAW DATA'!B1409,FIND(" ",'RAW DATA'!B1409,1)))</f>
        <v xml:space="preserve">Agaro </v>
      </c>
      <c r="C1409" t="str">
        <f>SUBSTITUTE(LEFT('RAW DATA'!C1409,FIND("|",'RAW DATA'!C1409,1)-1),"&amp;"," &amp; ")</f>
        <v>Home &amp; Kitchen</v>
      </c>
      <c r="D1409" s="7">
        <f>'RAW DATA'!D1409</f>
        <v>3290</v>
      </c>
      <c r="E1409" s="7">
        <f>'RAW DATA'!E1409</f>
        <v>5799</v>
      </c>
      <c r="F1409" s="1">
        <f>'RAW DATA'!F1409</f>
        <v>0.43</v>
      </c>
      <c r="G1409" s="7">
        <f t="shared" si="105"/>
        <v>974232</v>
      </c>
      <c r="H1409">
        <f>'RAW DATA'!G1409</f>
        <v>4.3</v>
      </c>
      <c r="I1409">
        <f>'RAW DATA'!H1409</f>
        <v>168</v>
      </c>
      <c r="J1409" s="11">
        <f>Table3[[#This Row],[Rating Count]]*Table3[[#This Row],[Rating]]</f>
        <v>722.4</v>
      </c>
      <c r="K1409">
        <f t="shared" si="106"/>
        <v>3</v>
      </c>
      <c r="L1409" t="str">
        <f>IF(Table3[[#This Row],[Price Bucket]]=1,"&lt;200",IF(Table3[[#This Row],[Price Bucket]]=2,"&lt;=500",IF(Table3[[#This Row],[Price Bucket]]=3,"&gt;500",0)))</f>
        <v>&gt;500</v>
      </c>
      <c r="M1409">
        <f t="shared" si="107"/>
        <v>2</v>
      </c>
      <c r="N1409" t="str">
        <f t="shared" si="108"/>
        <v>&lt;50%</v>
      </c>
      <c r="O1409">
        <f t="shared" si="109"/>
        <v>3</v>
      </c>
    </row>
    <row r="1410" spans="1:15" x14ac:dyDescent="0.25">
      <c r="A1410" t="str">
        <f>'RAW DATA'!A1410</f>
        <v>B0B59K1C8F</v>
      </c>
      <c r="B1410" t="str">
        <f>PROPER(LEFT('RAW DATA'!B1410,FIND(" ",'RAW DATA'!B1410,1)))</f>
        <v xml:space="preserve">Wolpin </v>
      </c>
      <c r="C1410" t="str">
        <f>SUBSTITUTE(LEFT('RAW DATA'!C1410,FIND("|",'RAW DATA'!C1410,1)-1),"&amp;"," &amp; ")</f>
        <v>Home &amp; Kitchen</v>
      </c>
      <c r="D1410" s="7">
        <f>'RAW DATA'!D1410</f>
        <v>179</v>
      </c>
      <c r="E1410" s="7">
        <f>'RAW DATA'!E1410</f>
        <v>799</v>
      </c>
      <c r="F1410" s="1">
        <f>'RAW DATA'!F1410</f>
        <v>0.78</v>
      </c>
      <c r="G1410" s="7">
        <f t="shared" ref="G1410:G1466" si="110">E1410*I1410</f>
        <v>80699</v>
      </c>
      <c r="H1410">
        <f>'RAW DATA'!G1410</f>
        <v>3.6</v>
      </c>
      <c r="I1410">
        <f>'RAW DATA'!H1410</f>
        <v>101</v>
      </c>
      <c r="J1410" s="11">
        <f>Table3[[#This Row],[Rating Count]]*Table3[[#This Row],[Rating]]</f>
        <v>363.6</v>
      </c>
      <c r="K1410">
        <f t="shared" ref="K1410:K1466" si="111">IF(E1410&lt;=200,1,IF(E1410&lt;=500,2,IF(E1410&gt;500,3," ")))</f>
        <v>3</v>
      </c>
      <c r="L1410" t="str">
        <f>IF(Table3[[#This Row],[Price Bucket]]=1,"&lt;200",IF(Table3[[#This Row],[Price Bucket]]=2,"&lt;=500",IF(Table3[[#This Row],[Price Bucket]]=3,"&gt;500",0)))</f>
        <v>&gt;500</v>
      </c>
      <c r="M1410">
        <f t="shared" si="107"/>
        <v>1</v>
      </c>
      <c r="N1410" t="str">
        <f t="shared" si="108"/>
        <v>&gt;=50%</v>
      </c>
      <c r="O1410">
        <f t="shared" si="109"/>
        <v>2</v>
      </c>
    </row>
    <row r="1411" spans="1:15" x14ac:dyDescent="0.25">
      <c r="A1411" t="str">
        <f>'RAW DATA'!A1411</f>
        <v>B06Y36JKC3</v>
      </c>
      <c r="B1411" t="str">
        <f>PROPER(LEFT('RAW DATA'!B1411,FIND(" ",'RAW DATA'!B1411,1)))</f>
        <v xml:space="preserve">Abode </v>
      </c>
      <c r="C1411" t="str">
        <f>SUBSTITUTE(LEFT('RAW DATA'!C1411,FIND("|",'RAW DATA'!C1411,1)-1),"&amp;"," &amp; ")</f>
        <v>Home &amp; Kitchen</v>
      </c>
      <c r="D1411" s="7">
        <f>'RAW DATA'!D1411</f>
        <v>149</v>
      </c>
      <c r="E1411" s="7">
        <f>'RAW DATA'!E1411</f>
        <v>300</v>
      </c>
      <c r="F1411" s="1">
        <f>'RAW DATA'!F1411</f>
        <v>0.5</v>
      </c>
      <c r="G1411" s="7">
        <f t="shared" si="110"/>
        <v>1222200</v>
      </c>
      <c r="H1411">
        <f>'RAW DATA'!G1411</f>
        <v>4.0999999999999996</v>
      </c>
      <c r="I1411">
        <f>'RAW DATA'!H1411</f>
        <v>4074</v>
      </c>
      <c r="J1411" s="11">
        <f>Table3[[#This Row],[Rating Count]]*Table3[[#This Row],[Rating]]</f>
        <v>16703.399999999998</v>
      </c>
      <c r="K1411">
        <f t="shared" si="111"/>
        <v>2</v>
      </c>
      <c r="L1411" t="str">
        <f>IF(Table3[[#This Row],[Price Bucket]]=1,"&lt;200",IF(Table3[[#This Row],[Price Bucket]]=2,"&lt;=500",IF(Table3[[#This Row],[Price Bucket]]=3,"&gt;500",0)))</f>
        <v>&lt;=500</v>
      </c>
      <c r="M1411">
        <f t="shared" ref="M1411:M1466" si="112">IF(F1411&gt;=50%,1,IF(F1411&lt;50%,2,0))</f>
        <v>1</v>
      </c>
      <c r="N1411" t="str">
        <f t="shared" ref="N1411:N1466" si="113">IF(M1411=1,"&gt;=50%","&lt;50%")</f>
        <v>&gt;=50%</v>
      </c>
      <c r="O1411">
        <f t="shared" ref="O1411:O1466" si="114">IF(H1411&lt;=2.9,1,IF(H1411&lt;=3.9,2,IF(H1411&lt;=4.9,3,IF(H1411=5,4," "))))</f>
        <v>3</v>
      </c>
    </row>
    <row r="1412" spans="1:15" x14ac:dyDescent="0.25">
      <c r="A1412" t="str">
        <f>'RAW DATA'!A1412</f>
        <v>B075S9FVRY</v>
      </c>
      <c r="B1412" t="str">
        <f>PROPER(LEFT('RAW DATA'!B1412,FIND(" ",'RAW DATA'!B1412,1)))</f>
        <v xml:space="preserve">Sujata </v>
      </c>
      <c r="C1412" t="str">
        <f>SUBSTITUTE(LEFT('RAW DATA'!C1412,FIND("|",'RAW DATA'!C1412,1)-1),"&amp;"," &amp; ")</f>
        <v>Home &amp; Kitchen</v>
      </c>
      <c r="D1412" s="7">
        <f>'RAW DATA'!D1412</f>
        <v>5490</v>
      </c>
      <c r="E1412" s="7">
        <f>'RAW DATA'!E1412</f>
        <v>7200</v>
      </c>
      <c r="F1412" s="1">
        <f>'RAW DATA'!F1412</f>
        <v>0.24</v>
      </c>
      <c r="G1412" s="7">
        <f t="shared" si="110"/>
        <v>10137600</v>
      </c>
      <c r="H1412">
        <f>'RAW DATA'!G1412</f>
        <v>4.5</v>
      </c>
      <c r="I1412">
        <f>'RAW DATA'!H1412</f>
        <v>1408</v>
      </c>
      <c r="J1412" s="11">
        <f>Table3[[#This Row],[Rating Count]]*Table3[[#This Row],[Rating]]</f>
        <v>6336</v>
      </c>
      <c r="K1412">
        <f t="shared" si="111"/>
        <v>3</v>
      </c>
      <c r="L1412" t="str">
        <f>IF(Table3[[#This Row],[Price Bucket]]=1,"&lt;200",IF(Table3[[#This Row],[Price Bucket]]=2,"&lt;=500",IF(Table3[[#This Row],[Price Bucket]]=3,"&gt;500",0)))</f>
        <v>&gt;500</v>
      </c>
      <c r="M1412">
        <f t="shared" si="112"/>
        <v>2</v>
      </c>
      <c r="N1412" t="str">
        <f t="shared" si="113"/>
        <v>&lt;50%</v>
      </c>
      <c r="O1412">
        <f t="shared" si="114"/>
        <v>3</v>
      </c>
    </row>
    <row r="1413" spans="1:15" x14ac:dyDescent="0.25">
      <c r="A1413" t="str">
        <f>'RAW DATA'!A1413</f>
        <v>B08SJVD8QD</v>
      </c>
      <c r="B1413" t="str">
        <f>PROPER(LEFT('RAW DATA'!B1413,FIND(" ",'RAW DATA'!B1413,1)))</f>
        <v xml:space="preserve">Cardex </v>
      </c>
      <c r="C1413" t="str">
        <f>SUBSTITUTE(LEFT('RAW DATA'!C1413,FIND("|",'RAW DATA'!C1413,1)-1),"&amp;"," &amp; ")</f>
        <v>Home &amp; Kitchen</v>
      </c>
      <c r="D1413" s="7">
        <f>'RAW DATA'!D1413</f>
        <v>379</v>
      </c>
      <c r="E1413" s="7">
        <f>'RAW DATA'!E1413</f>
        <v>389</v>
      </c>
      <c r="F1413" s="1">
        <f>'RAW DATA'!F1413</f>
        <v>0.03</v>
      </c>
      <c r="G1413" s="7">
        <f t="shared" si="110"/>
        <v>1454471</v>
      </c>
      <c r="H1413">
        <f>'RAW DATA'!G1413</f>
        <v>4.2</v>
      </c>
      <c r="I1413">
        <f>'RAW DATA'!H1413</f>
        <v>3739</v>
      </c>
      <c r="J1413" s="11">
        <f>Table3[[#This Row],[Rating Count]]*Table3[[#This Row],[Rating]]</f>
        <v>15703.800000000001</v>
      </c>
      <c r="K1413">
        <f t="shared" si="111"/>
        <v>2</v>
      </c>
      <c r="L1413" t="str">
        <f>IF(Table3[[#This Row],[Price Bucket]]=1,"&lt;200",IF(Table3[[#This Row],[Price Bucket]]=2,"&lt;=500",IF(Table3[[#This Row],[Price Bucket]]=3,"&gt;500",0)))</f>
        <v>&lt;=500</v>
      </c>
      <c r="M1413">
        <f t="shared" si="112"/>
        <v>2</v>
      </c>
      <c r="N1413" t="str">
        <f t="shared" si="113"/>
        <v>&lt;50%</v>
      </c>
      <c r="O1413">
        <f t="shared" si="114"/>
        <v>3</v>
      </c>
    </row>
    <row r="1414" spans="1:15" x14ac:dyDescent="0.25">
      <c r="A1414" t="str">
        <f>'RAW DATA'!A1414</f>
        <v>B07FJNNZCJ</v>
      </c>
      <c r="B1414" t="str">
        <f>PROPER(LEFT('RAW DATA'!B1414,FIND(" ",'RAW DATA'!B1414,1)))</f>
        <v xml:space="preserve">V-Guard </v>
      </c>
      <c r="C1414" t="str">
        <f>SUBSTITUTE(LEFT('RAW DATA'!C1414,FIND("|",'RAW DATA'!C1414,1)-1),"&amp;"," &amp; ")</f>
        <v>Home &amp; Kitchen</v>
      </c>
      <c r="D1414" s="7">
        <f>'RAW DATA'!D1414</f>
        <v>8699</v>
      </c>
      <c r="E1414" s="7">
        <f>'RAW DATA'!E1414</f>
        <v>13049</v>
      </c>
      <c r="F1414" s="1">
        <f>'RAW DATA'!F1414</f>
        <v>0.33</v>
      </c>
      <c r="G1414" s="7">
        <f t="shared" si="110"/>
        <v>76871659</v>
      </c>
      <c r="H1414">
        <f>'RAW DATA'!G1414</f>
        <v>4.3</v>
      </c>
      <c r="I1414">
        <f>'RAW DATA'!H1414</f>
        <v>5891</v>
      </c>
      <c r="J1414" s="11">
        <f>Table3[[#This Row],[Rating Count]]*Table3[[#This Row],[Rating]]</f>
        <v>25331.3</v>
      </c>
      <c r="K1414">
        <f t="shared" si="111"/>
        <v>3</v>
      </c>
      <c r="L1414" t="str">
        <f>IF(Table3[[#This Row],[Price Bucket]]=1,"&lt;200",IF(Table3[[#This Row],[Price Bucket]]=2,"&lt;=500",IF(Table3[[#This Row],[Price Bucket]]=3,"&gt;500",0)))</f>
        <v>&gt;500</v>
      </c>
      <c r="M1414">
        <f t="shared" si="112"/>
        <v>2</v>
      </c>
      <c r="N1414" t="str">
        <f t="shared" si="113"/>
        <v>&lt;50%</v>
      </c>
      <c r="O1414">
        <f t="shared" si="114"/>
        <v>3</v>
      </c>
    </row>
    <row r="1415" spans="1:15" x14ac:dyDescent="0.25">
      <c r="A1415" t="str">
        <f>'RAW DATA'!A1415</f>
        <v>B09MFR93KS</v>
      </c>
      <c r="B1415" t="str">
        <f>PROPER(LEFT('RAW DATA'!B1415,FIND(" ",'RAW DATA'!B1415,1)))</f>
        <v xml:space="preserve">Bajaj </v>
      </c>
      <c r="C1415" t="str">
        <f>SUBSTITUTE(LEFT('RAW DATA'!C1415,FIND("|",'RAW DATA'!C1415,1)-1),"&amp;"," &amp; ")</f>
        <v>Home &amp; Kitchen</v>
      </c>
      <c r="D1415" s="7">
        <f>'RAW DATA'!D1415</f>
        <v>3041.67</v>
      </c>
      <c r="E1415" s="7">
        <f>'RAW DATA'!E1415</f>
        <v>5999</v>
      </c>
      <c r="F1415" s="1">
        <f>'RAW DATA'!F1415</f>
        <v>0.49</v>
      </c>
      <c r="G1415" s="7">
        <f t="shared" si="110"/>
        <v>4661223</v>
      </c>
      <c r="H1415">
        <f>'RAW DATA'!G1415</f>
        <v>4</v>
      </c>
      <c r="I1415">
        <f>'RAW DATA'!H1415</f>
        <v>777</v>
      </c>
      <c r="J1415" s="11">
        <f>Table3[[#This Row],[Rating Count]]*Table3[[#This Row],[Rating]]</f>
        <v>3108</v>
      </c>
      <c r="K1415">
        <f t="shared" si="111"/>
        <v>3</v>
      </c>
      <c r="L1415" t="str">
        <f>IF(Table3[[#This Row],[Price Bucket]]=1,"&lt;200",IF(Table3[[#This Row],[Price Bucket]]=2,"&lt;=500",IF(Table3[[#This Row],[Price Bucket]]=3,"&gt;500",0)))</f>
        <v>&gt;500</v>
      </c>
      <c r="M1415">
        <f t="shared" si="112"/>
        <v>2</v>
      </c>
      <c r="N1415" t="str">
        <f t="shared" si="113"/>
        <v>&lt;50%</v>
      </c>
      <c r="O1415">
        <f t="shared" si="114"/>
        <v>3</v>
      </c>
    </row>
    <row r="1416" spans="1:15" x14ac:dyDescent="0.25">
      <c r="A1416" t="str">
        <f>'RAW DATA'!A1416</f>
        <v>B07Y5FDPKV</v>
      </c>
      <c r="B1416" t="str">
        <f>PROPER(LEFT('RAW DATA'!B1416,FIND(" ",'RAW DATA'!B1416,1)))</f>
        <v xml:space="preserve">Kent </v>
      </c>
      <c r="C1416" t="str">
        <f>SUBSTITUTE(LEFT('RAW DATA'!C1416,FIND("|",'RAW DATA'!C1416,1)-1),"&amp;"," &amp; ")</f>
        <v>Home &amp; Kitchen</v>
      </c>
      <c r="D1416" s="7">
        <f>'RAW DATA'!D1416</f>
        <v>1745</v>
      </c>
      <c r="E1416" s="7">
        <f>'RAW DATA'!E1416</f>
        <v>2400</v>
      </c>
      <c r="F1416" s="1">
        <f>'RAW DATA'!F1416</f>
        <v>0.27</v>
      </c>
      <c r="G1416" s="7">
        <f t="shared" si="110"/>
        <v>33984000</v>
      </c>
      <c r="H1416">
        <f>'RAW DATA'!G1416</f>
        <v>4.2</v>
      </c>
      <c r="I1416">
        <f>'RAW DATA'!H1416</f>
        <v>14160</v>
      </c>
      <c r="J1416" s="11">
        <f>Table3[[#This Row],[Rating Count]]*Table3[[#This Row],[Rating]]</f>
        <v>59472</v>
      </c>
      <c r="K1416">
        <f t="shared" si="111"/>
        <v>3</v>
      </c>
      <c r="L1416" t="str">
        <f>IF(Table3[[#This Row],[Price Bucket]]=1,"&lt;200",IF(Table3[[#This Row],[Price Bucket]]=2,"&lt;=500",IF(Table3[[#This Row],[Price Bucket]]=3,"&gt;500",0)))</f>
        <v>&gt;500</v>
      </c>
      <c r="M1416">
        <f t="shared" si="112"/>
        <v>2</v>
      </c>
      <c r="N1416" t="str">
        <f t="shared" si="113"/>
        <v>&lt;50%</v>
      </c>
      <c r="O1416">
        <f t="shared" si="114"/>
        <v>3</v>
      </c>
    </row>
    <row r="1417" spans="1:15" x14ac:dyDescent="0.25">
      <c r="A1417" t="str">
        <f>'RAW DATA'!A1417</f>
        <v>B0756KCV5K</v>
      </c>
      <c r="B1417" t="str">
        <f>PROPER(LEFT('RAW DATA'!B1417,FIND(" ",'RAW DATA'!B1417,1)))</f>
        <v xml:space="preserve">Prestige </v>
      </c>
      <c r="C1417" t="str">
        <f>SUBSTITUTE(LEFT('RAW DATA'!C1417,FIND("|",'RAW DATA'!C1417,1)-1),"&amp;"," &amp; ")</f>
        <v>Home &amp; Kitchen</v>
      </c>
      <c r="D1417" s="7">
        <f>'RAW DATA'!D1417</f>
        <v>3180</v>
      </c>
      <c r="E1417" s="7">
        <f>'RAW DATA'!E1417</f>
        <v>5295</v>
      </c>
      <c r="F1417" s="1">
        <f>'RAW DATA'!F1417</f>
        <v>0.4</v>
      </c>
      <c r="G1417" s="7">
        <f t="shared" si="110"/>
        <v>36636105</v>
      </c>
      <c r="H1417">
        <f>'RAW DATA'!G1417</f>
        <v>4.2</v>
      </c>
      <c r="I1417">
        <f>'RAW DATA'!H1417</f>
        <v>6919</v>
      </c>
      <c r="J1417" s="11">
        <f>Table3[[#This Row],[Rating Count]]*Table3[[#This Row],[Rating]]</f>
        <v>29059.800000000003</v>
      </c>
      <c r="K1417">
        <f t="shared" si="111"/>
        <v>3</v>
      </c>
      <c r="L1417" t="str">
        <f>IF(Table3[[#This Row],[Price Bucket]]=1,"&lt;200",IF(Table3[[#This Row],[Price Bucket]]=2,"&lt;=500",IF(Table3[[#This Row],[Price Bucket]]=3,"&gt;500",0)))</f>
        <v>&gt;500</v>
      </c>
      <c r="M1417">
        <f t="shared" si="112"/>
        <v>2</v>
      </c>
      <c r="N1417" t="str">
        <f t="shared" si="113"/>
        <v>&lt;50%</v>
      </c>
      <c r="O1417">
        <f t="shared" si="114"/>
        <v>3</v>
      </c>
    </row>
    <row r="1418" spans="1:15" x14ac:dyDescent="0.25">
      <c r="A1418" t="str">
        <f>'RAW DATA'!A1418</f>
        <v>B0BJ6P3LSK</v>
      </c>
      <c r="B1418" t="str">
        <f>PROPER(LEFT('RAW DATA'!B1418,FIND(" ",'RAW DATA'!B1418,1)))</f>
        <v xml:space="preserve">Aqua </v>
      </c>
      <c r="C1418" t="str">
        <f>SUBSTITUTE(LEFT('RAW DATA'!C1418,FIND("|",'RAW DATA'!C1418,1)-1),"&amp;"," &amp; ")</f>
        <v>Home &amp; Kitchen</v>
      </c>
      <c r="D1418" s="7">
        <f>'RAW DATA'!D1418</f>
        <v>4999</v>
      </c>
      <c r="E1418" s="7">
        <f>'RAW DATA'!E1418</f>
        <v>24999</v>
      </c>
      <c r="F1418" s="1">
        <f>'RAW DATA'!F1418</f>
        <v>0.8</v>
      </c>
      <c r="G1418" s="7">
        <f t="shared" si="110"/>
        <v>7174713</v>
      </c>
      <c r="H1418">
        <f>'RAW DATA'!G1418</f>
        <v>4.5</v>
      </c>
      <c r="I1418">
        <f>'RAW DATA'!H1418</f>
        <v>287</v>
      </c>
      <c r="J1418" s="11">
        <f>Table3[[#This Row],[Rating Count]]*Table3[[#This Row],[Rating]]</f>
        <v>1291.5</v>
      </c>
      <c r="K1418">
        <f t="shared" si="111"/>
        <v>3</v>
      </c>
      <c r="L1418" t="str">
        <f>IF(Table3[[#This Row],[Price Bucket]]=1,"&lt;200",IF(Table3[[#This Row],[Price Bucket]]=2,"&lt;=500",IF(Table3[[#This Row],[Price Bucket]]=3,"&gt;500",0)))</f>
        <v>&gt;500</v>
      </c>
      <c r="M1418">
        <f t="shared" si="112"/>
        <v>1</v>
      </c>
      <c r="N1418" t="str">
        <f t="shared" si="113"/>
        <v>&gt;=50%</v>
      </c>
      <c r="O1418">
        <f t="shared" si="114"/>
        <v>3</v>
      </c>
    </row>
    <row r="1419" spans="1:15" x14ac:dyDescent="0.25">
      <c r="A1419" t="str">
        <f>'RAW DATA'!A1419</f>
        <v>B09HS1NDRQ</v>
      </c>
      <c r="B1419" t="str">
        <f>PROPER(LEFT('RAW DATA'!B1419,FIND(" ",'RAW DATA'!B1419,1)))</f>
        <v xml:space="preserve">Prettykrafts </v>
      </c>
      <c r="C1419" t="str">
        <f>SUBSTITUTE(LEFT('RAW DATA'!C1419,FIND("|",'RAW DATA'!C1419,1)-1),"&amp;"," &amp; ")</f>
        <v>Home &amp; Kitchen</v>
      </c>
      <c r="D1419" s="7">
        <f>'RAW DATA'!D1419</f>
        <v>390</v>
      </c>
      <c r="E1419" s="7">
        <f>'RAW DATA'!E1419</f>
        <v>799</v>
      </c>
      <c r="F1419" s="1">
        <f>'RAW DATA'!F1419</f>
        <v>0.51</v>
      </c>
      <c r="G1419" s="7">
        <f t="shared" si="110"/>
        <v>229313</v>
      </c>
      <c r="H1419">
        <f>'RAW DATA'!G1419</f>
        <v>3.8</v>
      </c>
      <c r="I1419">
        <f>'RAW DATA'!H1419</f>
        <v>287</v>
      </c>
      <c r="J1419" s="11">
        <f>Table3[[#This Row],[Rating Count]]*Table3[[#This Row],[Rating]]</f>
        <v>1090.5999999999999</v>
      </c>
      <c r="K1419">
        <f t="shared" si="111"/>
        <v>3</v>
      </c>
      <c r="L1419" t="str">
        <f>IF(Table3[[#This Row],[Price Bucket]]=1,"&lt;200",IF(Table3[[#This Row],[Price Bucket]]=2,"&lt;=500",IF(Table3[[#This Row],[Price Bucket]]=3,"&gt;500",0)))</f>
        <v>&gt;500</v>
      </c>
      <c r="M1419">
        <f t="shared" si="112"/>
        <v>1</v>
      </c>
      <c r="N1419" t="str">
        <f t="shared" si="113"/>
        <v>&gt;=50%</v>
      </c>
      <c r="O1419">
        <f t="shared" si="114"/>
        <v>2</v>
      </c>
    </row>
    <row r="1420" spans="1:15" x14ac:dyDescent="0.25">
      <c r="A1420" t="str">
        <f>'RAW DATA'!A1420</f>
        <v>B018SJJ0GE</v>
      </c>
      <c r="B1420" t="str">
        <f>PROPER(LEFT('RAW DATA'!B1420,FIND(" ",'RAW DATA'!B1420,1)))</f>
        <v xml:space="preserve">Libra </v>
      </c>
      <c r="C1420" t="str">
        <f>SUBSTITUTE(LEFT('RAW DATA'!C1420,FIND("|",'RAW DATA'!C1420,1)-1),"&amp;"," &amp; ")</f>
        <v>Home &amp; Kitchen</v>
      </c>
      <c r="D1420" s="7">
        <f>'RAW DATA'!D1420</f>
        <v>1999</v>
      </c>
      <c r="E1420" s="7">
        <f>'RAW DATA'!E1420</f>
        <v>2999</v>
      </c>
      <c r="F1420" s="1">
        <f>'RAW DATA'!F1420</f>
        <v>0.33</v>
      </c>
      <c r="G1420" s="7">
        <f t="shared" si="110"/>
        <v>1163612</v>
      </c>
      <c r="H1420">
        <f>'RAW DATA'!G1420</f>
        <v>4.4000000000000004</v>
      </c>
      <c r="I1420">
        <f>'RAW DATA'!H1420</f>
        <v>388</v>
      </c>
      <c r="J1420" s="11">
        <f>Table3[[#This Row],[Rating Count]]*Table3[[#This Row],[Rating]]</f>
        <v>1707.2</v>
      </c>
      <c r="K1420">
        <f t="shared" si="111"/>
        <v>3</v>
      </c>
      <c r="L1420" t="str">
        <f>IF(Table3[[#This Row],[Price Bucket]]=1,"&lt;200",IF(Table3[[#This Row],[Price Bucket]]=2,"&lt;=500",IF(Table3[[#This Row],[Price Bucket]]=3,"&gt;500",0)))</f>
        <v>&gt;500</v>
      </c>
      <c r="M1420">
        <f t="shared" si="112"/>
        <v>2</v>
      </c>
      <c r="N1420" t="str">
        <f t="shared" si="113"/>
        <v>&lt;50%</v>
      </c>
      <c r="O1420">
        <f t="shared" si="114"/>
        <v>3</v>
      </c>
    </row>
    <row r="1421" spans="1:15" x14ac:dyDescent="0.25">
      <c r="A1421" t="str">
        <f>'RAW DATA'!A1421</f>
        <v>B09FPP3R1D</v>
      </c>
      <c r="B1421" t="str">
        <f>PROPER(LEFT('RAW DATA'!B1421,FIND(" ",'RAW DATA'!B1421,1)))</f>
        <v xml:space="preserve">Glen </v>
      </c>
      <c r="C1421" t="str">
        <f>SUBSTITUTE(LEFT('RAW DATA'!C1421,FIND("|",'RAW DATA'!C1421,1)-1),"&amp;"," &amp; ")</f>
        <v>Home &amp; Kitchen</v>
      </c>
      <c r="D1421" s="7">
        <f>'RAW DATA'!D1421</f>
        <v>1624</v>
      </c>
      <c r="E1421" s="7">
        <f>'RAW DATA'!E1421</f>
        <v>2495</v>
      </c>
      <c r="F1421" s="1">
        <f>'RAW DATA'!F1421</f>
        <v>0.35</v>
      </c>
      <c r="G1421" s="7">
        <f t="shared" si="110"/>
        <v>2063365</v>
      </c>
      <c r="H1421">
        <f>'RAW DATA'!G1421</f>
        <v>4.0999999999999996</v>
      </c>
      <c r="I1421">
        <f>'RAW DATA'!H1421</f>
        <v>827</v>
      </c>
      <c r="J1421" s="11">
        <f>Table3[[#This Row],[Rating Count]]*Table3[[#This Row],[Rating]]</f>
        <v>3390.7</v>
      </c>
      <c r="K1421">
        <f t="shared" si="111"/>
        <v>3</v>
      </c>
      <c r="L1421" t="str">
        <f>IF(Table3[[#This Row],[Price Bucket]]=1,"&lt;200",IF(Table3[[#This Row],[Price Bucket]]=2,"&lt;=500",IF(Table3[[#This Row],[Price Bucket]]=3,"&gt;500",0)))</f>
        <v>&gt;500</v>
      </c>
      <c r="M1421">
        <f t="shared" si="112"/>
        <v>2</v>
      </c>
      <c r="N1421" t="str">
        <f t="shared" si="113"/>
        <v>&lt;50%</v>
      </c>
      <c r="O1421">
        <f t="shared" si="114"/>
        <v>3</v>
      </c>
    </row>
    <row r="1422" spans="1:15" x14ac:dyDescent="0.25">
      <c r="A1422" t="str">
        <f>'RAW DATA'!A1422</f>
        <v>B01F7B2JCI</v>
      </c>
      <c r="B1422" t="str">
        <f>PROPER(LEFT('RAW DATA'!B1422,FIND(" ",'RAW DATA'!B1422,1)))</f>
        <v xml:space="preserve">Dynore </v>
      </c>
      <c r="C1422" t="str">
        <f>SUBSTITUTE(LEFT('RAW DATA'!C1422,FIND("|",'RAW DATA'!C1422,1)-1),"&amp;"," &amp; ")</f>
        <v>Home &amp; Kitchen</v>
      </c>
      <c r="D1422" s="7">
        <f>'RAW DATA'!D1422</f>
        <v>184</v>
      </c>
      <c r="E1422" s="7">
        <f>'RAW DATA'!E1422</f>
        <v>450</v>
      </c>
      <c r="F1422" s="1">
        <f>'RAW DATA'!F1422</f>
        <v>0.59</v>
      </c>
      <c r="G1422" s="7">
        <f t="shared" si="110"/>
        <v>2236950</v>
      </c>
      <c r="H1422">
        <f>'RAW DATA'!G1422</f>
        <v>4.2</v>
      </c>
      <c r="I1422">
        <f>'RAW DATA'!H1422</f>
        <v>4971</v>
      </c>
      <c r="J1422" s="11">
        <f>Table3[[#This Row],[Rating Count]]*Table3[[#This Row],[Rating]]</f>
        <v>20878.2</v>
      </c>
      <c r="K1422">
        <f t="shared" si="111"/>
        <v>2</v>
      </c>
      <c r="L1422" t="str">
        <f>IF(Table3[[#This Row],[Price Bucket]]=1,"&lt;200",IF(Table3[[#This Row],[Price Bucket]]=2,"&lt;=500",IF(Table3[[#This Row],[Price Bucket]]=3,"&gt;500",0)))</f>
        <v>&lt;=500</v>
      </c>
      <c r="M1422">
        <f t="shared" si="112"/>
        <v>1</v>
      </c>
      <c r="N1422" t="str">
        <f t="shared" si="113"/>
        <v>&gt;=50%</v>
      </c>
      <c r="O1422">
        <f t="shared" si="114"/>
        <v>3</v>
      </c>
    </row>
    <row r="1423" spans="1:15" x14ac:dyDescent="0.25">
      <c r="A1423" t="str">
        <f>'RAW DATA'!A1423</f>
        <v>B09NNZ1GF7</v>
      </c>
      <c r="B1423" t="str">
        <f>PROPER(LEFT('RAW DATA'!B1423,FIND(" ",'RAW DATA'!B1423,1)))</f>
        <v xml:space="preserve">Lint </v>
      </c>
      <c r="C1423" t="str">
        <f>SUBSTITUTE(LEFT('RAW DATA'!C1423,FIND("|",'RAW DATA'!C1423,1)-1),"&amp;"," &amp; ")</f>
        <v>Home &amp; Kitchen</v>
      </c>
      <c r="D1423" s="7">
        <f>'RAW DATA'!D1423</f>
        <v>445</v>
      </c>
      <c r="E1423" s="7">
        <f>'RAW DATA'!E1423</f>
        <v>999</v>
      </c>
      <c r="F1423" s="1">
        <f>'RAW DATA'!F1423</f>
        <v>0.55000000000000004</v>
      </c>
      <c r="G1423" s="7">
        <f t="shared" si="110"/>
        <v>228771</v>
      </c>
      <c r="H1423">
        <f>'RAW DATA'!G1423</f>
        <v>4.3</v>
      </c>
      <c r="I1423">
        <f>'RAW DATA'!H1423</f>
        <v>229</v>
      </c>
      <c r="J1423" s="11">
        <f>Table3[[#This Row],[Rating Count]]*Table3[[#This Row],[Rating]]</f>
        <v>984.69999999999993</v>
      </c>
      <c r="K1423">
        <f t="shared" si="111"/>
        <v>3</v>
      </c>
      <c r="L1423" t="str">
        <f>IF(Table3[[#This Row],[Price Bucket]]=1,"&lt;200",IF(Table3[[#This Row],[Price Bucket]]=2,"&lt;=500",IF(Table3[[#This Row],[Price Bucket]]=3,"&gt;500",0)))</f>
        <v>&gt;500</v>
      </c>
      <c r="M1423">
        <f t="shared" si="112"/>
        <v>1</v>
      </c>
      <c r="N1423" t="str">
        <f t="shared" si="113"/>
        <v>&gt;=50%</v>
      </c>
      <c r="O1423">
        <f t="shared" si="114"/>
        <v>3</v>
      </c>
    </row>
    <row r="1424" spans="1:15" x14ac:dyDescent="0.25">
      <c r="A1424" t="str">
        <f>'RAW DATA'!A1424</f>
        <v>B01CS4A5V4</v>
      </c>
      <c r="B1424" t="str">
        <f>PROPER(LEFT('RAW DATA'!B1424,FIND(" ",'RAW DATA'!B1424,1)))</f>
        <v xml:space="preserve">Monitor </v>
      </c>
      <c r="C1424" t="str">
        <f>SUBSTITUTE(LEFT('RAW DATA'!C1424,FIND("|",'RAW DATA'!C1424,1)-1),"&amp;"," &amp; ")</f>
        <v>Home &amp; Kitchen</v>
      </c>
      <c r="D1424" s="7">
        <f>'RAW DATA'!D1424</f>
        <v>699</v>
      </c>
      <c r="E1424" s="7">
        <f>'RAW DATA'!E1424</f>
        <v>1690</v>
      </c>
      <c r="F1424" s="1">
        <f>'RAW DATA'!F1424</f>
        <v>0.59</v>
      </c>
      <c r="G1424" s="7">
        <f t="shared" si="110"/>
        <v>5955560</v>
      </c>
      <c r="H1424">
        <f>'RAW DATA'!G1424</f>
        <v>4.0999999999999996</v>
      </c>
      <c r="I1424">
        <f>'RAW DATA'!H1424</f>
        <v>3524</v>
      </c>
      <c r="J1424" s="11">
        <f>Table3[[#This Row],[Rating Count]]*Table3[[#This Row],[Rating]]</f>
        <v>14448.4</v>
      </c>
      <c r="K1424">
        <f t="shared" si="111"/>
        <v>3</v>
      </c>
      <c r="L1424" t="str">
        <f>IF(Table3[[#This Row],[Price Bucket]]=1,"&lt;200",IF(Table3[[#This Row],[Price Bucket]]=2,"&lt;=500",IF(Table3[[#This Row],[Price Bucket]]=3,"&gt;500",0)))</f>
        <v>&gt;500</v>
      </c>
      <c r="M1424">
        <f t="shared" si="112"/>
        <v>1</v>
      </c>
      <c r="N1424" t="str">
        <f t="shared" si="113"/>
        <v>&gt;=50%</v>
      </c>
      <c r="O1424">
        <f t="shared" si="114"/>
        <v>3</v>
      </c>
    </row>
    <row r="1425" spans="1:15" x14ac:dyDescent="0.25">
      <c r="A1425" t="str">
        <f>'RAW DATA'!A1425</f>
        <v>B0BL11S5QK</v>
      </c>
      <c r="B1425" t="str">
        <f>PROPER(LEFT('RAW DATA'!B1425,FIND(" ",'RAW DATA'!B1425,1)))</f>
        <v xml:space="preserve">Ibell </v>
      </c>
      <c r="C1425" t="str">
        <f>SUBSTITUTE(LEFT('RAW DATA'!C1425,FIND("|",'RAW DATA'!C1425,1)-1),"&amp;"," &amp; ")</f>
        <v>Home &amp; Kitchen</v>
      </c>
      <c r="D1425" s="7">
        <f>'RAW DATA'!D1425</f>
        <v>1601</v>
      </c>
      <c r="E1425" s="7">
        <f>'RAW DATA'!E1425</f>
        <v>3890</v>
      </c>
      <c r="F1425" s="1">
        <f>'RAW DATA'!F1425</f>
        <v>0.59</v>
      </c>
      <c r="G1425" s="7">
        <f t="shared" si="110"/>
        <v>606840</v>
      </c>
      <c r="H1425">
        <f>'RAW DATA'!G1425</f>
        <v>4.2</v>
      </c>
      <c r="I1425">
        <f>'RAW DATA'!H1425</f>
        <v>156</v>
      </c>
      <c r="J1425" s="11">
        <f>Table3[[#This Row],[Rating Count]]*Table3[[#This Row],[Rating]]</f>
        <v>655.20000000000005</v>
      </c>
      <c r="K1425">
        <f t="shared" si="111"/>
        <v>3</v>
      </c>
      <c r="L1425" t="str">
        <f>IF(Table3[[#This Row],[Price Bucket]]=1,"&lt;200",IF(Table3[[#This Row],[Price Bucket]]=2,"&lt;=500",IF(Table3[[#This Row],[Price Bucket]]=3,"&gt;500",0)))</f>
        <v>&gt;500</v>
      </c>
      <c r="M1425">
        <f t="shared" si="112"/>
        <v>1</v>
      </c>
      <c r="N1425" t="str">
        <f t="shared" si="113"/>
        <v>&gt;=50%</v>
      </c>
      <c r="O1425">
        <f t="shared" si="114"/>
        <v>3</v>
      </c>
    </row>
    <row r="1426" spans="1:15" x14ac:dyDescent="0.25">
      <c r="A1426" t="str">
        <f>'RAW DATA'!A1426</f>
        <v>B09BL2KHQW</v>
      </c>
      <c r="B1426" t="str">
        <f>PROPER(LEFT('RAW DATA'!B1426,FIND(" ",'RAW DATA'!B1426,1)))</f>
        <v xml:space="preserve">Kent </v>
      </c>
      <c r="C1426" t="str">
        <f>SUBSTITUTE(LEFT('RAW DATA'!C1426,FIND("|",'RAW DATA'!C1426,1)-1),"&amp;"," &amp; ")</f>
        <v>Home &amp; Kitchen</v>
      </c>
      <c r="D1426" s="7">
        <f>'RAW DATA'!D1426</f>
        <v>231</v>
      </c>
      <c r="E1426" s="7">
        <f>'RAW DATA'!E1426</f>
        <v>260</v>
      </c>
      <c r="F1426" s="1">
        <f>'RAW DATA'!F1426</f>
        <v>0.11</v>
      </c>
      <c r="G1426" s="7">
        <f t="shared" si="110"/>
        <v>127400</v>
      </c>
      <c r="H1426">
        <f>'RAW DATA'!G1426</f>
        <v>4.0999999999999996</v>
      </c>
      <c r="I1426">
        <f>'RAW DATA'!H1426</f>
        <v>490</v>
      </c>
      <c r="J1426" s="11">
        <f>Table3[[#This Row],[Rating Count]]*Table3[[#This Row],[Rating]]</f>
        <v>2008.9999999999998</v>
      </c>
      <c r="K1426">
        <f t="shared" si="111"/>
        <v>2</v>
      </c>
      <c r="L1426" t="str">
        <f>IF(Table3[[#This Row],[Price Bucket]]=1,"&lt;200",IF(Table3[[#This Row],[Price Bucket]]=2,"&lt;=500",IF(Table3[[#This Row],[Price Bucket]]=3,"&gt;500",0)))</f>
        <v>&lt;=500</v>
      </c>
      <c r="M1426">
        <f t="shared" si="112"/>
        <v>2</v>
      </c>
      <c r="N1426" t="str">
        <f t="shared" si="113"/>
        <v>&lt;50%</v>
      </c>
      <c r="O1426">
        <f t="shared" si="114"/>
        <v>3</v>
      </c>
    </row>
    <row r="1427" spans="1:15" x14ac:dyDescent="0.25">
      <c r="A1427" t="str">
        <f>'RAW DATA'!A1427</f>
        <v>B081RLM75M</v>
      </c>
      <c r="B1427" t="str">
        <f>PROPER(LEFT('RAW DATA'!B1427,FIND(" ",'RAW DATA'!B1427,1)))</f>
        <v xml:space="preserve">Lacopine </v>
      </c>
      <c r="C1427" t="str">
        <f>SUBSTITUTE(LEFT('RAW DATA'!C1427,FIND("|",'RAW DATA'!C1427,1)-1),"&amp;"," &amp; ")</f>
        <v>Home &amp; Kitchen</v>
      </c>
      <c r="D1427" s="7">
        <f>'RAW DATA'!D1427</f>
        <v>369</v>
      </c>
      <c r="E1427" s="7">
        <f>'RAW DATA'!E1427</f>
        <v>599</v>
      </c>
      <c r="F1427" s="1">
        <f>'RAW DATA'!F1427</f>
        <v>0.38</v>
      </c>
      <c r="G1427" s="7">
        <f t="shared" si="110"/>
        <v>49118</v>
      </c>
      <c r="H1427">
        <f>'RAW DATA'!G1427</f>
        <v>3.9</v>
      </c>
      <c r="I1427">
        <f>'RAW DATA'!H1427</f>
        <v>82</v>
      </c>
      <c r="J1427" s="11">
        <f>Table3[[#This Row],[Rating Count]]*Table3[[#This Row],[Rating]]</f>
        <v>319.8</v>
      </c>
      <c r="K1427">
        <f t="shared" si="111"/>
        <v>3</v>
      </c>
      <c r="L1427" t="str">
        <f>IF(Table3[[#This Row],[Price Bucket]]=1,"&lt;200",IF(Table3[[#This Row],[Price Bucket]]=2,"&lt;=500",IF(Table3[[#This Row],[Price Bucket]]=3,"&gt;500",0)))</f>
        <v>&gt;500</v>
      </c>
      <c r="M1427">
        <f t="shared" si="112"/>
        <v>2</v>
      </c>
      <c r="N1427" t="str">
        <f t="shared" si="113"/>
        <v>&lt;50%</v>
      </c>
      <c r="O1427">
        <f t="shared" si="114"/>
        <v>2</v>
      </c>
    </row>
    <row r="1428" spans="1:15" x14ac:dyDescent="0.25">
      <c r="A1428" t="str">
        <f>'RAW DATA'!A1428</f>
        <v>B07SYYVP69</v>
      </c>
      <c r="B1428" t="str">
        <f>PROPER(LEFT('RAW DATA'!B1428,FIND(" ",'RAW DATA'!B1428,1)))</f>
        <v xml:space="preserve">Ibell </v>
      </c>
      <c r="C1428" t="str">
        <f>SUBSTITUTE(LEFT('RAW DATA'!C1428,FIND("|",'RAW DATA'!C1428,1)-1),"&amp;"," &amp; ")</f>
        <v>Home &amp; Kitchen</v>
      </c>
      <c r="D1428" s="7">
        <f>'RAW DATA'!D1428</f>
        <v>809</v>
      </c>
      <c r="E1428" s="7">
        <f>'RAW DATA'!E1428</f>
        <v>1950</v>
      </c>
      <c r="F1428" s="1">
        <f>'RAW DATA'!F1428</f>
        <v>0.59</v>
      </c>
      <c r="G1428" s="7">
        <f t="shared" si="110"/>
        <v>1384500</v>
      </c>
      <c r="H1428">
        <f>'RAW DATA'!G1428</f>
        <v>3.9</v>
      </c>
      <c r="I1428">
        <f>'RAW DATA'!H1428</f>
        <v>710</v>
      </c>
      <c r="J1428" s="11">
        <f>Table3[[#This Row],[Rating Count]]*Table3[[#This Row],[Rating]]</f>
        <v>2769</v>
      </c>
      <c r="K1428">
        <f t="shared" si="111"/>
        <v>3</v>
      </c>
      <c r="L1428" t="str">
        <f>IF(Table3[[#This Row],[Price Bucket]]=1,"&lt;200",IF(Table3[[#This Row],[Price Bucket]]=2,"&lt;=500",IF(Table3[[#This Row],[Price Bucket]]=3,"&gt;500",0)))</f>
        <v>&gt;500</v>
      </c>
      <c r="M1428">
        <f t="shared" si="112"/>
        <v>1</v>
      </c>
      <c r="N1428" t="str">
        <f t="shared" si="113"/>
        <v>&gt;=50%</v>
      </c>
      <c r="O1428">
        <f t="shared" si="114"/>
        <v>2</v>
      </c>
    </row>
    <row r="1429" spans="1:15" x14ac:dyDescent="0.25">
      <c r="A1429" t="str">
        <f>'RAW DATA'!A1429</f>
        <v>B0BDZWMGZ1</v>
      </c>
      <c r="B1429" t="str">
        <f>PROPER(LEFT('RAW DATA'!B1429,FIND(" ",'RAW DATA'!B1429,1)))</f>
        <v xml:space="preserve">Activa </v>
      </c>
      <c r="C1429" t="str">
        <f>SUBSTITUTE(LEFT('RAW DATA'!C1429,FIND("|",'RAW DATA'!C1429,1)-1),"&amp;"," &amp; ")</f>
        <v>Home &amp; Kitchen</v>
      </c>
      <c r="D1429" s="7">
        <f>'RAW DATA'!D1429</f>
        <v>1199</v>
      </c>
      <c r="E1429" s="7">
        <f>'RAW DATA'!E1429</f>
        <v>2990</v>
      </c>
      <c r="F1429" s="1">
        <f>'RAW DATA'!F1429</f>
        <v>0.6</v>
      </c>
      <c r="G1429" s="7">
        <f t="shared" si="110"/>
        <v>397670</v>
      </c>
      <c r="H1429">
        <f>'RAW DATA'!G1429</f>
        <v>3.8</v>
      </c>
      <c r="I1429">
        <f>'RAW DATA'!H1429</f>
        <v>133</v>
      </c>
      <c r="J1429" s="11">
        <f>Table3[[#This Row],[Rating Count]]*Table3[[#This Row],[Rating]]</f>
        <v>505.4</v>
      </c>
      <c r="K1429">
        <f t="shared" si="111"/>
        <v>3</v>
      </c>
      <c r="L1429" t="str">
        <f>IF(Table3[[#This Row],[Price Bucket]]=1,"&lt;200",IF(Table3[[#This Row],[Price Bucket]]=2,"&lt;=500",IF(Table3[[#This Row],[Price Bucket]]=3,"&gt;500",0)))</f>
        <v>&gt;500</v>
      </c>
      <c r="M1429">
        <f t="shared" si="112"/>
        <v>1</v>
      </c>
      <c r="N1429" t="str">
        <f t="shared" si="113"/>
        <v>&gt;=50%</v>
      </c>
      <c r="O1429">
        <f t="shared" si="114"/>
        <v>2</v>
      </c>
    </row>
    <row r="1430" spans="1:15" x14ac:dyDescent="0.25">
      <c r="A1430" t="str">
        <f>'RAW DATA'!A1430</f>
        <v>B078JT7LTD</v>
      </c>
      <c r="B1430" t="str">
        <f>PROPER(LEFT('RAW DATA'!B1430,FIND(" ",'RAW DATA'!B1430,1)))</f>
        <v xml:space="preserve">Sujata </v>
      </c>
      <c r="C1430" t="str">
        <f>SUBSTITUTE(LEFT('RAW DATA'!C1430,FIND("|",'RAW DATA'!C1430,1)-1),"&amp;"," &amp; ")</f>
        <v>Home &amp; Kitchen</v>
      </c>
      <c r="D1430" s="7">
        <f>'RAW DATA'!D1430</f>
        <v>6120</v>
      </c>
      <c r="E1430" s="7">
        <f>'RAW DATA'!E1430</f>
        <v>8073</v>
      </c>
      <c r="F1430" s="1">
        <f>'RAW DATA'!F1430</f>
        <v>0.24</v>
      </c>
      <c r="G1430" s="7">
        <f t="shared" si="110"/>
        <v>22208823</v>
      </c>
      <c r="H1430">
        <f>'RAW DATA'!G1430</f>
        <v>4.5999999999999996</v>
      </c>
      <c r="I1430">
        <f>'RAW DATA'!H1430</f>
        <v>2751</v>
      </c>
      <c r="J1430" s="11">
        <f>Table3[[#This Row],[Rating Count]]*Table3[[#This Row],[Rating]]</f>
        <v>12654.599999999999</v>
      </c>
      <c r="K1430">
        <f t="shared" si="111"/>
        <v>3</v>
      </c>
      <c r="L1430" t="str">
        <f>IF(Table3[[#This Row],[Price Bucket]]=1,"&lt;200",IF(Table3[[#This Row],[Price Bucket]]=2,"&lt;=500",IF(Table3[[#This Row],[Price Bucket]]=3,"&gt;500",0)))</f>
        <v>&gt;500</v>
      </c>
      <c r="M1430">
        <f t="shared" si="112"/>
        <v>2</v>
      </c>
      <c r="N1430" t="str">
        <f t="shared" si="113"/>
        <v>&lt;50%</v>
      </c>
      <c r="O1430">
        <f t="shared" si="114"/>
        <v>3</v>
      </c>
    </row>
    <row r="1431" spans="1:15" x14ac:dyDescent="0.25">
      <c r="A1431" t="str">
        <f>'RAW DATA'!A1431</f>
        <v>B09WF4Q7B3</v>
      </c>
      <c r="B1431" t="str">
        <f>PROPER(LEFT('RAW DATA'!B1431,FIND(" ",'RAW DATA'!B1431,1)))</f>
        <v xml:space="preserve">Wipro </v>
      </c>
      <c r="C1431" t="str">
        <f>SUBSTITUTE(LEFT('RAW DATA'!C1431,FIND("|",'RAW DATA'!C1431,1)-1),"&amp;"," &amp; ")</f>
        <v>Home &amp; Kitchen</v>
      </c>
      <c r="D1431" s="7">
        <f>'RAW DATA'!D1431</f>
        <v>1799</v>
      </c>
      <c r="E1431" s="7">
        <f>'RAW DATA'!E1431</f>
        <v>2599</v>
      </c>
      <c r="F1431" s="1">
        <f>'RAW DATA'!F1431</f>
        <v>0.31</v>
      </c>
      <c r="G1431" s="7">
        <f t="shared" si="110"/>
        <v>2003829</v>
      </c>
      <c r="H1431">
        <f>'RAW DATA'!G1431</f>
        <v>3.6</v>
      </c>
      <c r="I1431">
        <f>'RAW DATA'!H1431</f>
        <v>771</v>
      </c>
      <c r="J1431" s="11">
        <f>Table3[[#This Row],[Rating Count]]*Table3[[#This Row],[Rating]]</f>
        <v>2775.6</v>
      </c>
      <c r="K1431">
        <f t="shared" si="111"/>
        <v>3</v>
      </c>
      <c r="L1431" t="str">
        <f>IF(Table3[[#This Row],[Price Bucket]]=1,"&lt;200",IF(Table3[[#This Row],[Price Bucket]]=2,"&lt;=500",IF(Table3[[#This Row],[Price Bucket]]=3,"&gt;500",0)))</f>
        <v>&gt;500</v>
      </c>
      <c r="M1431">
        <f t="shared" si="112"/>
        <v>2</v>
      </c>
      <c r="N1431" t="str">
        <f t="shared" si="113"/>
        <v>&lt;50%</v>
      </c>
      <c r="O1431">
        <f t="shared" si="114"/>
        <v>2</v>
      </c>
    </row>
    <row r="1432" spans="1:15" x14ac:dyDescent="0.25">
      <c r="A1432" t="str">
        <f>'RAW DATA'!A1432</f>
        <v>B092R48XXB</v>
      </c>
      <c r="B1432" t="str">
        <f>PROPER(LEFT('RAW DATA'!B1432,FIND(" ",'RAW DATA'!B1432,1)))</f>
        <v xml:space="preserve">Mi </v>
      </c>
      <c r="C1432" t="str">
        <f>SUBSTITUTE(LEFT('RAW DATA'!C1432,FIND("|",'RAW DATA'!C1432,1)-1),"&amp;"," &amp; ")</f>
        <v>Home &amp; Kitchen</v>
      </c>
      <c r="D1432" s="7">
        <f>'RAW DATA'!D1432</f>
        <v>18999</v>
      </c>
      <c r="E1432" s="7">
        <f>'RAW DATA'!E1432</f>
        <v>29999</v>
      </c>
      <c r="F1432" s="1">
        <f>'RAW DATA'!F1432</f>
        <v>0.37</v>
      </c>
      <c r="G1432" s="7">
        <f t="shared" si="110"/>
        <v>76077464</v>
      </c>
      <c r="H1432">
        <f>'RAW DATA'!G1432</f>
        <v>4.0999999999999996</v>
      </c>
      <c r="I1432">
        <f>'RAW DATA'!H1432</f>
        <v>2536</v>
      </c>
      <c r="J1432" s="11">
        <f>Table3[[#This Row],[Rating Count]]*Table3[[#This Row],[Rating]]</f>
        <v>10397.599999999999</v>
      </c>
      <c r="K1432">
        <f t="shared" si="111"/>
        <v>3</v>
      </c>
      <c r="L1432" t="str">
        <f>IF(Table3[[#This Row],[Price Bucket]]=1,"&lt;200",IF(Table3[[#This Row],[Price Bucket]]=2,"&lt;=500",IF(Table3[[#This Row],[Price Bucket]]=3,"&gt;500",0)))</f>
        <v>&gt;500</v>
      </c>
      <c r="M1432">
        <f t="shared" si="112"/>
        <v>2</v>
      </c>
      <c r="N1432" t="str">
        <f t="shared" si="113"/>
        <v>&lt;50%</v>
      </c>
      <c r="O1432">
        <f t="shared" si="114"/>
        <v>3</v>
      </c>
    </row>
    <row r="1433" spans="1:15" x14ac:dyDescent="0.25">
      <c r="A1433" t="str">
        <f>'RAW DATA'!A1433</f>
        <v>B00KIDSU8S</v>
      </c>
      <c r="B1433" t="str">
        <f>PROPER(LEFT('RAW DATA'!B1433,FIND(" ",'RAW DATA'!B1433,1)))</f>
        <v xml:space="preserve">Havells </v>
      </c>
      <c r="C1433" t="str">
        <f>SUBSTITUTE(LEFT('RAW DATA'!C1433,FIND("|",'RAW DATA'!C1433,1)-1),"&amp;"," &amp; ")</f>
        <v>Home &amp; Kitchen</v>
      </c>
      <c r="D1433" s="7">
        <f>'RAW DATA'!D1433</f>
        <v>1999</v>
      </c>
      <c r="E1433" s="7">
        <f>'RAW DATA'!E1433</f>
        <v>2360</v>
      </c>
      <c r="F1433" s="1">
        <f>'RAW DATA'!F1433</f>
        <v>0.15</v>
      </c>
      <c r="G1433" s="7">
        <f t="shared" si="110"/>
        <v>18410360</v>
      </c>
      <c r="H1433">
        <f>'RAW DATA'!G1433</f>
        <v>4.2</v>
      </c>
      <c r="I1433">
        <f>'RAW DATA'!H1433</f>
        <v>7801</v>
      </c>
      <c r="J1433" s="11">
        <f>Table3[[#This Row],[Rating Count]]*Table3[[#This Row],[Rating]]</f>
        <v>32764.2</v>
      </c>
      <c r="K1433">
        <f t="shared" si="111"/>
        <v>3</v>
      </c>
      <c r="L1433" t="str">
        <f>IF(Table3[[#This Row],[Price Bucket]]=1,"&lt;200",IF(Table3[[#This Row],[Price Bucket]]=2,"&lt;=500",IF(Table3[[#This Row],[Price Bucket]]=3,"&gt;500",0)))</f>
        <v>&gt;500</v>
      </c>
      <c r="M1433">
        <f t="shared" si="112"/>
        <v>2</v>
      </c>
      <c r="N1433" t="str">
        <f t="shared" si="113"/>
        <v>&lt;50%</v>
      </c>
      <c r="O1433">
        <f t="shared" si="114"/>
        <v>3</v>
      </c>
    </row>
    <row r="1434" spans="1:15" x14ac:dyDescent="0.25">
      <c r="A1434" t="str">
        <f>'RAW DATA'!A1434</f>
        <v>B0977CGNJJ</v>
      </c>
      <c r="B1434" t="str">
        <f>PROPER(LEFT('RAW DATA'!B1434,FIND(" ",'RAW DATA'!B1434,1)))</f>
        <v xml:space="preserve">Agaro </v>
      </c>
      <c r="C1434" t="str">
        <f>SUBSTITUTE(LEFT('RAW DATA'!C1434,FIND("|",'RAW DATA'!C1434,1)-1),"&amp;"," &amp; ")</f>
        <v>Home &amp; Kitchen</v>
      </c>
      <c r="D1434" s="7">
        <f>'RAW DATA'!D1434</f>
        <v>5999</v>
      </c>
      <c r="E1434" s="7">
        <f>'RAW DATA'!E1434</f>
        <v>11495</v>
      </c>
      <c r="F1434" s="1">
        <f>'RAW DATA'!F1434</f>
        <v>0.48</v>
      </c>
      <c r="G1434" s="7">
        <f t="shared" si="110"/>
        <v>6138330</v>
      </c>
      <c r="H1434">
        <f>'RAW DATA'!G1434</f>
        <v>4.3</v>
      </c>
      <c r="I1434">
        <f>'RAW DATA'!H1434</f>
        <v>534</v>
      </c>
      <c r="J1434" s="11">
        <f>Table3[[#This Row],[Rating Count]]*Table3[[#This Row],[Rating]]</f>
        <v>2296.1999999999998</v>
      </c>
      <c r="K1434">
        <f t="shared" si="111"/>
        <v>3</v>
      </c>
      <c r="L1434" t="str">
        <f>IF(Table3[[#This Row],[Price Bucket]]=1,"&lt;200",IF(Table3[[#This Row],[Price Bucket]]=2,"&lt;=500",IF(Table3[[#This Row],[Price Bucket]]=3,"&gt;500",0)))</f>
        <v>&gt;500</v>
      </c>
      <c r="M1434">
        <f t="shared" si="112"/>
        <v>2</v>
      </c>
      <c r="N1434" t="str">
        <f t="shared" si="113"/>
        <v>&lt;50%</v>
      </c>
      <c r="O1434">
        <f t="shared" si="114"/>
        <v>3</v>
      </c>
    </row>
    <row r="1435" spans="1:15" x14ac:dyDescent="0.25">
      <c r="A1435" t="str">
        <f>'RAW DATA'!A1435</f>
        <v>B08WWKM5HQ</v>
      </c>
      <c r="B1435" t="str">
        <f>PROPER(LEFT('RAW DATA'!B1435,FIND(" ",'RAW DATA'!B1435,1)))</f>
        <v xml:space="preserve">Crompton </v>
      </c>
      <c r="C1435" t="str">
        <f>SUBSTITUTE(LEFT('RAW DATA'!C1435,FIND("|",'RAW DATA'!C1435,1)-1),"&amp;"," &amp; ")</f>
        <v>Home &amp; Kitchen</v>
      </c>
      <c r="D1435" s="7">
        <f>'RAW DATA'!D1435</f>
        <v>2599</v>
      </c>
      <c r="E1435" s="7">
        <f>'RAW DATA'!E1435</f>
        <v>4780</v>
      </c>
      <c r="F1435" s="1">
        <f>'RAW DATA'!F1435</f>
        <v>0.46</v>
      </c>
      <c r="G1435" s="7">
        <f t="shared" si="110"/>
        <v>4292440</v>
      </c>
      <c r="H1435">
        <f>'RAW DATA'!G1435</f>
        <v>3.9</v>
      </c>
      <c r="I1435">
        <f>'RAW DATA'!H1435</f>
        <v>898</v>
      </c>
      <c r="J1435" s="11">
        <f>Table3[[#This Row],[Rating Count]]*Table3[[#This Row],[Rating]]</f>
        <v>3502.2</v>
      </c>
      <c r="K1435">
        <f t="shared" si="111"/>
        <v>3</v>
      </c>
      <c r="L1435" t="str">
        <f>IF(Table3[[#This Row],[Price Bucket]]=1,"&lt;200",IF(Table3[[#This Row],[Price Bucket]]=2,"&lt;=500",IF(Table3[[#This Row],[Price Bucket]]=3,"&gt;500",0)))</f>
        <v>&gt;500</v>
      </c>
      <c r="M1435">
        <f t="shared" si="112"/>
        <v>2</v>
      </c>
      <c r="N1435" t="str">
        <f t="shared" si="113"/>
        <v>&lt;50%</v>
      </c>
      <c r="O1435">
        <f t="shared" si="114"/>
        <v>2</v>
      </c>
    </row>
    <row r="1436" spans="1:15" x14ac:dyDescent="0.25">
      <c r="A1436" t="str">
        <f>'RAW DATA'!A1436</f>
        <v>B015GX9Y0W</v>
      </c>
      <c r="B1436" t="str">
        <f>PROPER(LEFT('RAW DATA'!B1436,FIND(" ",'RAW DATA'!B1436,1)))</f>
        <v xml:space="preserve">Lifelong </v>
      </c>
      <c r="C1436" t="str">
        <f>SUBSTITUTE(LEFT('RAW DATA'!C1436,FIND("|",'RAW DATA'!C1436,1)-1),"&amp;"," &amp; ")</f>
        <v>Home &amp; Kitchen</v>
      </c>
      <c r="D1436" s="7">
        <f>'RAW DATA'!D1436</f>
        <v>1199</v>
      </c>
      <c r="E1436" s="7">
        <f>'RAW DATA'!E1436</f>
        <v>2400</v>
      </c>
      <c r="F1436" s="1">
        <f>'RAW DATA'!F1436</f>
        <v>0.5</v>
      </c>
      <c r="G1436" s="7">
        <f t="shared" si="110"/>
        <v>2884800</v>
      </c>
      <c r="H1436">
        <f>'RAW DATA'!G1436</f>
        <v>3.9</v>
      </c>
      <c r="I1436">
        <f>'RAW DATA'!H1436</f>
        <v>1202</v>
      </c>
      <c r="J1436" s="11">
        <f>Table3[[#This Row],[Rating Count]]*Table3[[#This Row],[Rating]]</f>
        <v>4687.8</v>
      </c>
      <c r="K1436">
        <f t="shared" si="111"/>
        <v>3</v>
      </c>
      <c r="L1436" t="str">
        <f>IF(Table3[[#This Row],[Price Bucket]]=1,"&lt;200",IF(Table3[[#This Row],[Price Bucket]]=2,"&lt;=500",IF(Table3[[#This Row],[Price Bucket]]=3,"&gt;500",0)))</f>
        <v>&gt;500</v>
      </c>
      <c r="M1436">
        <f t="shared" si="112"/>
        <v>1</v>
      </c>
      <c r="N1436" t="str">
        <f t="shared" si="113"/>
        <v>&gt;=50%</v>
      </c>
      <c r="O1436">
        <f t="shared" si="114"/>
        <v>2</v>
      </c>
    </row>
    <row r="1437" spans="1:15" x14ac:dyDescent="0.25">
      <c r="A1437" t="str">
        <f>'RAW DATA'!A1437</f>
        <v>B089BDBDGM</v>
      </c>
      <c r="B1437" t="str">
        <f>PROPER(LEFT('RAW DATA'!B1437,FIND(" ",'RAW DATA'!B1437,1)))</f>
        <v xml:space="preserve">Kuber </v>
      </c>
      <c r="C1437" t="str">
        <f>SUBSTITUTE(LEFT('RAW DATA'!C1437,FIND("|",'RAW DATA'!C1437,1)-1),"&amp;"," &amp; ")</f>
        <v>Home &amp; Kitchen</v>
      </c>
      <c r="D1437" s="7">
        <f>'RAW DATA'!D1437</f>
        <v>219</v>
      </c>
      <c r="E1437" s="7">
        <f>'RAW DATA'!E1437</f>
        <v>249</v>
      </c>
      <c r="F1437" s="1">
        <f>'RAW DATA'!F1437</f>
        <v>0.12</v>
      </c>
      <c r="G1437" s="7">
        <f t="shared" si="110"/>
        <v>275892</v>
      </c>
      <c r="H1437">
        <f>'RAW DATA'!G1437</f>
        <v>4</v>
      </c>
      <c r="I1437">
        <f>'RAW DATA'!H1437</f>
        <v>1108</v>
      </c>
      <c r="J1437" s="11">
        <f>Table3[[#This Row],[Rating Count]]*Table3[[#This Row],[Rating]]</f>
        <v>4432</v>
      </c>
      <c r="K1437">
        <f t="shared" si="111"/>
        <v>2</v>
      </c>
      <c r="L1437" t="str">
        <f>IF(Table3[[#This Row],[Price Bucket]]=1,"&lt;200",IF(Table3[[#This Row],[Price Bucket]]=2,"&lt;=500",IF(Table3[[#This Row],[Price Bucket]]=3,"&gt;500",0)))</f>
        <v>&lt;=500</v>
      </c>
      <c r="M1437">
        <f t="shared" si="112"/>
        <v>2</v>
      </c>
      <c r="N1437" t="str">
        <f t="shared" si="113"/>
        <v>&lt;50%</v>
      </c>
      <c r="O1437">
        <f t="shared" si="114"/>
        <v>3</v>
      </c>
    </row>
    <row r="1438" spans="1:15" x14ac:dyDescent="0.25">
      <c r="A1438" t="str">
        <f>'RAW DATA'!A1438</f>
        <v>B0BPBG712X</v>
      </c>
      <c r="B1438" t="str">
        <f>PROPER(LEFT('RAW DATA'!B1438,FIND(" ",'RAW DATA'!B1438,1)))</f>
        <v xml:space="preserve">Portable, </v>
      </c>
      <c r="C1438" t="str">
        <f>SUBSTITUTE(LEFT('RAW DATA'!C1438,FIND("|",'RAW DATA'!C1438,1)-1),"&amp;"," &amp; ")</f>
        <v>Home &amp; Kitchen</v>
      </c>
      <c r="D1438" s="7">
        <f>'RAW DATA'!D1438</f>
        <v>799</v>
      </c>
      <c r="E1438" s="7">
        <f>'RAW DATA'!E1438</f>
        <v>1199</v>
      </c>
      <c r="F1438" s="1">
        <f>'RAW DATA'!F1438</f>
        <v>0.33</v>
      </c>
      <c r="G1438" s="7">
        <f t="shared" si="110"/>
        <v>20383</v>
      </c>
      <c r="H1438">
        <f>'RAW DATA'!G1438</f>
        <v>4.4000000000000004</v>
      </c>
      <c r="I1438">
        <f>'RAW DATA'!H1438</f>
        <v>17</v>
      </c>
      <c r="J1438" s="11">
        <f>Table3[[#This Row],[Rating Count]]*Table3[[#This Row],[Rating]]</f>
        <v>74.800000000000011</v>
      </c>
      <c r="K1438">
        <f t="shared" si="111"/>
        <v>3</v>
      </c>
      <c r="L1438" t="str">
        <f>IF(Table3[[#This Row],[Price Bucket]]=1,"&lt;200",IF(Table3[[#This Row],[Price Bucket]]=2,"&lt;=500",IF(Table3[[#This Row],[Price Bucket]]=3,"&gt;500",0)))</f>
        <v>&gt;500</v>
      </c>
      <c r="M1438">
        <f t="shared" si="112"/>
        <v>2</v>
      </c>
      <c r="N1438" t="str">
        <f t="shared" si="113"/>
        <v>&lt;50%</v>
      </c>
      <c r="O1438">
        <f t="shared" si="114"/>
        <v>3</v>
      </c>
    </row>
    <row r="1439" spans="1:15" x14ac:dyDescent="0.25">
      <c r="A1439" t="str">
        <f>'RAW DATA'!A1439</f>
        <v>B00JBNZPFM</v>
      </c>
      <c r="B1439" t="str">
        <f>PROPER(LEFT('RAW DATA'!B1439,FIND(" ",'RAW DATA'!B1439,1)))</f>
        <v xml:space="preserve">Karcher </v>
      </c>
      <c r="C1439" t="str">
        <f>SUBSTITUTE(LEFT('RAW DATA'!C1439,FIND("|",'RAW DATA'!C1439,1)-1),"&amp;"," &amp; ")</f>
        <v>Home &amp; Kitchen</v>
      </c>
      <c r="D1439" s="7">
        <f>'RAW DATA'!D1439</f>
        <v>6199</v>
      </c>
      <c r="E1439" s="7">
        <f>'RAW DATA'!E1439</f>
        <v>10999</v>
      </c>
      <c r="F1439" s="1">
        <f>'RAW DATA'!F1439</f>
        <v>0.44</v>
      </c>
      <c r="G1439" s="7">
        <f t="shared" si="110"/>
        <v>114708571</v>
      </c>
      <c r="H1439">
        <f>'RAW DATA'!G1439</f>
        <v>4.2</v>
      </c>
      <c r="I1439">
        <f>'RAW DATA'!H1439</f>
        <v>10429</v>
      </c>
      <c r="J1439" s="11">
        <f>Table3[[#This Row],[Rating Count]]*Table3[[#This Row],[Rating]]</f>
        <v>43801.8</v>
      </c>
      <c r="K1439">
        <f t="shared" si="111"/>
        <v>3</v>
      </c>
      <c r="L1439" t="str">
        <f>IF(Table3[[#This Row],[Price Bucket]]=1,"&lt;200",IF(Table3[[#This Row],[Price Bucket]]=2,"&lt;=500",IF(Table3[[#This Row],[Price Bucket]]=3,"&gt;500",0)))</f>
        <v>&gt;500</v>
      </c>
      <c r="M1439">
        <f t="shared" si="112"/>
        <v>2</v>
      </c>
      <c r="N1439" t="str">
        <f t="shared" si="113"/>
        <v>&lt;50%</v>
      </c>
      <c r="O1439">
        <f t="shared" si="114"/>
        <v>3</v>
      </c>
    </row>
    <row r="1440" spans="1:15" x14ac:dyDescent="0.25">
      <c r="A1440" t="str">
        <f>'RAW DATA'!A1440</f>
        <v>B08N6P8G5K</v>
      </c>
      <c r="B1440" t="str">
        <f>PROPER(LEFT('RAW DATA'!B1440,FIND(" ",'RAW DATA'!B1440,1)))</f>
        <v xml:space="preserve">Inalsa </v>
      </c>
      <c r="C1440" t="str">
        <f>SUBSTITUTE(LEFT('RAW DATA'!C1440,FIND("|",'RAW DATA'!C1440,1)-1),"&amp;"," &amp; ")</f>
        <v>Home &amp; Kitchen</v>
      </c>
      <c r="D1440" s="7">
        <f>'RAW DATA'!D1440</f>
        <v>6790</v>
      </c>
      <c r="E1440" s="7">
        <f>'RAW DATA'!E1440</f>
        <v>10995</v>
      </c>
      <c r="F1440" s="1">
        <f>'RAW DATA'!F1440</f>
        <v>0.38</v>
      </c>
      <c r="G1440" s="7">
        <f t="shared" si="110"/>
        <v>35096040</v>
      </c>
      <c r="H1440">
        <f>'RAW DATA'!G1440</f>
        <v>4.5</v>
      </c>
      <c r="I1440">
        <f>'RAW DATA'!H1440</f>
        <v>3192</v>
      </c>
      <c r="J1440" s="11">
        <f>Table3[[#This Row],[Rating Count]]*Table3[[#This Row],[Rating]]</f>
        <v>14364</v>
      </c>
      <c r="K1440">
        <f t="shared" si="111"/>
        <v>3</v>
      </c>
      <c r="L1440" t="str">
        <f>IF(Table3[[#This Row],[Price Bucket]]=1,"&lt;200",IF(Table3[[#This Row],[Price Bucket]]=2,"&lt;=500",IF(Table3[[#This Row],[Price Bucket]]=3,"&gt;500",0)))</f>
        <v>&gt;500</v>
      </c>
      <c r="M1440">
        <f t="shared" si="112"/>
        <v>2</v>
      </c>
      <c r="N1440" t="str">
        <f t="shared" si="113"/>
        <v>&lt;50%</v>
      </c>
      <c r="O1440">
        <f t="shared" si="114"/>
        <v>3</v>
      </c>
    </row>
    <row r="1441" spans="1:15" x14ac:dyDescent="0.25">
      <c r="A1441" t="str">
        <f>'RAW DATA'!A1441</f>
        <v>B07NPBG1B4</v>
      </c>
      <c r="B1441" t="str">
        <f>PROPER(LEFT('RAW DATA'!B1441,FIND(" ",'RAW DATA'!B1441,1)))</f>
        <v xml:space="preserve">Amazonbasics </v>
      </c>
      <c r="C1441" t="str">
        <f>SUBSTITUTE(LEFT('RAW DATA'!C1441,FIND("|",'RAW DATA'!C1441,1)-1),"&amp;"," &amp; ")</f>
        <v>Home &amp; Kitchen</v>
      </c>
      <c r="D1441" s="7">
        <f>'RAW DATA'!D1441</f>
        <v>1982.84</v>
      </c>
      <c r="E1441" s="7">
        <f>'RAW DATA'!E1441</f>
        <v>3300</v>
      </c>
      <c r="F1441" s="1">
        <f>'RAW DATA'!F1441</f>
        <v>0.4</v>
      </c>
      <c r="G1441" s="7">
        <f t="shared" si="110"/>
        <v>19380900</v>
      </c>
      <c r="H1441">
        <f>'RAW DATA'!G1441</f>
        <v>4.0999999999999996</v>
      </c>
      <c r="I1441">
        <f>'RAW DATA'!H1441</f>
        <v>5873</v>
      </c>
      <c r="J1441" s="11">
        <f>Table3[[#This Row],[Rating Count]]*Table3[[#This Row],[Rating]]</f>
        <v>24079.3</v>
      </c>
      <c r="K1441">
        <f t="shared" si="111"/>
        <v>3</v>
      </c>
      <c r="L1441" t="str">
        <f>IF(Table3[[#This Row],[Price Bucket]]=1,"&lt;200",IF(Table3[[#This Row],[Price Bucket]]=2,"&lt;=500",IF(Table3[[#This Row],[Price Bucket]]=3,"&gt;500",0)))</f>
        <v>&gt;500</v>
      </c>
      <c r="M1441">
        <f t="shared" si="112"/>
        <v>2</v>
      </c>
      <c r="N1441" t="str">
        <f t="shared" si="113"/>
        <v>&lt;50%</v>
      </c>
      <c r="O1441">
        <f t="shared" si="114"/>
        <v>3</v>
      </c>
    </row>
    <row r="1442" spans="1:15" x14ac:dyDescent="0.25">
      <c r="A1442" t="str">
        <f>'RAW DATA'!A1442</f>
        <v>B01MRARGBW</v>
      </c>
      <c r="B1442" t="str">
        <f>PROPER(LEFT('RAW DATA'!B1442,FIND(" ",'RAW DATA'!B1442,1)))</f>
        <v xml:space="preserve">Eco </v>
      </c>
      <c r="C1442" t="str">
        <f>SUBSTITUTE(LEFT('RAW DATA'!C1442,FIND("|",'RAW DATA'!C1442,1)-1),"&amp;"," &amp; ")</f>
        <v>Home &amp; Kitchen</v>
      </c>
      <c r="D1442" s="7">
        <f>'RAW DATA'!D1442</f>
        <v>199</v>
      </c>
      <c r="E1442" s="7">
        <f>'RAW DATA'!E1442</f>
        <v>400</v>
      </c>
      <c r="F1442" s="1">
        <f>'RAW DATA'!F1442</f>
        <v>0.5</v>
      </c>
      <c r="G1442" s="7">
        <f t="shared" si="110"/>
        <v>551600</v>
      </c>
      <c r="H1442">
        <f>'RAW DATA'!G1442</f>
        <v>4.0999999999999996</v>
      </c>
      <c r="I1442">
        <f>'RAW DATA'!H1442</f>
        <v>1379</v>
      </c>
      <c r="J1442" s="11">
        <f>Table3[[#This Row],[Rating Count]]*Table3[[#This Row],[Rating]]</f>
        <v>5653.9</v>
      </c>
      <c r="K1442">
        <f t="shared" si="111"/>
        <v>2</v>
      </c>
      <c r="L1442" t="str">
        <f>IF(Table3[[#This Row],[Price Bucket]]=1,"&lt;200",IF(Table3[[#This Row],[Price Bucket]]=2,"&lt;=500",IF(Table3[[#This Row],[Price Bucket]]=3,"&gt;500",0)))</f>
        <v>&lt;=500</v>
      </c>
      <c r="M1442">
        <f t="shared" si="112"/>
        <v>1</v>
      </c>
      <c r="N1442" t="str">
        <f t="shared" si="113"/>
        <v>&gt;=50%</v>
      </c>
      <c r="O1442">
        <f t="shared" si="114"/>
        <v>3</v>
      </c>
    </row>
    <row r="1443" spans="1:15" x14ac:dyDescent="0.25">
      <c r="A1443" t="str">
        <f>'RAW DATA'!A1443</f>
        <v>B07VZYMQNZ</v>
      </c>
      <c r="B1443" t="str">
        <f>PROPER(LEFT('RAW DATA'!B1443,FIND(" ",'RAW DATA'!B1443,1)))</f>
        <v xml:space="preserve">Borosil </v>
      </c>
      <c r="C1443" t="str">
        <f>SUBSTITUTE(LEFT('RAW DATA'!C1443,FIND("|",'RAW DATA'!C1443,1)-1),"&amp;"," &amp; ")</f>
        <v>Home &amp; Kitchen</v>
      </c>
      <c r="D1443" s="7">
        <f>'RAW DATA'!D1443</f>
        <v>1180</v>
      </c>
      <c r="E1443" s="7">
        <f>'RAW DATA'!E1443</f>
        <v>1440</v>
      </c>
      <c r="F1443" s="1">
        <f>'RAW DATA'!F1443</f>
        <v>0.18</v>
      </c>
      <c r="G1443" s="7">
        <f t="shared" si="110"/>
        <v>2198880</v>
      </c>
      <c r="H1443">
        <f>'RAW DATA'!G1443</f>
        <v>4.2</v>
      </c>
      <c r="I1443">
        <f>'RAW DATA'!H1443</f>
        <v>1527</v>
      </c>
      <c r="J1443" s="11">
        <f>Table3[[#This Row],[Rating Count]]*Table3[[#This Row],[Rating]]</f>
        <v>6413.4000000000005</v>
      </c>
      <c r="K1443">
        <f t="shared" si="111"/>
        <v>3</v>
      </c>
      <c r="L1443" t="str">
        <f>IF(Table3[[#This Row],[Price Bucket]]=1,"&lt;200",IF(Table3[[#This Row],[Price Bucket]]=2,"&lt;=500",IF(Table3[[#This Row],[Price Bucket]]=3,"&gt;500",0)))</f>
        <v>&gt;500</v>
      </c>
      <c r="M1443">
        <f t="shared" si="112"/>
        <v>2</v>
      </c>
      <c r="N1443" t="str">
        <f t="shared" si="113"/>
        <v>&lt;50%</v>
      </c>
      <c r="O1443">
        <f t="shared" si="114"/>
        <v>3</v>
      </c>
    </row>
    <row r="1444" spans="1:15" x14ac:dyDescent="0.25">
      <c r="A1444" t="str">
        <f>'RAW DATA'!A1444</f>
        <v>B01L7C4IU2</v>
      </c>
      <c r="B1444" t="str">
        <f>PROPER(LEFT('RAW DATA'!B1444,FIND(" ",'RAW DATA'!B1444,1)))</f>
        <v xml:space="preserve">Havells </v>
      </c>
      <c r="C1444" t="str">
        <f>SUBSTITUTE(LEFT('RAW DATA'!C1444,FIND("|",'RAW DATA'!C1444,1)-1),"&amp;"," &amp; ")</f>
        <v>Home &amp; Kitchen</v>
      </c>
      <c r="D1444" s="7">
        <f>'RAW DATA'!D1444</f>
        <v>2199</v>
      </c>
      <c r="E1444" s="7">
        <f>'RAW DATA'!E1444</f>
        <v>3045</v>
      </c>
      <c r="F1444" s="1">
        <f>'RAW DATA'!F1444</f>
        <v>0.28000000000000003</v>
      </c>
      <c r="G1444" s="7">
        <f t="shared" si="110"/>
        <v>8178870</v>
      </c>
      <c r="H1444">
        <f>'RAW DATA'!G1444</f>
        <v>4.2</v>
      </c>
      <c r="I1444">
        <f>'RAW DATA'!H1444</f>
        <v>2686</v>
      </c>
      <c r="J1444" s="11">
        <f>Table3[[#This Row],[Rating Count]]*Table3[[#This Row],[Rating]]</f>
        <v>11281.2</v>
      </c>
      <c r="K1444">
        <f t="shared" si="111"/>
        <v>3</v>
      </c>
      <c r="L1444" t="str">
        <f>IF(Table3[[#This Row],[Price Bucket]]=1,"&lt;200",IF(Table3[[#This Row],[Price Bucket]]=2,"&lt;=500",IF(Table3[[#This Row],[Price Bucket]]=3,"&gt;500",0)))</f>
        <v>&gt;500</v>
      </c>
      <c r="M1444">
        <f t="shared" si="112"/>
        <v>2</v>
      </c>
      <c r="N1444" t="str">
        <f t="shared" si="113"/>
        <v>&lt;50%</v>
      </c>
      <c r="O1444">
        <f t="shared" si="114"/>
        <v>3</v>
      </c>
    </row>
    <row r="1445" spans="1:15" x14ac:dyDescent="0.25">
      <c r="A1445" t="str">
        <f>'RAW DATA'!A1445</f>
        <v>B09H7JDJCW</v>
      </c>
      <c r="B1445" t="str">
        <f>PROPER(LEFT('RAW DATA'!B1445,FIND(" ",'RAW DATA'!B1445,1)))</f>
        <v xml:space="preserve">Philips </v>
      </c>
      <c r="C1445" t="str">
        <f>SUBSTITUTE(LEFT('RAW DATA'!C1445,FIND("|",'RAW DATA'!C1445,1)-1),"&amp;"," &amp; ")</f>
        <v>Home &amp; Kitchen</v>
      </c>
      <c r="D1445" s="7">
        <f>'RAW DATA'!D1445</f>
        <v>2999</v>
      </c>
      <c r="E1445" s="7">
        <f>'RAW DATA'!E1445</f>
        <v>3595</v>
      </c>
      <c r="F1445" s="1">
        <f>'RAW DATA'!F1445</f>
        <v>0.17</v>
      </c>
      <c r="G1445" s="7">
        <f t="shared" si="110"/>
        <v>639910</v>
      </c>
      <c r="H1445">
        <f>'RAW DATA'!G1445</f>
        <v>4</v>
      </c>
      <c r="I1445">
        <f>'RAW DATA'!H1445</f>
        <v>178</v>
      </c>
      <c r="J1445" s="11">
        <f>Table3[[#This Row],[Rating Count]]*Table3[[#This Row],[Rating]]</f>
        <v>712</v>
      </c>
      <c r="K1445">
        <f t="shared" si="111"/>
        <v>3</v>
      </c>
      <c r="L1445" t="str">
        <f>IF(Table3[[#This Row],[Price Bucket]]=1,"&lt;200",IF(Table3[[#This Row],[Price Bucket]]=2,"&lt;=500",IF(Table3[[#This Row],[Price Bucket]]=3,"&gt;500",0)))</f>
        <v>&gt;500</v>
      </c>
      <c r="M1445">
        <f t="shared" si="112"/>
        <v>2</v>
      </c>
      <c r="N1445" t="str">
        <f t="shared" si="113"/>
        <v>&lt;50%</v>
      </c>
      <c r="O1445">
        <f t="shared" si="114"/>
        <v>3</v>
      </c>
    </row>
    <row r="1446" spans="1:15" x14ac:dyDescent="0.25">
      <c r="A1446" t="str">
        <f>'RAW DATA'!A1446</f>
        <v>B07F6GXNPB</v>
      </c>
      <c r="B1446" t="str">
        <f>PROPER(LEFT('RAW DATA'!B1446,FIND(" ",'RAW DATA'!B1446,1)))</f>
        <v xml:space="preserve">Eureka </v>
      </c>
      <c r="C1446" t="str">
        <f>SUBSTITUTE(LEFT('RAW DATA'!C1446,FIND("|",'RAW DATA'!C1446,1)-1),"&amp;"," &amp; ")</f>
        <v>Home &amp; Kitchen</v>
      </c>
      <c r="D1446" s="7">
        <f>'RAW DATA'!D1446</f>
        <v>253</v>
      </c>
      <c r="E1446" s="7">
        <f>'RAW DATA'!E1446</f>
        <v>500</v>
      </c>
      <c r="F1446" s="1">
        <f>'RAW DATA'!F1446</f>
        <v>0.49</v>
      </c>
      <c r="G1446" s="7">
        <f t="shared" si="110"/>
        <v>1332000</v>
      </c>
      <c r="H1446">
        <f>'RAW DATA'!G1446</f>
        <v>4.3</v>
      </c>
      <c r="I1446">
        <f>'RAW DATA'!H1446</f>
        <v>2664</v>
      </c>
      <c r="J1446" s="11">
        <f>Table3[[#This Row],[Rating Count]]*Table3[[#This Row],[Rating]]</f>
        <v>11455.199999999999</v>
      </c>
      <c r="K1446">
        <f t="shared" si="111"/>
        <v>2</v>
      </c>
      <c r="L1446" t="str">
        <f>IF(Table3[[#This Row],[Price Bucket]]=1,"&lt;200",IF(Table3[[#This Row],[Price Bucket]]=2,"&lt;=500",IF(Table3[[#This Row],[Price Bucket]]=3,"&gt;500",0)))</f>
        <v>&lt;=500</v>
      </c>
      <c r="M1446">
        <f t="shared" si="112"/>
        <v>2</v>
      </c>
      <c r="N1446" t="str">
        <f t="shared" si="113"/>
        <v>&lt;50%</v>
      </c>
      <c r="O1446">
        <f t="shared" si="114"/>
        <v>3</v>
      </c>
    </row>
    <row r="1447" spans="1:15" x14ac:dyDescent="0.25">
      <c r="A1447" t="str">
        <f>'RAW DATA'!A1447</f>
        <v>B0B97D658R</v>
      </c>
      <c r="B1447" t="str">
        <f>PROPER(LEFT('RAW DATA'!B1447,FIND(" ",'RAW DATA'!B1447,1)))</f>
        <v xml:space="preserve">Larrito </v>
      </c>
      <c r="C1447" t="str">
        <f>SUBSTITUTE(LEFT('RAW DATA'!C1447,FIND("|",'RAW DATA'!C1447,1)-1),"&amp;"," &amp; ")</f>
        <v>Home &amp; Kitchen</v>
      </c>
      <c r="D1447" s="7">
        <f>'RAW DATA'!D1447</f>
        <v>499</v>
      </c>
      <c r="E1447" s="7">
        <f>'RAW DATA'!E1447</f>
        <v>799</v>
      </c>
      <c r="F1447" s="1">
        <f>'RAW DATA'!F1447</f>
        <v>0.38</v>
      </c>
      <c r="G1447" s="7">
        <f t="shared" si="110"/>
        <v>169388</v>
      </c>
      <c r="H1447">
        <f>'RAW DATA'!G1447</f>
        <v>3.6</v>
      </c>
      <c r="I1447">
        <f>'RAW DATA'!H1447</f>
        <v>212</v>
      </c>
      <c r="J1447" s="11">
        <f>Table3[[#This Row],[Rating Count]]*Table3[[#This Row],[Rating]]</f>
        <v>763.2</v>
      </c>
      <c r="K1447">
        <f t="shared" si="111"/>
        <v>3</v>
      </c>
      <c r="L1447" t="str">
        <f>IF(Table3[[#This Row],[Price Bucket]]=1,"&lt;200",IF(Table3[[#This Row],[Price Bucket]]=2,"&lt;=500",IF(Table3[[#This Row],[Price Bucket]]=3,"&gt;500",0)))</f>
        <v>&gt;500</v>
      </c>
      <c r="M1447">
        <f t="shared" si="112"/>
        <v>2</v>
      </c>
      <c r="N1447" t="str">
        <f t="shared" si="113"/>
        <v>&lt;50%</v>
      </c>
      <c r="O1447">
        <f t="shared" si="114"/>
        <v>2</v>
      </c>
    </row>
    <row r="1448" spans="1:15" x14ac:dyDescent="0.25">
      <c r="A1448" t="str">
        <f>'RAW DATA'!A1448</f>
        <v>B09NFSHCWN</v>
      </c>
      <c r="B1448" t="str">
        <f>PROPER(LEFT('RAW DATA'!B1448,FIND(" ",'RAW DATA'!B1448,1)))</f>
        <v xml:space="preserve">Hilton </v>
      </c>
      <c r="C1448" t="str">
        <f>SUBSTITUTE(LEFT('RAW DATA'!C1448,FIND("|",'RAW DATA'!C1448,1)-1),"&amp;"," &amp; ")</f>
        <v>Home &amp; Kitchen</v>
      </c>
      <c r="D1448" s="7">
        <f>'RAW DATA'!D1448</f>
        <v>1149</v>
      </c>
      <c r="E1448" s="7">
        <f>'RAW DATA'!E1448</f>
        <v>1899</v>
      </c>
      <c r="F1448" s="1">
        <f>'RAW DATA'!F1448</f>
        <v>0.39</v>
      </c>
      <c r="G1448" s="7">
        <f t="shared" si="110"/>
        <v>45576</v>
      </c>
      <c r="H1448">
        <f>'RAW DATA'!G1448</f>
        <v>3.5</v>
      </c>
      <c r="I1448">
        <f>'RAW DATA'!H1448</f>
        <v>24</v>
      </c>
      <c r="J1448" s="11">
        <f>Table3[[#This Row],[Rating Count]]*Table3[[#This Row],[Rating]]</f>
        <v>84</v>
      </c>
      <c r="K1448">
        <f t="shared" si="111"/>
        <v>3</v>
      </c>
      <c r="L1448" t="str">
        <f>IF(Table3[[#This Row],[Price Bucket]]=1,"&lt;200",IF(Table3[[#This Row],[Price Bucket]]=2,"&lt;=500",IF(Table3[[#This Row],[Price Bucket]]=3,"&gt;500",0)))</f>
        <v>&gt;500</v>
      </c>
      <c r="M1448">
        <f t="shared" si="112"/>
        <v>2</v>
      </c>
      <c r="N1448" t="str">
        <f t="shared" si="113"/>
        <v>&lt;50%</v>
      </c>
      <c r="O1448">
        <f t="shared" si="114"/>
        <v>2</v>
      </c>
    </row>
    <row r="1449" spans="1:15" x14ac:dyDescent="0.25">
      <c r="A1449" t="str">
        <f>'RAW DATA'!A1449</f>
        <v>B076VQS87V</v>
      </c>
      <c r="B1449" t="str">
        <f>PROPER(LEFT('RAW DATA'!B1449,FIND(" ",'RAW DATA'!B1449,1)))</f>
        <v xml:space="preserve">Syska </v>
      </c>
      <c r="C1449" t="str">
        <f>SUBSTITUTE(LEFT('RAW DATA'!C1449,FIND("|",'RAW DATA'!C1449,1)-1),"&amp;"," &amp; ")</f>
        <v>Home &amp; Kitchen</v>
      </c>
      <c r="D1449" s="7">
        <f>'RAW DATA'!D1449</f>
        <v>457</v>
      </c>
      <c r="E1449" s="7">
        <f>'RAW DATA'!E1449</f>
        <v>799</v>
      </c>
      <c r="F1449" s="1">
        <f>'RAW DATA'!F1449</f>
        <v>0.43</v>
      </c>
      <c r="G1449" s="7">
        <f t="shared" si="110"/>
        <v>1492532</v>
      </c>
      <c r="H1449">
        <f>'RAW DATA'!G1449</f>
        <v>4.3</v>
      </c>
      <c r="I1449">
        <f>'RAW DATA'!H1449</f>
        <v>1868</v>
      </c>
      <c r="J1449" s="11">
        <f>Table3[[#This Row],[Rating Count]]*Table3[[#This Row],[Rating]]</f>
        <v>8032.4</v>
      </c>
      <c r="K1449">
        <f t="shared" si="111"/>
        <v>3</v>
      </c>
      <c r="L1449" t="str">
        <f>IF(Table3[[#This Row],[Price Bucket]]=1,"&lt;200",IF(Table3[[#This Row],[Price Bucket]]=2,"&lt;=500",IF(Table3[[#This Row],[Price Bucket]]=3,"&gt;500",0)))</f>
        <v>&gt;500</v>
      </c>
      <c r="M1449">
        <f t="shared" si="112"/>
        <v>2</v>
      </c>
      <c r="N1449" t="str">
        <f t="shared" si="113"/>
        <v>&lt;50%</v>
      </c>
      <c r="O1449">
        <f t="shared" si="114"/>
        <v>3</v>
      </c>
    </row>
    <row r="1450" spans="1:15" x14ac:dyDescent="0.25">
      <c r="A1450" t="str">
        <f>'RAW DATA'!A1450</f>
        <v>B09LMMFW3S</v>
      </c>
      <c r="B1450" t="str">
        <f>PROPER(LEFT('RAW DATA'!B1450,FIND(" ",'RAW DATA'!B1450,1)))</f>
        <v xml:space="preserve">Ikea </v>
      </c>
      <c r="C1450" t="str">
        <f>SUBSTITUTE(LEFT('RAW DATA'!C1450,FIND("|",'RAW DATA'!C1450,1)-1),"&amp;"," &amp; ")</f>
        <v>Home &amp; Kitchen</v>
      </c>
      <c r="D1450" s="7">
        <f>'RAW DATA'!D1450</f>
        <v>229</v>
      </c>
      <c r="E1450" s="7">
        <f>'RAW DATA'!E1450</f>
        <v>399</v>
      </c>
      <c r="F1450" s="1">
        <f>'RAW DATA'!F1450</f>
        <v>0.43</v>
      </c>
      <c r="G1450" s="7">
        <f t="shared" si="110"/>
        <v>179949</v>
      </c>
      <c r="H1450">
        <f>'RAW DATA'!G1450</f>
        <v>3.6</v>
      </c>
      <c r="I1450">
        <f>'RAW DATA'!H1450</f>
        <v>451</v>
      </c>
      <c r="J1450" s="11">
        <f>Table3[[#This Row],[Rating Count]]*Table3[[#This Row],[Rating]]</f>
        <v>1623.6000000000001</v>
      </c>
      <c r="K1450">
        <f t="shared" si="111"/>
        <v>2</v>
      </c>
      <c r="L1450" t="str">
        <f>IF(Table3[[#This Row],[Price Bucket]]=1,"&lt;200",IF(Table3[[#This Row],[Price Bucket]]=2,"&lt;=500",IF(Table3[[#This Row],[Price Bucket]]=3,"&gt;500",0)))</f>
        <v>&lt;=500</v>
      </c>
      <c r="M1450">
        <f t="shared" si="112"/>
        <v>2</v>
      </c>
      <c r="N1450" t="str">
        <f t="shared" si="113"/>
        <v>&lt;50%</v>
      </c>
      <c r="O1450">
        <f t="shared" si="114"/>
        <v>2</v>
      </c>
    </row>
    <row r="1451" spans="1:15" x14ac:dyDescent="0.25">
      <c r="A1451" t="str">
        <f>'RAW DATA'!A1451</f>
        <v>B0BBLHTRM9</v>
      </c>
      <c r="B1451" t="str">
        <f>PROPER(LEFT('RAW DATA'!B1451,FIND(" ",'RAW DATA'!B1451,1)))</f>
        <v xml:space="preserve">Ionix </v>
      </c>
      <c r="C1451" t="str">
        <f>SUBSTITUTE(LEFT('RAW DATA'!C1451,FIND("|",'RAW DATA'!C1451,1)-1),"&amp;"," &amp; ")</f>
        <v>Home &amp; Kitchen</v>
      </c>
      <c r="D1451" s="7">
        <f>'RAW DATA'!D1451</f>
        <v>199</v>
      </c>
      <c r="E1451" s="7">
        <f>'RAW DATA'!E1451</f>
        <v>699</v>
      </c>
      <c r="F1451" s="1">
        <f>'RAW DATA'!F1451</f>
        <v>0.72</v>
      </c>
      <c r="G1451" s="7">
        <f t="shared" si="110"/>
        <v>111141</v>
      </c>
      <c r="H1451">
        <f>'RAW DATA'!G1451</f>
        <v>2.9</v>
      </c>
      <c r="I1451">
        <f>'RAW DATA'!H1451</f>
        <v>159</v>
      </c>
      <c r="J1451" s="11">
        <f>Table3[[#This Row],[Rating Count]]*Table3[[#This Row],[Rating]]</f>
        <v>461.09999999999997</v>
      </c>
      <c r="K1451">
        <f t="shared" si="111"/>
        <v>3</v>
      </c>
      <c r="L1451" t="str">
        <f>IF(Table3[[#This Row],[Price Bucket]]=1,"&lt;200",IF(Table3[[#This Row],[Price Bucket]]=2,"&lt;=500",IF(Table3[[#This Row],[Price Bucket]]=3,"&gt;500",0)))</f>
        <v>&gt;500</v>
      </c>
      <c r="M1451">
        <f t="shared" si="112"/>
        <v>1</v>
      </c>
      <c r="N1451" t="str">
        <f t="shared" si="113"/>
        <v>&gt;=50%</v>
      </c>
      <c r="O1451">
        <f t="shared" si="114"/>
        <v>1</v>
      </c>
    </row>
    <row r="1452" spans="1:15" x14ac:dyDescent="0.25">
      <c r="A1452" t="str">
        <f>'RAW DATA'!A1452</f>
        <v>B0BJYSCWFQ</v>
      </c>
      <c r="B1452" t="str">
        <f>PROPER(LEFT('RAW DATA'!B1452,FIND(" ",'RAW DATA'!B1452,1)))</f>
        <v xml:space="preserve">Kitchengenix'S </v>
      </c>
      <c r="C1452" t="str">
        <f>SUBSTITUTE(LEFT('RAW DATA'!C1452,FIND("|",'RAW DATA'!C1452,1)-1),"&amp;"," &amp; ")</f>
        <v>Home &amp; Kitchen</v>
      </c>
      <c r="D1452" s="7">
        <f>'RAW DATA'!D1452</f>
        <v>899</v>
      </c>
      <c r="E1452" s="7">
        <f>'RAW DATA'!E1452</f>
        <v>1999</v>
      </c>
      <c r="F1452" s="1">
        <f>'RAW DATA'!F1452</f>
        <v>0.55000000000000004</v>
      </c>
      <c r="G1452" s="7">
        <f t="shared" si="110"/>
        <v>77961</v>
      </c>
      <c r="H1452">
        <f>'RAW DATA'!G1452</f>
        <v>4.2</v>
      </c>
      <c r="I1452">
        <f>'RAW DATA'!H1452</f>
        <v>39</v>
      </c>
      <c r="J1452" s="11">
        <f>Table3[[#This Row],[Rating Count]]*Table3[[#This Row],[Rating]]</f>
        <v>163.80000000000001</v>
      </c>
      <c r="K1452">
        <f t="shared" si="111"/>
        <v>3</v>
      </c>
      <c r="L1452" t="str">
        <f>IF(Table3[[#This Row],[Price Bucket]]=1,"&lt;200",IF(Table3[[#This Row],[Price Bucket]]=2,"&lt;=500",IF(Table3[[#This Row],[Price Bucket]]=3,"&gt;500",0)))</f>
        <v>&gt;500</v>
      </c>
      <c r="M1452">
        <f t="shared" si="112"/>
        <v>1</v>
      </c>
      <c r="N1452" t="str">
        <f t="shared" si="113"/>
        <v>&gt;=50%</v>
      </c>
      <c r="O1452">
        <f t="shared" si="114"/>
        <v>3</v>
      </c>
    </row>
    <row r="1453" spans="1:15" x14ac:dyDescent="0.25">
      <c r="A1453" t="str">
        <f>'RAW DATA'!A1453</f>
        <v>B0187F2IOK</v>
      </c>
      <c r="B1453" t="str">
        <f>PROPER(LEFT('RAW DATA'!B1453,FIND(" ",'RAW DATA'!B1453,1)))</f>
        <v xml:space="preserve">Bajaj </v>
      </c>
      <c r="C1453" t="str">
        <f>SUBSTITUTE(LEFT('RAW DATA'!C1453,FIND("|",'RAW DATA'!C1453,1)-1),"&amp;"," &amp; ")</f>
        <v>Home &amp; Kitchen</v>
      </c>
      <c r="D1453" s="7">
        <f>'RAW DATA'!D1453</f>
        <v>1499</v>
      </c>
      <c r="E1453" s="7">
        <f>'RAW DATA'!E1453</f>
        <v>2199</v>
      </c>
      <c r="F1453" s="1">
        <f>'RAW DATA'!F1453</f>
        <v>0.32</v>
      </c>
      <c r="G1453" s="7">
        <f t="shared" si="110"/>
        <v>14361669</v>
      </c>
      <c r="H1453">
        <f>'RAW DATA'!G1453</f>
        <v>4.4000000000000004</v>
      </c>
      <c r="I1453">
        <f>'RAW DATA'!H1453</f>
        <v>6531</v>
      </c>
      <c r="J1453" s="11">
        <f>Table3[[#This Row],[Rating Count]]*Table3[[#This Row],[Rating]]</f>
        <v>28736.400000000001</v>
      </c>
      <c r="K1453">
        <f t="shared" si="111"/>
        <v>3</v>
      </c>
      <c r="L1453" t="str">
        <f>IF(Table3[[#This Row],[Price Bucket]]=1,"&lt;200",IF(Table3[[#This Row],[Price Bucket]]=2,"&lt;=500",IF(Table3[[#This Row],[Price Bucket]]=3,"&gt;500",0)))</f>
        <v>&gt;500</v>
      </c>
      <c r="M1453">
        <f t="shared" si="112"/>
        <v>2</v>
      </c>
      <c r="N1453" t="str">
        <f t="shared" si="113"/>
        <v>&lt;50%</v>
      </c>
      <c r="O1453">
        <f t="shared" si="114"/>
        <v>3</v>
      </c>
    </row>
    <row r="1454" spans="1:15" x14ac:dyDescent="0.25">
      <c r="A1454" t="str">
        <f>'RAW DATA'!A1454</f>
        <v>B0B8CB7MHW</v>
      </c>
      <c r="B1454" t="str">
        <f>PROPER(LEFT('RAW DATA'!B1454,FIND(" ",'RAW DATA'!B1454,1)))</f>
        <v xml:space="preserve">Knowza </v>
      </c>
      <c r="C1454" t="str">
        <f>SUBSTITUTE(LEFT('RAW DATA'!C1454,FIND("|",'RAW DATA'!C1454,1)-1),"&amp;"," &amp; ")</f>
        <v>Home &amp; Kitchen</v>
      </c>
      <c r="D1454" s="7">
        <f>'RAW DATA'!D1454</f>
        <v>426</v>
      </c>
      <c r="E1454" s="7">
        <f>'RAW DATA'!E1454</f>
        <v>999</v>
      </c>
      <c r="F1454" s="1">
        <f>'RAW DATA'!F1454</f>
        <v>0.56999999999999995</v>
      </c>
      <c r="G1454" s="7">
        <f t="shared" si="110"/>
        <v>221778</v>
      </c>
      <c r="H1454">
        <f>'RAW DATA'!G1454</f>
        <v>4.0999999999999996</v>
      </c>
      <c r="I1454">
        <f>'RAW DATA'!H1454</f>
        <v>222</v>
      </c>
      <c r="J1454" s="11">
        <f>Table3[[#This Row],[Rating Count]]*Table3[[#This Row],[Rating]]</f>
        <v>910.19999999999993</v>
      </c>
      <c r="K1454">
        <f t="shared" si="111"/>
        <v>3</v>
      </c>
      <c r="L1454" t="str">
        <f>IF(Table3[[#This Row],[Price Bucket]]=1,"&lt;200",IF(Table3[[#This Row],[Price Bucket]]=2,"&lt;=500",IF(Table3[[#This Row],[Price Bucket]]=3,"&gt;500",0)))</f>
        <v>&gt;500</v>
      </c>
      <c r="M1454">
        <f t="shared" si="112"/>
        <v>1</v>
      </c>
      <c r="N1454" t="str">
        <f t="shared" si="113"/>
        <v>&gt;=50%</v>
      </c>
      <c r="O1454">
        <f t="shared" si="114"/>
        <v>3</v>
      </c>
    </row>
    <row r="1455" spans="1:15" x14ac:dyDescent="0.25">
      <c r="A1455" t="str">
        <f>'RAW DATA'!A1455</f>
        <v>B07K19NYZ8</v>
      </c>
      <c r="B1455" t="str">
        <f>PROPER(LEFT('RAW DATA'!B1455,FIND(" ",'RAW DATA'!B1455,1)))</f>
        <v xml:space="preserve">Usha </v>
      </c>
      <c r="C1455" t="str">
        <f>SUBSTITUTE(LEFT('RAW DATA'!C1455,FIND("|",'RAW DATA'!C1455,1)-1),"&amp;"," &amp; ")</f>
        <v>Home &amp; Kitchen</v>
      </c>
      <c r="D1455" s="7">
        <f>'RAW DATA'!D1455</f>
        <v>2320</v>
      </c>
      <c r="E1455" s="7">
        <f>'RAW DATA'!E1455</f>
        <v>3290</v>
      </c>
      <c r="F1455" s="1">
        <f>'RAW DATA'!F1455</f>
        <v>0.28999999999999998</v>
      </c>
      <c r="G1455" s="7">
        <f t="shared" si="110"/>
        <v>641550</v>
      </c>
      <c r="H1455">
        <f>'RAW DATA'!G1455</f>
        <v>3.8</v>
      </c>
      <c r="I1455">
        <f>'RAW DATA'!H1455</f>
        <v>195</v>
      </c>
      <c r="J1455" s="11">
        <f>Table3[[#This Row],[Rating Count]]*Table3[[#This Row],[Rating]]</f>
        <v>741</v>
      </c>
      <c r="K1455">
        <f t="shared" si="111"/>
        <v>3</v>
      </c>
      <c r="L1455" t="str">
        <f>IF(Table3[[#This Row],[Price Bucket]]=1,"&lt;200",IF(Table3[[#This Row],[Price Bucket]]=2,"&lt;=500",IF(Table3[[#This Row],[Price Bucket]]=3,"&gt;500",0)))</f>
        <v>&gt;500</v>
      </c>
      <c r="M1455">
        <f t="shared" si="112"/>
        <v>2</v>
      </c>
      <c r="N1455" t="str">
        <f t="shared" si="113"/>
        <v>&lt;50%</v>
      </c>
      <c r="O1455">
        <f t="shared" si="114"/>
        <v>2</v>
      </c>
    </row>
    <row r="1456" spans="1:15" x14ac:dyDescent="0.25">
      <c r="A1456" t="str">
        <f>'RAW DATA'!A1456</f>
        <v>B08ZXZ362Z</v>
      </c>
      <c r="B1456" t="str">
        <f>PROPER(LEFT('RAW DATA'!B1456,FIND(" ",'RAW DATA'!B1456,1)))</f>
        <v xml:space="preserve">Akiara </v>
      </c>
      <c r="C1456" t="str">
        <f>SUBSTITUTE(LEFT('RAW DATA'!C1456,FIND("|",'RAW DATA'!C1456,1)-1),"&amp;"," &amp; ")</f>
        <v>Home &amp; Kitchen</v>
      </c>
      <c r="D1456" s="7">
        <f>'RAW DATA'!D1456</f>
        <v>1563</v>
      </c>
      <c r="E1456" s="7">
        <f>'RAW DATA'!E1456</f>
        <v>3098</v>
      </c>
      <c r="F1456" s="1">
        <f>'RAW DATA'!F1456</f>
        <v>0.5</v>
      </c>
      <c r="G1456" s="7">
        <f t="shared" si="110"/>
        <v>7072734</v>
      </c>
      <c r="H1456">
        <f>'RAW DATA'!G1456</f>
        <v>3.5</v>
      </c>
      <c r="I1456">
        <f>'RAW DATA'!H1456</f>
        <v>2283</v>
      </c>
      <c r="J1456" s="11">
        <f>Table3[[#This Row],[Rating Count]]*Table3[[#This Row],[Rating]]</f>
        <v>7990.5</v>
      </c>
      <c r="K1456">
        <f t="shared" si="111"/>
        <v>3</v>
      </c>
      <c r="L1456" t="str">
        <f>IF(Table3[[#This Row],[Price Bucket]]=1,"&lt;200",IF(Table3[[#This Row],[Price Bucket]]=2,"&lt;=500",IF(Table3[[#This Row],[Price Bucket]]=3,"&gt;500",0)))</f>
        <v>&gt;500</v>
      </c>
      <c r="M1456">
        <f t="shared" si="112"/>
        <v>1</v>
      </c>
      <c r="N1456" t="str">
        <f t="shared" si="113"/>
        <v>&gt;=50%</v>
      </c>
      <c r="O1456">
        <f t="shared" si="114"/>
        <v>2</v>
      </c>
    </row>
    <row r="1457" spans="1:15" x14ac:dyDescent="0.25">
      <c r="A1457" t="str">
        <f>'RAW DATA'!A1457</f>
        <v>B00GHL8VP2</v>
      </c>
      <c r="B1457" t="str">
        <f>PROPER(LEFT('RAW DATA'!B1457,FIND(" ",'RAW DATA'!B1457,1)))</f>
        <v xml:space="preserve">Usha </v>
      </c>
      <c r="C1457" t="str">
        <f>SUBSTITUTE(LEFT('RAW DATA'!C1457,FIND("|",'RAW DATA'!C1457,1)-1),"&amp;"," &amp; ")</f>
        <v>Home &amp; Kitchen</v>
      </c>
      <c r="D1457" s="7">
        <f>'RAW DATA'!D1457</f>
        <v>3487.77</v>
      </c>
      <c r="E1457" s="7">
        <f>'RAW DATA'!E1457</f>
        <v>4990</v>
      </c>
      <c r="F1457" s="1">
        <f>'RAW DATA'!F1457</f>
        <v>0.3</v>
      </c>
      <c r="G1457" s="7">
        <f t="shared" si="110"/>
        <v>5623730</v>
      </c>
      <c r="H1457">
        <f>'RAW DATA'!G1457</f>
        <v>4.0999999999999996</v>
      </c>
      <c r="I1457">
        <f>'RAW DATA'!H1457</f>
        <v>1127</v>
      </c>
      <c r="J1457" s="11">
        <f>Table3[[#This Row],[Rating Count]]*Table3[[#This Row],[Rating]]</f>
        <v>4620.7</v>
      </c>
      <c r="K1457">
        <f t="shared" si="111"/>
        <v>3</v>
      </c>
      <c r="L1457" t="str">
        <f>IF(Table3[[#This Row],[Price Bucket]]=1,"&lt;200",IF(Table3[[#This Row],[Price Bucket]]=2,"&lt;=500",IF(Table3[[#This Row],[Price Bucket]]=3,"&gt;500",0)))</f>
        <v>&gt;500</v>
      </c>
      <c r="M1457">
        <f t="shared" si="112"/>
        <v>2</v>
      </c>
      <c r="N1457" t="str">
        <f t="shared" si="113"/>
        <v>&lt;50%</v>
      </c>
      <c r="O1457">
        <f t="shared" si="114"/>
        <v>3</v>
      </c>
    </row>
    <row r="1458" spans="1:15" x14ac:dyDescent="0.25">
      <c r="A1458" t="str">
        <f>'RAW DATA'!A1458</f>
        <v>B0B9JZW1SQ</v>
      </c>
      <c r="B1458" t="str">
        <f>PROPER(LEFT('RAW DATA'!B1458,FIND(" ",'RAW DATA'!B1458,1)))</f>
        <v xml:space="preserve">4 </v>
      </c>
      <c r="C1458" t="str">
        <f>SUBSTITUTE(LEFT('RAW DATA'!C1458,FIND("|",'RAW DATA'!C1458,1)-1),"&amp;"," &amp; ")</f>
        <v>Home &amp; Kitchen</v>
      </c>
      <c r="D1458" s="7">
        <f>'RAW DATA'!D1458</f>
        <v>498</v>
      </c>
      <c r="E1458" s="7">
        <f>'RAW DATA'!E1458</f>
        <v>1200</v>
      </c>
      <c r="F1458" s="1">
        <f>'RAW DATA'!F1458</f>
        <v>0.59</v>
      </c>
      <c r="G1458" s="7">
        <f t="shared" si="110"/>
        <v>135600</v>
      </c>
      <c r="H1458">
        <f>'RAW DATA'!G1458</f>
        <v>3.2</v>
      </c>
      <c r="I1458">
        <f>'RAW DATA'!H1458</f>
        <v>113</v>
      </c>
      <c r="J1458" s="11">
        <f>Table3[[#This Row],[Rating Count]]*Table3[[#This Row],[Rating]]</f>
        <v>361.6</v>
      </c>
      <c r="K1458">
        <f t="shared" si="111"/>
        <v>3</v>
      </c>
      <c r="L1458" t="str">
        <f>IF(Table3[[#This Row],[Price Bucket]]=1,"&lt;200",IF(Table3[[#This Row],[Price Bucket]]=2,"&lt;=500",IF(Table3[[#This Row],[Price Bucket]]=3,"&gt;500",0)))</f>
        <v>&gt;500</v>
      </c>
      <c r="M1458">
        <f t="shared" si="112"/>
        <v>1</v>
      </c>
      <c r="N1458" t="str">
        <f t="shared" si="113"/>
        <v>&gt;=50%</v>
      </c>
      <c r="O1458">
        <f t="shared" si="114"/>
        <v>2</v>
      </c>
    </row>
    <row r="1459" spans="1:15" x14ac:dyDescent="0.25">
      <c r="A1459" t="str">
        <f>'RAW DATA'!A1459</f>
        <v>B00TI8E7BI</v>
      </c>
      <c r="B1459" t="str">
        <f>PROPER(LEFT('RAW DATA'!B1459,FIND(" ",'RAW DATA'!B1459,1)))</f>
        <v xml:space="preserve">Philips </v>
      </c>
      <c r="C1459" t="str">
        <f>SUBSTITUTE(LEFT('RAW DATA'!C1459,FIND("|",'RAW DATA'!C1459,1)-1),"&amp;"," &amp; ")</f>
        <v>Home &amp; Kitchen</v>
      </c>
      <c r="D1459" s="7">
        <f>'RAW DATA'!D1459</f>
        <v>2695</v>
      </c>
      <c r="E1459" s="7">
        <f>'RAW DATA'!E1459</f>
        <v>2695</v>
      </c>
      <c r="F1459" s="1">
        <f>'RAW DATA'!F1459</f>
        <v>0</v>
      </c>
      <c r="G1459" s="7">
        <f t="shared" si="110"/>
        <v>6786010</v>
      </c>
      <c r="H1459">
        <f>'RAW DATA'!G1459</f>
        <v>4.4000000000000004</v>
      </c>
      <c r="I1459">
        <f>'RAW DATA'!H1459</f>
        <v>2518</v>
      </c>
      <c r="J1459" s="11">
        <f>Table3[[#This Row],[Rating Count]]*Table3[[#This Row],[Rating]]</f>
        <v>11079.2</v>
      </c>
      <c r="K1459">
        <f t="shared" si="111"/>
        <v>3</v>
      </c>
      <c r="L1459" t="str">
        <f>IF(Table3[[#This Row],[Price Bucket]]=1,"&lt;200",IF(Table3[[#This Row],[Price Bucket]]=2,"&lt;=500",IF(Table3[[#This Row],[Price Bucket]]=3,"&gt;500",0)))</f>
        <v>&gt;500</v>
      </c>
      <c r="M1459">
        <f t="shared" si="112"/>
        <v>2</v>
      </c>
      <c r="N1459" t="str">
        <f t="shared" si="113"/>
        <v>&lt;50%</v>
      </c>
      <c r="O1459">
        <f t="shared" si="114"/>
        <v>3</v>
      </c>
    </row>
    <row r="1460" spans="1:15" x14ac:dyDescent="0.25">
      <c r="A1460" t="str">
        <f>'RAW DATA'!A1460</f>
        <v>B07J9KXQCC</v>
      </c>
      <c r="B1460" t="str">
        <f>PROPER(LEFT('RAW DATA'!B1460,FIND(" ",'RAW DATA'!B1460,1)))</f>
        <v xml:space="preserve">Libra </v>
      </c>
      <c r="C1460" t="str">
        <f>SUBSTITUTE(LEFT('RAW DATA'!C1460,FIND("|",'RAW DATA'!C1460,1)-1),"&amp;"," &amp; ")</f>
        <v>Home &amp; Kitchen</v>
      </c>
      <c r="D1460" s="7">
        <f>'RAW DATA'!D1460</f>
        <v>949</v>
      </c>
      <c r="E1460" s="7">
        <f>'RAW DATA'!E1460</f>
        <v>2299</v>
      </c>
      <c r="F1460" s="1">
        <f>'RAW DATA'!F1460</f>
        <v>0.59</v>
      </c>
      <c r="G1460" s="7">
        <f t="shared" si="110"/>
        <v>1264450</v>
      </c>
      <c r="H1460">
        <f>'RAW DATA'!G1460</f>
        <v>3.6</v>
      </c>
      <c r="I1460">
        <f>'RAW DATA'!H1460</f>
        <v>550</v>
      </c>
      <c r="J1460" s="11">
        <f>Table3[[#This Row],[Rating Count]]*Table3[[#This Row],[Rating]]</f>
        <v>1980</v>
      </c>
      <c r="K1460">
        <f t="shared" si="111"/>
        <v>3</v>
      </c>
      <c r="L1460" t="str">
        <f>IF(Table3[[#This Row],[Price Bucket]]=1,"&lt;200",IF(Table3[[#This Row],[Price Bucket]]=2,"&lt;=500",IF(Table3[[#This Row],[Price Bucket]]=3,"&gt;500",0)))</f>
        <v>&gt;500</v>
      </c>
      <c r="M1460">
        <f t="shared" si="112"/>
        <v>1</v>
      </c>
      <c r="N1460" t="str">
        <f t="shared" si="113"/>
        <v>&gt;=50%</v>
      </c>
      <c r="O1460">
        <f t="shared" si="114"/>
        <v>2</v>
      </c>
    </row>
    <row r="1461" spans="1:15" x14ac:dyDescent="0.25">
      <c r="A1461" t="str">
        <f>'RAW DATA'!A1461</f>
        <v>B0B3JSWG81</v>
      </c>
      <c r="B1461" t="str">
        <f>PROPER(LEFT('RAW DATA'!B1461,FIND(" ",'RAW DATA'!B1461,1)))</f>
        <v xml:space="preserve">Ngi </v>
      </c>
      <c r="C1461" t="str">
        <f>SUBSTITUTE(LEFT('RAW DATA'!C1461,FIND("|",'RAW DATA'!C1461,1)-1),"&amp;"," &amp; ")</f>
        <v>Home &amp; Kitchen</v>
      </c>
      <c r="D1461" s="7">
        <f>'RAW DATA'!D1461</f>
        <v>199</v>
      </c>
      <c r="E1461" s="7">
        <f>'RAW DATA'!E1461</f>
        <v>999</v>
      </c>
      <c r="F1461" s="1">
        <f>'RAW DATA'!F1461</f>
        <v>0.8</v>
      </c>
      <c r="G1461" s="7">
        <f t="shared" si="110"/>
        <v>1998</v>
      </c>
      <c r="H1461">
        <f>'RAW DATA'!G1461</f>
        <v>3.1</v>
      </c>
      <c r="I1461">
        <f>'RAW DATA'!H1461</f>
        <v>2</v>
      </c>
      <c r="J1461" s="11">
        <f>Table3[[#This Row],[Rating Count]]*Table3[[#This Row],[Rating]]</f>
        <v>6.2</v>
      </c>
      <c r="K1461">
        <f t="shared" si="111"/>
        <v>3</v>
      </c>
      <c r="L1461" t="str">
        <f>IF(Table3[[#This Row],[Price Bucket]]=1,"&lt;200",IF(Table3[[#This Row],[Price Bucket]]=2,"&lt;=500",IF(Table3[[#This Row],[Price Bucket]]=3,"&gt;500",0)))</f>
        <v>&gt;500</v>
      </c>
      <c r="M1461">
        <f t="shared" si="112"/>
        <v>1</v>
      </c>
      <c r="N1461" t="str">
        <f t="shared" si="113"/>
        <v>&gt;=50%</v>
      </c>
      <c r="O1461">
        <f t="shared" si="114"/>
        <v>2</v>
      </c>
    </row>
    <row r="1462" spans="1:15" x14ac:dyDescent="0.25">
      <c r="A1462" t="str">
        <f>'RAW DATA'!A1462</f>
        <v>B08L7J3T31</v>
      </c>
      <c r="B1462" t="str">
        <f>PROPER(LEFT('RAW DATA'!B1462,FIND(" ",'RAW DATA'!B1462,1)))</f>
        <v xml:space="preserve">Noir </v>
      </c>
      <c r="C1462" t="str">
        <f>SUBSTITUTE(LEFT('RAW DATA'!C1462,FIND("|",'RAW DATA'!C1462,1)-1),"&amp;"," &amp; ")</f>
        <v>Home &amp; Kitchen</v>
      </c>
      <c r="D1462" s="7">
        <f>'RAW DATA'!D1462</f>
        <v>379</v>
      </c>
      <c r="E1462" s="7">
        <f>'RAW DATA'!E1462</f>
        <v>919</v>
      </c>
      <c r="F1462" s="1">
        <f>'RAW DATA'!F1462</f>
        <v>0.59</v>
      </c>
      <c r="G1462" s="7">
        <f t="shared" si="110"/>
        <v>1001710</v>
      </c>
      <c r="H1462">
        <f>'RAW DATA'!G1462</f>
        <v>4</v>
      </c>
      <c r="I1462">
        <f>'RAW DATA'!H1462</f>
        <v>1090</v>
      </c>
      <c r="J1462" s="11">
        <f>Table3[[#This Row],[Rating Count]]*Table3[[#This Row],[Rating]]</f>
        <v>4360</v>
      </c>
      <c r="K1462">
        <f t="shared" si="111"/>
        <v>3</v>
      </c>
      <c r="L1462" t="str">
        <f>IF(Table3[[#This Row],[Price Bucket]]=1,"&lt;200",IF(Table3[[#This Row],[Price Bucket]]=2,"&lt;=500",IF(Table3[[#This Row],[Price Bucket]]=3,"&gt;500",0)))</f>
        <v>&gt;500</v>
      </c>
      <c r="M1462">
        <f t="shared" si="112"/>
        <v>1</v>
      </c>
      <c r="N1462" t="str">
        <f t="shared" si="113"/>
        <v>&gt;=50%</v>
      </c>
      <c r="O1462">
        <f t="shared" si="114"/>
        <v>3</v>
      </c>
    </row>
    <row r="1463" spans="1:15" x14ac:dyDescent="0.25">
      <c r="A1463" t="str">
        <f>'RAW DATA'!A1463</f>
        <v>B01M6453MB</v>
      </c>
      <c r="B1463" t="str">
        <f>PROPER(LEFT('RAW DATA'!B1463,FIND(" ",'RAW DATA'!B1463,1)))</f>
        <v xml:space="preserve">Prestige </v>
      </c>
      <c r="C1463" t="str">
        <f>SUBSTITUTE(LEFT('RAW DATA'!C1463,FIND("|",'RAW DATA'!C1463,1)-1),"&amp;"," &amp; ")</f>
        <v>Home &amp; Kitchen</v>
      </c>
      <c r="D1463" s="7">
        <f>'RAW DATA'!D1463</f>
        <v>2280</v>
      </c>
      <c r="E1463" s="7">
        <f>'RAW DATA'!E1463</f>
        <v>3045</v>
      </c>
      <c r="F1463" s="1">
        <f>'RAW DATA'!F1463</f>
        <v>0.25</v>
      </c>
      <c r="G1463" s="7">
        <f t="shared" si="110"/>
        <v>12539310</v>
      </c>
      <c r="H1463">
        <f>'RAW DATA'!G1463</f>
        <v>4.0999999999999996</v>
      </c>
      <c r="I1463">
        <f>'RAW DATA'!H1463</f>
        <v>4118</v>
      </c>
      <c r="J1463" s="11">
        <f>Table3[[#This Row],[Rating Count]]*Table3[[#This Row],[Rating]]</f>
        <v>16883.8</v>
      </c>
      <c r="K1463">
        <f t="shared" si="111"/>
        <v>3</v>
      </c>
      <c r="L1463" t="str">
        <f>IF(Table3[[#This Row],[Price Bucket]]=1,"&lt;200",IF(Table3[[#This Row],[Price Bucket]]=2,"&lt;=500",IF(Table3[[#This Row],[Price Bucket]]=3,"&gt;500",0)))</f>
        <v>&gt;500</v>
      </c>
      <c r="M1463">
        <f t="shared" si="112"/>
        <v>2</v>
      </c>
      <c r="N1463" t="str">
        <f t="shared" si="113"/>
        <v>&lt;50%</v>
      </c>
      <c r="O1463">
        <f t="shared" si="114"/>
        <v>3</v>
      </c>
    </row>
    <row r="1464" spans="1:15" x14ac:dyDescent="0.25">
      <c r="A1464" t="str">
        <f>'RAW DATA'!A1464</f>
        <v>B009P2LIL4</v>
      </c>
      <c r="B1464" t="str">
        <f>PROPER(LEFT('RAW DATA'!B1464,FIND(" ",'RAW DATA'!B1464,1)))</f>
        <v xml:space="preserve">Bajaj </v>
      </c>
      <c r="C1464" t="str">
        <f>SUBSTITUTE(LEFT('RAW DATA'!C1464,FIND("|",'RAW DATA'!C1464,1)-1),"&amp;"," &amp; ")</f>
        <v>Home &amp; Kitchen</v>
      </c>
      <c r="D1464" s="7">
        <f>'RAW DATA'!D1464</f>
        <v>2219</v>
      </c>
      <c r="E1464" s="7">
        <f>'RAW DATA'!E1464</f>
        <v>3080</v>
      </c>
      <c r="F1464" s="1">
        <f>'RAW DATA'!F1464</f>
        <v>0.28000000000000003</v>
      </c>
      <c r="G1464" s="7">
        <f t="shared" si="110"/>
        <v>1441440</v>
      </c>
      <c r="H1464">
        <f>'RAW DATA'!G1464</f>
        <v>3.6</v>
      </c>
      <c r="I1464">
        <f>'RAW DATA'!H1464</f>
        <v>468</v>
      </c>
      <c r="J1464" s="11">
        <f>Table3[[#This Row],[Rating Count]]*Table3[[#This Row],[Rating]]</f>
        <v>1684.8</v>
      </c>
      <c r="K1464">
        <f t="shared" si="111"/>
        <v>3</v>
      </c>
      <c r="L1464" t="str">
        <f>IF(Table3[[#This Row],[Price Bucket]]=1,"&lt;200",IF(Table3[[#This Row],[Price Bucket]]=2,"&lt;=500",IF(Table3[[#This Row],[Price Bucket]]=3,"&gt;500",0)))</f>
        <v>&gt;500</v>
      </c>
      <c r="M1464">
        <f t="shared" si="112"/>
        <v>2</v>
      </c>
      <c r="N1464" t="str">
        <f t="shared" si="113"/>
        <v>&lt;50%</v>
      </c>
      <c r="O1464">
        <f t="shared" si="114"/>
        <v>2</v>
      </c>
    </row>
    <row r="1465" spans="1:15" x14ac:dyDescent="0.25">
      <c r="A1465" t="str">
        <f>'RAW DATA'!A1465</f>
        <v>B00J5DYCCA</v>
      </c>
      <c r="B1465" t="str">
        <f>PROPER(LEFT('RAW DATA'!B1465,FIND(" ",'RAW DATA'!B1465,1)))</f>
        <v xml:space="preserve">Havells </v>
      </c>
      <c r="C1465" t="str">
        <f>SUBSTITUTE(LEFT('RAW DATA'!C1465,FIND("|",'RAW DATA'!C1465,1)-1),"&amp;"," &amp; ")</f>
        <v>Home &amp; Kitchen</v>
      </c>
      <c r="D1465" s="7">
        <f>'RAW DATA'!D1465</f>
        <v>1399</v>
      </c>
      <c r="E1465" s="7">
        <f>'RAW DATA'!E1465</f>
        <v>1890</v>
      </c>
      <c r="F1465" s="1">
        <f>'RAW DATA'!F1465</f>
        <v>0.26</v>
      </c>
      <c r="G1465" s="7">
        <f t="shared" si="110"/>
        <v>15178590</v>
      </c>
      <c r="H1465">
        <f>'RAW DATA'!G1465</f>
        <v>4</v>
      </c>
      <c r="I1465">
        <f>'RAW DATA'!H1465</f>
        <v>8031</v>
      </c>
      <c r="J1465" s="11">
        <f>Table3[[#This Row],[Rating Count]]*Table3[[#This Row],[Rating]]</f>
        <v>32124</v>
      </c>
      <c r="K1465">
        <f t="shared" si="111"/>
        <v>3</v>
      </c>
      <c r="L1465" t="str">
        <f>IF(Table3[[#This Row],[Price Bucket]]=1,"&lt;200",IF(Table3[[#This Row],[Price Bucket]]=2,"&lt;=500",IF(Table3[[#This Row],[Price Bucket]]=3,"&gt;500",0)))</f>
        <v>&gt;500</v>
      </c>
      <c r="M1465">
        <f t="shared" si="112"/>
        <v>2</v>
      </c>
      <c r="N1465" t="str">
        <f t="shared" si="113"/>
        <v>&lt;50%</v>
      </c>
      <c r="O1465">
        <f t="shared" si="114"/>
        <v>3</v>
      </c>
    </row>
    <row r="1466" spans="1:15" x14ac:dyDescent="0.25">
      <c r="A1466" t="str">
        <f>'RAW DATA'!A1466</f>
        <v>B01486F4G6</v>
      </c>
      <c r="B1466" t="str">
        <f>PROPER(LEFT('RAW DATA'!B1466,FIND(" ",'RAW DATA'!B1466,1)))</f>
        <v xml:space="preserve">Borosil </v>
      </c>
      <c r="C1466" t="str">
        <f>SUBSTITUTE(LEFT('RAW DATA'!C1466,FIND("|",'RAW DATA'!C1466,1)-1),"&amp;"," &amp; ")</f>
        <v>Home &amp; Kitchen</v>
      </c>
      <c r="D1466" s="7">
        <f>'RAW DATA'!D1466</f>
        <v>2863</v>
      </c>
      <c r="E1466" s="7">
        <f>'RAW DATA'!E1466</f>
        <v>3690</v>
      </c>
      <c r="F1466" s="1">
        <f>'RAW DATA'!F1466</f>
        <v>0.22</v>
      </c>
      <c r="G1466" s="7">
        <f t="shared" si="110"/>
        <v>25782030</v>
      </c>
      <c r="H1466">
        <f>'RAW DATA'!G1466</f>
        <v>4.3</v>
      </c>
      <c r="I1466">
        <f>'RAW DATA'!H1466</f>
        <v>6987</v>
      </c>
      <c r="J1466" s="11">
        <f>Table3[[#This Row],[Rating Count]]*Table3[[#This Row],[Rating]]</f>
        <v>30044.1</v>
      </c>
      <c r="K1466">
        <f t="shared" si="111"/>
        <v>3</v>
      </c>
      <c r="L1466" t="str">
        <f>IF(Table3[[#This Row],[Price Bucket]]=1,"&lt;200",IF(Table3[[#This Row],[Price Bucket]]=2,"&lt;=500",IF(Table3[[#This Row],[Price Bucket]]=3,"&gt;500",0)))</f>
        <v>&gt;500</v>
      </c>
      <c r="M1466">
        <f t="shared" si="112"/>
        <v>2</v>
      </c>
      <c r="N1466" t="str">
        <f t="shared" si="113"/>
        <v>&lt;50%</v>
      </c>
      <c r="O1466">
        <f t="shared" si="114"/>
        <v>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010F9-777A-4719-9B2F-30A639285D9A}">
  <dimension ref="A2:G83"/>
  <sheetViews>
    <sheetView workbookViewId="0">
      <selection activeCell="E96" sqref="E96"/>
    </sheetView>
  </sheetViews>
  <sheetFormatPr defaultRowHeight="15.75" x14ac:dyDescent="0.25"/>
  <cols>
    <col min="2" max="2" width="22" bestFit="1" customWidth="1"/>
    <col min="3" max="3" width="22.125" bestFit="1" customWidth="1"/>
    <col min="4" max="4" width="17.125" bestFit="1" customWidth="1"/>
    <col min="5" max="5" width="6.25" bestFit="1" customWidth="1"/>
    <col min="6" max="6" width="23.375" bestFit="1" customWidth="1"/>
    <col min="7" max="7" width="20.5" customWidth="1"/>
    <col min="8" max="8" width="16.875" bestFit="1" customWidth="1"/>
    <col min="9" max="9" width="17.625" bestFit="1" customWidth="1"/>
  </cols>
  <sheetData>
    <row r="2" spans="1:7" x14ac:dyDescent="0.25">
      <c r="A2">
        <v>1</v>
      </c>
      <c r="B2" t="s">
        <v>13103</v>
      </c>
      <c r="E2">
        <v>3</v>
      </c>
      <c r="F2" t="s">
        <v>13085</v>
      </c>
    </row>
    <row r="3" spans="1:7" x14ac:dyDescent="0.25">
      <c r="B3" s="5" t="s">
        <v>13127</v>
      </c>
      <c r="C3" t="s">
        <v>13139</v>
      </c>
      <c r="F3" s="5" t="s">
        <v>13127</v>
      </c>
      <c r="G3" t="s">
        <v>13139</v>
      </c>
    </row>
    <row r="5" spans="1:7" x14ac:dyDescent="0.25">
      <c r="B5" t="s">
        <v>13083</v>
      </c>
      <c r="F5" t="s">
        <v>13096</v>
      </c>
    </row>
    <row r="6" spans="1:7" x14ac:dyDescent="0.25">
      <c r="B6" s="1">
        <v>0.47691467576791774</v>
      </c>
      <c r="F6" s="10">
        <v>26766377</v>
      </c>
    </row>
    <row r="10" spans="1:7" x14ac:dyDescent="0.25">
      <c r="A10">
        <v>2</v>
      </c>
      <c r="B10" s="6" t="s">
        <v>13084</v>
      </c>
      <c r="E10">
        <v>4</v>
      </c>
      <c r="F10" s="6" t="s">
        <v>13087</v>
      </c>
    </row>
    <row r="11" spans="1:7" x14ac:dyDescent="0.25">
      <c r="F11" s="5" t="s">
        <v>13077</v>
      </c>
      <c r="G11" t="s">
        <v>13086</v>
      </c>
    </row>
    <row r="12" spans="1:7" x14ac:dyDescent="0.25">
      <c r="B12" s="5" t="s">
        <v>13127</v>
      </c>
      <c r="C12" t="s">
        <v>13139</v>
      </c>
      <c r="F12" s="6" t="s">
        <v>13110</v>
      </c>
      <c r="G12" s="10">
        <v>53543.789473684214</v>
      </c>
    </row>
    <row r="13" spans="1:7" x14ac:dyDescent="0.25">
      <c r="C13">
        <v>4</v>
      </c>
      <c r="F13" s="6" t="s">
        <v>13111</v>
      </c>
      <c r="G13" s="10">
        <v>65372.926470588238</v>
      </c>
    </row>
    <row r="14" spans="1:7" x14ac:dyDescent="0.25">
      <c r="B14" t="s">
        <v>13138</v>
      </c>
      <c r="F14" s="6" t="s">
        <v>13112</v>
      </c>
      <c r="G14" s="10">
        <v>68664</v>
      </c>
    </row>
    <row r="15" spans="1:7" x14ac:dyDescent="0.25">
      <c r="B15" s="10">
        <v>1465</v>
      </c>
      <c r="F15" s="6" t="s">
        <v>13113</v>
      </c>
      <c r="G15" s="10">
        <v>111384.375</v>
      </c>
    </row>
    <row r="16" spans="1:7" x14ac:dyDescent="0.25">
      <c r="F16" s="6" t="s">
        <v>13114</v>
      </c>
      <c r="G16" s="10">
        <v>88191.833333333328</v>
      </c>
    </row>
    <row r="17" spans="1:7" x14ac:dyDescent="0.25">
      <c r="F17" s="6" t="s">
        <v>13115</v>
      </c>
      <c r="G17" s="10">
        <v>72249.307692307688</v>
      </c>
    </row>
    <row r="18" spans="1:7" x14ac:dyDescent="0.25">
      <c r="F18" s="6" t="s">
        <v>13116</v>
      </c>
      <c r="G18" s="10">
        <v>83886.705882352937</v>
      </c>
    </row>
    <row r="19" spans="1:7" x14ac:dyDescent="0.25">
      <c r="F19" s="6" t="s">
        <v>13117</v>
      </c>
      <c r="G19" s="10">
        <v>98250</v>
      </c>
    </row>
    <row r="20" spans="1:7" x14ac:dyDescent="0.25">
      <c r="F20" s="6" t="s">
        <v>13118</v>
      </c>
      <c r="G20" s="10">
        <v>53803</v>
      </c>
    </row>
    <row r="21" spans="1:7" x14ac:dyDescent="0.25">
      <c r="F21" s="6" t="s">
        <v>13119</v>
      </c>
      <c r="G21" s="10">
        <v>67739.899999999994</v>
      </c>
    </row>
    <row r="22" spans="1:7" x14ac:dyDescent="0.25">
      <c r="F22" s="6" t="s">
        <v>13082</v>
      </c>
      <c r="G22" s="10">
        <v>68711.397849462359</v>
      </c>
    </row>
    <row r="25" spans="1:7" x14ac:dyDescent="0.25">
      <c r="A25">
        <v>5</v>
      </c>
      <c r="B25" s="6" t="s">
        <v>13088</v>
      </c>
      <c r="E25">
        <v>6</v>
      </c>
      <c r="F25" s="6" t="s">
        <v>13089</v>
      </c>
    </row>
    <row r="26" spans="1:7" x14ac:dyDescent="0.25">
      <c r="B26" s="5" t="s">
        <v>13077</v>
      </c>
      <c r="C26" t="s">
        <v>13094</v>
      </c>
      <c r="D26" t="s">
        <v>13126</v>
      </c>
      <c r="F26" s="5" t="s">
        <v>13077</v>
      </c>
      <c r="G26" t="s">
        <v>13096</v>
      </c>
    </row>
    <row r="27" spans="1:7" x14ac:dyDescent="0.25">
      <c r="B27" s="6" t="s">
        <v>13104</v>
      </c>
      <c r="C27" s="7">
        <v>2339</v>
      </c>
      <c r="D27" s="7">
        <v>4000</v>
      </c>
      <c r="F27" s="6" t="s">
        <v>13104</v>
      </c>
      <c r="G27" s="10">
        <v>1118</v>
      </c>
    </row>
    <row r="28" spans="1:7" x14ac:dyDescent="0.25">
      <c r="B28" s="6" t="s">
        <v>13105</v>
      </c>
      <c r="C28" s="7">
        <v>381720.62</v>
      </c>
      <c r="D28" s="7">
        <v>762681.28</v>
      </c>
      <c r="F28" s="6" t="s">
        <v>13105</v>
      </c>
      <c r="G28" s="10">
        <v>7728689</v>
      </c>
    </row>
    <row r="29" spans="1:7" x14ac:dyDescent="0.25">
      <c r="B29" s="6" t="s">
        <v>13078</v>
      </c>
      <c r="C29" s="7">
        <v>3138057</v>
      </c>
      <c r="D29" s="7">
        <v>5326966</v>
      </c>
      <c r="F29" s="6" t="s">
        <v>13078</v>
      </c>
      <c r="G29" s="10">
        <v>15778848</v>
      </c>
    </row>
    <row r="30" spans="1:7" x14ac:dyDescent="0.25">
      <c r="B30" s="6" t="s">
        <v>13106</v>
      </c>
      <c r="C30" s="7">
        <v>899</v>
      </c>
      <c r="D30" s="7">
        <v>1900</v>
      </c>
      <c r="F30" s="6" t="s">
        <v>13106</v>
      </c>
      <c r="G30" s="10">
        <v>3663</v>
      </c>
    </row>
    <row r="31" spans="1:7" x14ac:dyDescent="0.25">
      <c r="B31" s="6" t="s">
        <v>13107</v>
      </c>
      <c r="C31" s="7">
        <v>1044115.81</v>
      </c>
      <c r="D31" s="7">
        <v>1864609</v>
      </c>
      <c r="F31" s="6" t="s">
        <v>13107</v>
      </c>
      <c r="G31" s="10">
        <v>2991069</v>
      </c>
    </row>
    <row r="32" spans="1:7" x14ac:dyDescent="0.25">
      <c r="B32" s="6" t="s">
        <v>13079</v>
      </c>
      <c r="C32" s="7">
        <v>674</v>
      </c>
      <c r="D32" s="7">
        <v>1598</v>
      </c>
      <c r="F32" s="6" t="s">
        <v>13079</v>
      </c>
      <c r="G32" s="10">
        <v>8566</v>
      </c>
    </row>
    <row r="33" spans="1:7" x14ac:dyDescent="0.25">
      <c r="B33" s="6" t="s">
        <v>13080</v>
      </c>
      <c r="C33" s="7">
        <v>1276</v>
      </c>
      <c r="D33" s="7">
        <v>2694</v>
      </c>
      <c r="F33" s="6" t="s">
        <v>13080</v>
      </c>
      <c r="G33" s="10">
        <v>88882</v>
      </c>
    </row>
    <row r="34" spans="1:7" x14ac:dyDescent="0.25">
      <c r="B34" s="6" t="s">
        <v>13081</v>
      </c>
      <c r="C34" s="7">
        <v>9349</v>
      </c>
      <c r="D34" s="7">
        <v>12313</v>
      </c>
      <c r="F34" s="6" t="s">
        <v>13081</v>
      </c>
      <c r="G34" s="10">
        <v>149675</v>
      </c>
    </row>
    <row r="35" spans="1:7" x14ac:dyDescent="0.25">
      <c r="B35" s="6" t="s">
        <v>13108</v>
      </c>
      <c r="C35" s="7">
        <v>150</v>
      </c>
      <c r="D35" s="7">
        <v>150</v>
      </c>
      <c r="F35" s="6" t="s">
        <v>13108</v>
      </c>
      <c r="G35" s="10">
        <v>15867</v>
      </c>
    </row>
    <row r="36" spans="1:7" x14ac:dyDescent="0.25">
      <c r="B36" s="6" t="s">
        <v>13082</v>
      </c>
      <c r="C36" s="7">
        <v>4578580.43</v>
      </c>
      <c r="D36" s="7">
        <v>7976911.2800000003</v>
      </c>
      <c r="F36" s="6" t="s">
        <v>13082</v>
      </c>
      <c r="G36" s="10">
        <v>26766377</v>
      </c>
    </row>
    <row r="37" spans="1:7" x14ac:dyDescent="0.25">
      <c r="B37" s="6"/>
      <c r="C37" s="7"/>
      <c r="D37" s="7"/>
      <c r="F37" s="6"/>
      <c r="G37" s="10"/>
    </row>
    <row r="38" spans="1:7" x14ac:dyDescent="0.25">
      <c r="A38">
        <v>7</v>
      </c>
      <c r="B38" s="6" t="s">
        <v>13090</v>
      </c>
    </row>
    <row r="39" spans="1:7" x14ac:dyDescent="0.25">
      <c r="B39" s="5" t="s">
        <v>13124</v>
      </c>
      <c r="C39" t="s">
        <v>13121</v>
      </c>
    </row>
    <row r="40" spans="1:7" x14ac:dyDescent="0.25">
      <c r="E40">
        <v>8</v>
      </c>
      <c r="F40" s="6" t="s">
        <v>13091</v>
      </c>
    </row>
    <row r="41" spans="1:7" x14ac:dyDescent="0.25">
      <c r="B41" t="s">
        <v>13122</v>
      </c>
      <c r="F41" s="5" t="s">
        <v>13069</v>
      </c>
      <c r="G41" t="s">
        <v>13093</v>
      </c>
    </row>
    <row r="42" spans="1:7" x14ac:dyDescent="0.25">
      <c r="B42" s="10">
        <v>751</v>
      </c>
    </row>
    <row r="43" spans="1:7" x14ac:dyDescent="0.25">
      <c r="F43" t="s">
        <v>13122</v>
      </c>
    </row>
    <row r="44" spans="1:7" x14ac:dyDescent="0.25">
      <c r="F44" s="10">
        <v>1459</v>
      </c>
    </row>
    <row r="47" spans="1:7" x14ac:dyDescent="0.25">
      <c r="A47">
        <v>9</v>
      </c>
      <c r="B47" t="s">
        <v>13092</v>
      </c>
      <c r="E47">
        <v>10</v>
      </c>
      <c r="F47" s="6" t="s">
        <v>13095</v>
      </c>
    </row>
    <row r="48" spans="1:7" x14ac:dyDescent="0.25">
      <c r="B48" s="5" t="s">
        <v>13077</v>
      </c>
      <c r="C48" t="s">
        <v>13125</v>
      </c>
      <c r="F48" s="5" t="s">
        <v>13077</v>
      </c>
      <c r="G48" t="s">
        <v>13136</v>
      </c>
    </row>
    <row r="49" spans="1:7" x14ac:dyDescent="0.25">
      <c r="B49" s="6" t="s">
        <v>13104</v>
      </c>
      <c r="C49" s="7">
        <v>4472000</v>
      </c>
      <c r="F49" s="6" t="s">
        <v>13134</v>
      </c>
      <c r="G49" s="10">
        <v>181</v>
      </c>
    </row>
    <row r="50" spans="1:7" x14ac:dyDescent="0.25">
      <c r="B50" s="6" t="s">
        <v>13105</v>
      </c>
      <c r="C50" s="7">
        <v>12614808460.58</v>
      </c>
      <c r="F50" s="6" t="s">
        <v>13135</v>
      </c>
      <c r="G50" s="10">
        <v>39</v>
      </c>
    </row>
    <row r="51" spans="1:7" x14ac:dyDescent="0.25">
      <c r="B51" s="6" t="s">
        <v>13078</v>
      </c>
      <c r="C51" s="7">
        <v>98020806794</v>
      </c>
      <c r="F51" s="6" t="s">
        <v>13133</v>
      </c>
      <c r="G51" s="10">
        <v>1245</v>
      </c>
    </row>
    <row r="52" spans="1:7" x14ac:dyDescent="0.25">
      <c r="B52" s="6" t="s">
        <v>13106</v>
      </c>
      <c r="C52" s="7">
        <v>6959700</v>
      </c>
      <c r="F52" s="6" t="s">
        <v>13082</v>
      </c>
      <c r="G52" s="10">
        <v>1465</v>
      </c>
    </row>
    <row r="53" spans="1:7" x14ac:dyDescent="0.25">
      <c r="B53" s="6" t="s">
        <v>13107</v>
      </c>
      <c r="C53" s="7">
        <v>10459722337</v>
      </c>
    </row>
    <row r="54" spans="1:7" x14ac:dyDescent="0.25">
      <c r="B54" s="6" t="s">
        <v>13079</v>
      </c>
      <c r="C54" s="7">
        <v>6163434</v>
      </c>
    </row>
    <row r="55" spans="1:7" x14ac:dyDescent="0.25">
      <c r="B55" s="6" t="s">
        <v>13080</v>
      </c>
      <c r="C55" s="7">
        <v>151117062</v>
      </c>
    </row>
    <row r="56" spans="1:7" x14ac:dyDescent="0.25">
      <c r="B56" s="6" t="s">
        <v>13081</v>
      </c>
      <c r="C56" s="7">
        <v>60778817</v>
      </c>
    </row>
    <row r="57" spans="1:7" x14ac:dyDescent="0.25">
      <c r="B57" s="6" t="s">
        <v>13108</v>
      </c>
      <c r="C57" s="7">
        <v>2380050</v>
      </c>
    </row>
    <row r="58" spans="1:7" x14ac:dyDescent="0.25">
      <c r="B58" s="6" t="s">
        <v>13082</v>
      </c>
      <c r="C58" s="7">
        <v>121327208654.58</v>
      </c>
    </row>
    <row r="61" spans="1:7" x14ac:dyDescent="0.25">
      <c r="A61">
        <v>11</v>
      </c>
      <c r="B61" s="6" t="s">
        <v>13097</v>
      </c>
      <c r="E61">
        <v>12</v>
      </c>
      <c r="F61" t="s">
        <v>13098</v>
      </c>
    </row>
    <row r="62" spans="1:7" x14ac:dyDescent="0.25">
      <c r="B62" s="5" t="s">
        <v>13077</v>
      </c>
      <c r="C62" t="s">
        <v>13076</v>
      </c>
    </row>
    <row r="63" spans="1:7" x14ac:dyDescent="0.25">
      <c r="B63" s="6">
        <v>1</v>
      </c>
      <c r="C63" s="1">
        <v>3.84</v>
      </c>
    </row>
    <row r="64" spans="1:7" x14ac:dyDescent="0.25">
      <c r="B64" s="6">
        <v>2</v>
      </c>
      <c r="C64" s="1">
        <v>182.98999999999984</v>
      </c>
    </row>
    <row r="65" spans="1:6" x14ac:dyDescent="0.25">
      <c r="B65" s="6">
        <v>3</v>
      </c>
      <c r="C65" s="1">
        <v>509.6400000000001</v>
      </c>
    </row>
    <row r="66" spans="1:6" x14ac:dyDescent="0.25">
      <c r="B66" s="6">
        <v>4</v>
      </c>
      <c r="C66" s="1">
        <v>2.0499999999999998</v>
      </c>
    </row>
    <row r="67" spans="1:6" x14ac:dyDescent="0.25">
      <c r="B67" s="8">
        <v>5</v>
      </c>
      <c r="C67" s="1">
        <v>2.0499999999999998</v>
      </c>
    </row>
    <row r="68" spans="1:6" x14ac:dyDescent="0.25">
      <c r="B68" s="6" t="s">
        <v>13137</v>
      </c>
      <c r="C68" s="1">
        <v>0.16</v>
      </c>
    </row>
    <row r="69" spans="1:6" x14ac:dyDescent="0.25">
      <c r="B69" s="6" t="s">
        <v>13082</v>
      </c>
      <c r="C69" s="1">
        <v>698.67999999999984</v>
      </c>
    </row>
    <row r="72" spans="1:6" x14ac:dyDescent="0.25">
      <c r="A72">
        <v>13</v>
      </c>
      <c r="B72" t="s">
        <v>13099</v>
      </c>
      <c r="D72">
        <v>14</v>
      </c>
      <c r="E72" t="s">
        <v>13100</v>
      </c>
    </row>
    <row r="73" spans="1:6" x14ac:dyDescent="0.25">
      <c r="B73" s="5" t="s">
        <v>13077</v>
      </c>
      <c r="C73" t="s">
        <v>13094</v>
      </c>
      <c r="E73" s="5" t="s">
        <v>13077</v>
      </c>
      <c r="F73" t="s">
        <v>13141</v>
      </c>
    </row>
    <row r="74" spans="1:6" x14ac:dyDescent="0.25">
      <c r="B74" s="6" t="s">
        <v>13104</v>
      </c>
      <c r="C74" s="7">
        <v>2339</v>
      </c>
      <c r="E74" s="6" t="s">
        <v>13110</v>
      </c>
      <c r="F74" s="12">
        <v>8889958.8999999985</v>
      </c>
    </row>
    <row r="75" spans="1:6" x14ac:dyDescent="0.25">
      <c r="B75" s="6" t="s">
        <v>13105</v>
      </c>
      <c r="C75" s="7">
        <v>381720.62</v>
      </c>
      <c r="E75" s="6" t="s">
        <v>13111</v>
      </c>
      <c r="F75" s="12">
        <v>18225116.600000001</v>
      </c>
    </row>
    <row r="76" spans="1:6" x14ac:dyDescent="0.25">
      <c r="B76" s="6" t="s">
        <v>13078</v>
      </c>
      <c r="C76" s="7">
        <v>3138057</v>
      </c>
      <c r="E76" s="6" t="s">
        <v>13115</v>
      </c>
      <c r="F76" s="12">
        <v>7697324.0000000019</v>
      </c>
    </row>
    <row r="77" spans="1:6" x14ac:dyDescent="0.25">
      <c r="B77" s="6" t="s">
        <v>13106</v>
      </c>
      <c r="C77" s="7">
        <v>899</v>
      </c>
      <c r="E77" s="6" t="s">
        <v>13116</v>
      </c>
      <c r="F77" s="12">
        <v>6228507.5999999996</v>
      </c>
    </row>
    <row r="78" spans="1:6" x14ac:dyDescent="0.25">
      <c r="B78" s="6" t="s">
        <v>13107</v>
      </c>
      <c r="C78" s="7">
        <v>1044115.81</v>
      </c>
      <c r="E78" s="6" t="s">
        <v>13119</v>
      </c>
      <c r="F78" s="12">
        <v>5751417.1000000006</v>
      </c>
    </row>
    <row r="79" spans="1:6" x14ac:dyDescent="0.25">
      <c r="B79" s="6" t="s">
        <v>13079</v>
      </c>
      <c r="C79" s="7">
        <v>674</v>
      </c>
      <c r="E79" s="6" t="s">
        <v>13082</v>
      </c>
      <c r="F79" s="12">
        <v>46792324.200000003</v>
      </c>
    </row>
    <row r="80" spans="1:6" x14ac:dyDescent="0.25">
      <c r="B80" s="6" t="s">
        <v>13080</v>
      </c>
      <c r="C80" s="7">
        <v>1276</v>
      </c>
    </row>
    <row r="81" spans="2:3" x14ac:dyDescent="0.25">
      <c r="B81" s="6" t="s">
        <v>13081</v>
      </c>
      <c r="C81" s="7">
        <v>9349</v>
      </c>
    </row>
    <row r="82" spans="2:3" x14ac:dyDescent="0.25">
      <c r="B82" s="6" t="s">
        <v>13108</v>
      </c>
      <c r="C82" s="7">
        <v>150</v>
      </c>
    </row>
    <row r="83" spans="2:3" x14ac:dyDescent="0.25">
      <c r="B83" s="6" t="s">
        <v>13082</v>
      </c>
      <c r="C83" s="7">
        <v>4578580.43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7D53-956A-4499-879A-0AA21A9718E6}">
  <dimension ref="C2:M27"/>
  <sheetViews>
    <sheetView showGridLines="0" tabSelected="1" topLeftCell="A2" zoomScale="70" zoomScaleNormal="70" workbookViewId="0">
      <selection activeCell="R14" sqref="R14"/>
    </sheetView>
  </sheetViews>
  <sheetFormatPr defaultRowHeight="15.75" x14ac:dyDescent="0.25"/>
  <sheetData>
    <row r="2" spans="3:13" x14ac:dyDescent="0.25">
      <c r="C2" s="9"/>
      <c r="D2" s="9"/>
      <c r="E2" s="9"/>
      <c r="F2" s="9"/>
      <c r="G2" s="9"/>
      <c r="H2" s="9"/>
      <c r="I2" s="9"/>
      <c r="J2" s="9"/>
      <c r="K2" s="9"/>
      <c r="L2" s="9"/>
      <c r="M2" s="9"/>
    </row>
    <row r="3" spans="3:13" x14ac:dyDescent="0.25">
      <c r="C3" s="9"/>
      <c r="D3" s="9"/>
      <c r="E3" s="9"/>
      <c r="F3" s="9"/>
      <c r="G3" s="9"/>
      <c r="H3" s="9"/>
      <c r="I3" s="9"/>
      <c r="J3" s="9"/>
      <c r="K3" s="9"/>
      <c r="L3" s="9"/>
      <c r="M3" s="9"/>
    </row>
    <row r="4" spans="3:13" x14ac:dyDescent="0.25">
      <c r="C4" s="9"/>
      <c r="D4" s="9"/>
      <c r="E4" s="9"/>
      <c r="F4" s="9"/>
      <c r="G4" s="9"/>
      <c r="H4" s="9"/>
      <c r="I4" s="9"/>
      <c r="J4" s="9"/>
      <c r="K4" s="9"/>
      <c r="L4" s="9"/>
      <c r="M4" s="9"/>
    </row>
    <row r="5" spans="3:13" x14ac:dyDescent="0.25">
      <c r="C5" s="9"/>
      <c r="D5" s="9"/>
      <c r="E5" s="9"/>
      <c r="F5" s="9"/>
      <c r="G5" s="9"/>
      <c r="H5" s="9"/>
      <c r="I5" s="9"/>
      <c r="J5" s="9"/>
      <c r="K5" s="9"/>
      <c r="L5" s="9"/>
      <c r="M5" s="9"/>
    </row>
    <row r="6" spans="3:13" x14ac:dyDescent="0.25">
      <c r="C6" s="9"/>
      <c r="D6" s="9"/>
      <c r="E6" s="9"/>
      <c r="F6" s="9"/>
      <c r="G6" s="9"/>
      <c r="H6" s="9"/>
      <c r="I6" s="9"/>
      <c r="J6" s="9"/>
      <c r="K6" s="9"/>
      <c r="L6" s="9"/>
      <c r="M6" s="9"/>
    </row>
    <row r="7" spans="3:13" x14ac:dyDescent="0.25">
      <c r="C7" s="9"/>
      <c r="D7" s="9"/>
      <c r="E7" s="9"/>
      <c r="F7" s="9"/>
      <c r="G7" s="9"/>
      <c r="H7" s="9"/>
      <c r="I7" s="9"/>
      <c r="J7" s="9"/>
      <c r="K7" s="9"/>
      <c r="L7" s="9"/>
      <c r="M7" s="9"/>
    </row>
    <row r="8" spans="3:13" x14ac:dyDescent="0.25">
      <c r="C8" s="9"/>
      <c r="D8" s="9"/>
      <c r="E8" s="9"/>
      <c r="F8" s="9"/>
      <c r="G8" s="9"/>
      <c r="H8" s="9"/>
      <c r="I8" s="9"/>
      <c r="J8" s="9"/>
      <c r="K8" s="9"/>
      <c r="L8" s="9"/>
      <c r="M8" s="9"/>
    </row>
    <row r="9" spans="3:13" x14ac:dyDescent="0.25">
      <c r="C9" s="9"/>
      <c r="D9" s="9"/>
      <c r="E9" s="9"/>
      <c r="F9" s="9"/>
      <c r="G9" s="9"/>
      <c r="H9" s="9"/>
      <c r="I9" s="9"/>
      <c r="J9" s="9"/>
      <c r="K9" s="9"/>
      <c r="L9" s="9"/>
      <c r="M9" s="9"/>
    </row>
    <row r="10" spans="3:13" x14ac:dyDescent="0.25">
      <c r="C10" s="9"/>
      <c r="D10" s="9"/>
      <c r="E10" s="9"/>
      <c r="F10" s="9"/>
      <c r="G10" s="9"/>
      <c r="H10" s="9"/>
      <c r="I10" s="9"/>
      <c r="J10" s="9"/>
      <c r="K10" s="9"/>
      <c r="L10" s="9"/>
      <c r="M10" s="9"/>
    </row>
    <row r="11" spans="3:13" x14ac:dyDescent="0.25">
      <c r="C11" s="9"/>
      <c r="D11" s="9"/>
      <c r="E11" s="9"/>
      <c r="F11" s="9"/>
      <c r="G11" s="9"/>
      <c r="H11" s="9"/>
      <c r="I11" s="9"/>
      <c r="J11" s="9"/>
      <c r="K11" s="9"/>
      <c r="L11" s="9"/>
      <c r="M11" s="9"/>
    </row>
    <row r="12" spans="3:13" x14ac:dyDescent="0.25">
      <c r="C12" s="9"/>
      <c r="D12" s="9"/>
      <c r="E12" s="9"/>
      <c r="F12" s="9"/>
      <c r="G12" s="9"/>
      <c r="H12" s="9"/>
      <c r="I12" s="9"/>
      <c r="J12" s="9"/>
      <c r="K12" s="9"/>
      <c r="L12" s="9"/>
      <c r="M12" s="9"/>
    </row>
    <row r="13" spans="3:13" x14ac:dyDescent="0.25">
      <c r="C13" s="9"/>
      <c r="D13" s="9"/>
      <c r="E13" s="9"/>
      <c r="F13" s="9"/>
      <c r="G13" s="9"/>
      <c r="H13" s="9"/>
      <c r="I13" s="9"/>
      <c r="J13" s="9"/>
      <c r="K13" s="9"/>
      <c r="L13" s="9"/>
      <c r="M13" s="9"/>
    </row>
    <row r="14" spans="3:13" x14ac:dyDescent="0.25">
      <c r="C14" s="9"/>
      <c r="D14" s="9"/>
      <c r="E14" s="9"/>
      <c r="F14" s="9"/>
      <c r="G14" s="9"/>
      <c r="H14" s="9"/>
      <c r="I14" s="9"/>
      <c r="J14" s="9"/>
      <c r="K14" s="9"/>
      <c r="L14" s="9"/>
      <c r="M14" s="9"/>
    </row>
    <row r="15" spans="3:13" x14ac:dyDescent="0.25">
      <c r="C15" s="9"/>
      <c r="D15" s="9"/>
      <c r="E15" s="9"/>
      <c r="F15" s="9"/>
      <c r="G15" s="9"/>
      <c r="H15" s="9"/>
      <c r="I15" s="9"/>
      <c r="J15" s="9"/>
      <c r="K15" s="9"/>
      <c r="L15" s="9"/>
      <c r="M15" s="9"/>
    </row>
    <row r="16" spans="3:13" x14ac:dyDescent="0.25">
      <c r="C16" s="9"/>
      <c r="D16" s="9"/>
      <c r="E16" s="9"/>
      <c r="F16" s="9"/>
      <c r="G16" s="9"/>
      <c r="H16" s="9"/>
      <c r="I16" s="9"/>
      <c r="J16" s="9"/>
      <c r="K16" s="9"/>
      <c r="L16" s="9"/>
      <c r="M16" s="9"/>
    </row>
    <row r="17" spans="3:13" x14ac:dyDescent="0.25">
      <c r="C17" s="9"/>
      <c r="D17" s="9"/>
      <c r="E17" s="9"/>
      <c r="F17" s="9"/>
      <c r="G17" s="9"/>
      <c r="H17" s="9"/>
      <c r="I17" s="9"/>
      <c r="J17" s="9"/>
      <c r="K17" s="9"/>
      <c r="L17" s="9"/>
      <c r="M17" s="9"/>
    </row>
    <row r="18" spans="3:13" x14ac:dyDescent="0.25">
      <c r="C18" s="9"/>
      <c r="D18" s="9"/>
      <c r="E18" s="9"/>
      <c r="F18" s="9"/>
      <c r="G18" s="9"/>
      <c r="H18" s="9"/>
      <c r="I18" s="9"/>
      <c r="J18" s="9"/>
      <c r="K18" s="9"/>
      <c r="L18" s="9"/>
      <c r="M18" s="9"/>
    </row>
    <row r="19" spans="3:13" x14ac:dyDescent="0.25">
      <c r="C19" s="9"/>
      <c r="D19" s="9"/>
      <c r="E19" s="9"/>
      <c r="F19" s="9"/>
      <c r="G19" s="9"/>
      <c r="H19" s="9"/>
      <c r="I19" s="9"/>
      <c r="J19" s="9"/>
      <c r="K19" s="9"/>
      <c r="L19" s="9"/>
      <c r="M19" s="9"/>
    </row>
    <row r="20" spans="3:13" x14ac:dyDescent="0.25">
      <c r="C20" s="9"/>
      <c r="D20" s="9"/>
      <c r="E20" s="9"/>
      <c r="F20" s="9"/>
      <c r="G20" s="9"/>
      <c r="H20" s="9"/>
      <c r="I20" s="9"/>
      <c r="J20" s="9"/>
      <c r="K20" s="9"/>
      <c r="L20" s="9"/>
      <c r="M20" s="9"/>
    </row>
    <row r="21" spans="3:13" x14ac:dyDescent="0.25">
      <c r="C21" s="9"/>
      <c r="D21" s="9"/>
      <c r="E21" s="9"/>
      <c r="F21" s="9"/>
      <c r="G21" s="9"/>
      <c r="H21" s="9"/>
      <c r="I21" s="9"/>
      <c r="J21" s="9"/>
      <c r="K21" s="9"/>
      <c r="L21" s="9"/>
      <c r="M21" s="9"/>
    </row>
    <row r="22" spans="3:13" x14ac:dyDescent="0.25">
      <c r="C22" s="9"/>
      <c r="D22" s="9"/>
      <c r="E22" s="9"/>
      <c r="F22" s="9"/>
      <c r="G22" s="9"/>
      <c r="H22" s="9"/>
      <c r="I22" s="9"/>
      <c r="J22" s="9"/>
      <c r="K22" s="9"/>
      <c r="L22" s="9"/>
      <c r="M22" s="9"/>
    </row>
    <row r="23" spans="3:13" x14ac:dyDescent="0.25">
      <c r="C23" s="9"/>
      <c r="D23" s="9"/>
      <c r="E23" s="9"/>
      <c r="F23" s="9"/>
      <c r="G23" s="9"/>
      <c r="H23" s="9"/>
      <c r="I23" s="9"/>
      <c r="J23" s="9"/>
      <c r="K23" s="9"/>
      <c r="L23" s="9"/>
      <c r="M23" s="9"/>
    </row>
    <row r="24" spans="3:13" x14ac:dyDescent="0.25">
      <c r="C24" s="9"/>
      <c r="D24" s="9"/>
      <c r="E24" s="9"/>
      <c r="F24" s="9"/>
      <c r="G24" s="9"/>
      <c r="H24" s="9"/>
      <c r="I24" s="9"/>
      <c r="J24" s="9"/>
      <c r="K24" s="9"/>
      <c r="L24" s="9"/>
      <c r="M24" s="9"/>
    </row>
    <row r="25" spans="3:13" x14ac:dyDescent="0.25">
      <c r="C25" s="9"/>
      <c r="D25" s="9"/>
      <c r="E25" s="9"/>
      <c r="F25" s="9"/>
      <c r="G25" s="9"/>
      <c r="H25" s="9"/>
      <c r="I25" s="9"/>
      <c r="J25" s="9"/>
      <c r="K25" s="9"/>
      <c r="L25" s="9"/>
      <c r="M25" s="9"/>
    </row>
    <row r="26" spans="3:13" x14ac:dyDescent="0.25">
      <c r="C26" s="9"/>
      <c r="D26" s="9"/>
      <c r="E26" s="9"/>
      <c r="F26" s="9"/>
      <c r="G26" s="9"/>
      <c r="H26" s="9"/>
      <c r="I26" s="9"/>
      <c r="J26" s="9"/>
      <c r="K26" s="9"/>
      <c r="L26" s="9"/>
      <c r="M26" s="9"/>
    </row>
    <row r="27" spans="3:13" x14ac:dyDescent="0.25">
      <c r="C27" s="13"/>
      <c r="D27" s="13"/>
      <c r="E27" s="13"/>
      <c r="F27" s="13"/>
      <c r="G27" s="13"/>
      <c r="H27" s="13"/>
      <c r="I27" s="13"/>
      <c r="J27" s="13"/>
      <c r="K27" s="13"/>
      <c r="L27" s="13"/>
      <c r="M27"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CLEAN DATA</vt:lpstr>
      <vt:lpstr>TABLE</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Favour Ogbogu</cp:lastModifiedBy>
  <dcterms:created xsi:type="dcterms:W3CDTF">2025-05-26T18:46:29Z</dcterms:created>
  <dcterms:modified xsi:type="dcterms:W3CDTF">2025-07-02T02:43:45Z</dcterms:modified>
</cp:coreProperties>
</file>