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QSS\Desktop\пп2\"/>
    </mc:Choice>
  </mc:AlternateContent>
  <xr:revisionPtr revIDLastSave="0" documentId="13_ncr:1_{E3F79458-83F0-48FE-9B34-6CCB867B83F3}" xr6:coauthVersionLast="46" xr6:coauthVersionMax="46" xr10:uidLastSave="{00000000-0000-0000-0000-000000000000}"/>
  <bookViews>
    <workbookView xWindow="-120" yWindow="-120" windowWidth="29040" windowHeight="15720" xr2:uid="{55AE1CC5-1271-43F9-A391-3C679D96B2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5" i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</calcChain>
</file>

<file path=xl/sharedStrings.xml><?xml version="1.0" encoding="utf-8"?>
<sst xmlns="http://schemas.openxmlformats.org/spreadsheetml/2006/main" count="18" uniqueCount="18">
  <si>
    <t xml:space="preserve">Ведомость переоценки основных средств производства </t>
  </si>
  <si>
    <t xml:space="preserve">Наимеование объекта </t>
  </si>
  <si>
    <t>Балансовая стоимость (БС), млн .руб.</t>
  </si>
  <si>
    <t xml:space="preserve">Износ  объекта (ИО) млн.руб. </t>
  </si>
  <si>
    <t>Остаточная стоимость (ОС)млн.руб.</t>
  </si>
  <si>
    <t>k</t>
  </si>
  <si>
    <t>Восстановительная полная стоимость (ВПС), млн.руб</t>
  </si>
  <si>
    <t>Восстановительная остаточность стоимость (ВОС), млн.руб.</t>
  </si>
  <si>
    <t>Склад №1</t>
  </si>
  <si>
    <t>Склад №2</t>
  </si>
  <si>
    <t>Склад №3</t>
  </si>
  <si>
    <t>Склад №4</t>
  </si>
  <si>
    <t xml:space="preserve">Итог </t>
  </si>
  <si>
    <t xml:space="preserve">Отдел менеджера и маркетинга  </t>
  </si>
  <si>
    <t xml:space="preserve">Отдел транспортировки </t>
  </si>
  <si>
    <t>Сборный Цех</t>
  </si>
  <si>
    <t xml:space="preserve">отделочный Цех </t>
  </si>
  <si>
    <t>На диске D: в своей папке создайте папку Задание_2, в ней создайте файл MS Excel Ведомости. На листе Лист1, который назовите Ведомость переоценки, создайте таблицу
по образцу:
2. С помощью логической функцией ЕСЛИ заполните столбец для значения коэффициента k в соответствии с условием:
 k = 3,3, если БС  700 млн.руб.;
 k = 4,2, если 700 млн.руб. БС  1 000 млн.руб.;
 k = 5,1, если БС  1 000 млн.руб.
Сначала введите формулу в ячейку Е5, затем скопируйте формулу в остальные ячейки
столбца.
3. Заполните остальные столбцы таблицы по следующим формулам: ОС = БС – ИО;
ВПС = БС*k; ВОС = ОС*k.
4. Создайте гистограмму по указанным данным и отформатируйте ее в соответствии с образцом: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</si>
</sst>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lgerian"/>
      <family val="5"/>
    </font>
    <font>
      <i/>
      <sz val="11"/>
      <color theme="1"/>
      <name val="Algerian"/>
      <family val="5"/>
    </font>
    <font>
      <sz val="8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2" fontId="0" fillId="0" borderId="1" xfId="0" applyNumberForma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Лист1!$B$7:$B$12</c:f>
              <c:numCache>
                <c:formatCode>0.00</c:formatCode>
                <c:ptCount val="6"/>
                <c:pt idx="0">
                  <c:v>673</c:v>
                </c:pt>
                <c:pt idx="1">
                  <c:v>821.6</c:v>
                </c:pt>
                <c:pt idx="2">
                  <c:v>598.4</c:v>
                </c:pt>
                <c:pt idx="3">
                  <c:v>610</c:v>
                </c:pt>
                <c:pt idx="4">
                  <c:v>756.3</c:v>
                </c:pt>
                <c:pt idx="5">
                  <c:v>614.29999999999995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F-4968-A2F5-55FD6A07375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Лист1!$C$7:$C$12</c:f>
              <c:numCache>
                <c:formatCode>0.00</c:formatCode>
                <c:ptCount val="6"/>
                <c:pt idx="0">
                  <c:v>198.9</c:v>
                </c:pt>
                <c:pt idx="1">
                  <c:v>401.2</c:v>
                </c:pt>
                <c:pt idx="2">
                  <c:v>131.5</c:v>
                </c:pt>
                <c:pt idx="3">
                  <c:v>345.6</c:v>
                </c:pt>
                <c:pt idx="4">
                  <c:v>159.6</c:v>
                </c:pt>
                <c:pt idx="5">
                  <c:v>148.69999999999999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0F-4968-A2F5-55FD6A07375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Лист1!$D$7:$D$12</c:f>
              <c:numCache>
                <c:formatCode>0.00</c:formatCode>
                <c:ptCount val="6"/>
                <c:pt idx="0">
                  <c:v>474.1</c:v>
                </c:pt>
                <c:pt idx="1">
                  <c:v>420.4</c:v>
                </c:pt>
                <c:pt idx="2">
                  <c:v>466.9</c:v>
                </c:pt>
                <c:pt idx="3">
                  <c:v>264.39999999999998</c:v>
                </c:pt>
                <c:pt idx="4">
                  <c:v>596.70000000000005</c:v>
                </c:pt>
                <c:pt idx="5">
                  <c:v>465.6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0F-4968-A2F5-55FD6A07375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Лист1!$E$7:$E$12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0F-4968-A2F5-55FD6A07375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Лист1!$F$7:$F$12</c:f>
              <c:numCache>
                <c:formatCode>0.00</c:formatCode>
                <c:ptCount val="6"/>
                <c:pt idx="0">
                  <c:v>673</c:v>
                </c:pt>
                <c:pt idx="1">
                  <c:v>821.6</c:v>
                </c:pt>
                <c:pt idx="2">
                  <c:v>598.4</c:v>
                </c:pt>
                <c:pt idx="3">
                  <c:v>610</c:v>
                </c:pt>
                <c:pt idx="4">
                  <c:v>756.3</c:v>
                </c:pt>
                <c:pt idx="5">
                  <c:v>614.29999999999995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0F-4968-A2F5-55FD6A07375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Лист1!$A$7:$A$12</c:f>
              <c:strCache>
                <c:ptCount val="6"/>
                <c:pt idx="0">
                  <c:v>Сборный Цех</c:v>
                </c:pt>
                <c:pt idx="1">
                  <c:v>отделочный Цех </c:v>
                </c:pt>
                <c:pt idx="2">
                  <c:v>Склад №1</c:v>
                </c:pt>
                <c:pt idx="3">
                  <c:v>Склад №2</c:v>
                </c:pt>
                <c:pt idx="4">
                  <c:v>Склад №3</c:v>
                </c:pt>
                <c:pt idx="5">
                  <c:v>Склад №4</c:v>
                </c:pt>
              </c:strCache>
            </c:strRef>
          </c:cat>
          <c:val>
            <c:numRef>
              <c:f>Лист1!$G$7:$G$12</c:f>
              <c:numCache>
                <c:formatCode>0.00</c:formatCode>
                <c:ptCount val="6"/>
                <c:pt idx="0">
                  <c:v>474.1</c:v>
                </c:pt>
                <c:pt idx="1">
                  <c:v>420.4</c:v>
                </c:pt>
                <c:pt idx="2">
                  <c:v>466.9</c:v>
                </c:pt>
                <c:pt idx="3">
                  <c:v>264.39999999999998</c:v>
                </c:pt>
                <c:pt idx="4">
                  <c:v>596.70000000000005</c:v>
                </c:pt>
                <c:pt idx="5">
                  <c:v>465.6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0F-4968-A2F5-55FD6A07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876320"/>
        <c:axId val="574877304"/>
      </c:barChart>
      <c:catAx>
        <c:axId val="57487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877304"/>
        <c:crosses val="autoZero"/>
        <c:auto val="1"/>
        <c:lblAlgn val="ctr"/>
        <c:lblOffset val="100"/>
        <c:noMultiLvlLbl val="0"/>
      </c:catAx>
      <c:valAx>
        <c:axId val="57487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87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33337</xdr:rowOff>
    </xdr:from>
    <xdr:to>
      <xdr:col>15</xdr:col>
      <xdr:colOff>190500</xdr:colOff>
      <xdr:row>11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87759B4-4467-4230-83CD-2F895781D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4BC6-4C1A-42F4-BFCA-C8FDFB6533CE}">
  <dimension ref="A1:S30"/>
  <sheetViews>
    <sheetView tabSelected="1" workbookViewId="0">
      <selection activeCell="G19" sqref="G19"/>
    </sheetView>
  </sheetViews>
  <sheetFormatPr defaultRowHeight="15" x14ac:dyDescent="0.25"/>
  <cols>
    <col min="1" max="1" width="17.42578125" customWidth="1"/>
    <col min="2" max="2" width="20.85546875" customWidth="1"/>
    <col min="3" max="3" width="18.7109375" customWidth="1"/>
    <col min="4" max="4" width="22.42578125" customWidth="1"/>
    <col min="5" max="5" width="15.7109375" customWidth="1"/>
    <col min="6" max="6" width="24.28515625" customWidth="1"/>
    <col min="7" max="7" width="25" customWidth="1"/>
  </cols>
  <sheetData>
    <row r="1" spans="1:19" x14ac:dyDescent="0.25">
      <c r="A1" s="8" t="s">
        <v>0</v>
      </c>
      <c r="B1" s="9"/>
      <c r="C1" s="9"/>
      <c r="D1" s="9"/>
      <c r="E1" s="9"/>
      <c r="F1" s="9"/>
      <c r="G1" s="9"/>
    </row>
    <row r="2" spans="1:19" x14ac:dyDescent="0.25">
      <c r="A2" s="9"/>
      <c r="B2" s="9"/>
      <c r="C2" s="9"/>
      <c r="D2" s="9"/>
      <c r="E2" s="9"/>
      <c r="F2" s="9"/>
      <c r="G2" s="9"/>
    </row>
    <row r="3" spans="1:19" x14ac:dyDescent="0.25">
      <c r="A3" s="1"/>
    </row>
    <row r="4" spans="1:19" ht="62.2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" t="s">
        <v>6</v>
      </c>
      <c r="G4" s="3" t="s">
        <v>7</v>
      </c>
    </row>
    <row r="5" spans="1:19" ht="31.5" customHeight="1" x14ac:dyDescent="0.25">
      <c r="A5" s="6" t="s">
        <v>13</v>
      </c>
      <c r="B5" s="7">
        <v>19087.8</v>
      </c>
      <c r="C5" s="7">
        <v>568.79999999999995</v>
      </c>
      <c r="D5" s="7">
        <v>18519</v>
      </c>
      <c r="E5" s="5" t="b">
        <f>D5=B5-C5</f>
        <v>1</v>
      </c>
      <c r="F5" s="7">
        <f>B5*E5</f>
        <v>19087.8</v>
      </c>
      <c r="G5" s="7">
        <f>D5*E5</f>
        <v>18519</v>
      </c>
    </row>
    <row r="6" spans="1:19" ht="30" x14ac:dyDescent="0.25">
      <c r="A6" s="5" t="s">
        <v>14</v>
      </c>
      <c r="B6" s="7">
        <v>407.2</v>
      </c>
      <c r="C6" s="7">
        <v>203.1</v>
      </c>
      <c r="D6" s="7">
        <v>204.1</v>
      </c>
      <c r="E6" s="5" t="b">
        <f t="shared" ref="E6:E12" si="0">D6=B6-C6</f>
        <v>1</v>
      </c>
      <c r="F6" s="7">
        <f t="shared" ref="F6:F12" si="1">B6*E6</f>
        <v>407.2</v>
      </c>
      <c r="G6" s="7">
        <f t="shared" ref="G6:G12" si="2">D6*E6</f>
        <v>204.1</v>
      </c>
    </row>
    <row r="7" spans="1:19" x14ac:dyDescent="0.25">
      <c r="A7" s="2" t="s">
        <v>15</v>
      </c>
      <c r="B7" s="7">
        <v>673</v>
      </c>
      <c r="C7" s="7">
        <v>198.9</v>
      </c>
      <c r="D7" s="7">
        <v>474.1</v>
      </c>
      <c r="E7" s="5" t="b">
        <f t="shared" si="0"/>
        <v>1</v>
      </c>
      <c r="F7" s="7">
        <f t="shared" si="1"/>
        <v>673</v>
      </c>
      <c r="G7" s="7">
        <f t="shared" si="2"/>
        <v>474.1</v>
      </c>
    </row>
    <row r="8" spans="1:19" x14ac:dyDescent="0.25">
      <c r="A8" s="2" t="s">
        <v>16</v>
      </c>
      <c r="B8" s="7">
        <v>821.6</v>
      </c>
      <c r="C8" s="7">
        <v>401.2</v>
      </c>
      <c r="D8" s="7">
        <v>420.4</v>
      </c>
      <c r="E8" s="5" t="b">
        <f t="shared" si="0"/>
        <v>1</v>
      </c>
      <c r="F8" s="7">
        <f t="shared" si="1"/>
        <v>821.6</v>
      </c>
      <c r="G8" s="7">
        <f t="shared" si="2"/>
        <v>420.4</v>
      </c>
    </row>
    <row r="9" spans="1:19" x14ac:dyDescent="0.25">
      <c r="A9" s="2" t="s">
        <v>8</v>
      </c>
      <c r="B9" s="7">
        <v>598.4</v>
      </c>
      <c r="C9" s="7">
        <v>131.5</v>
      </c>
      <c r="D9" s="7">
        <v>466.9</v>
      </c>
      <c r="E9" s="5" t="b">
        <f t="shared" si="0"/>
        <v>1</v>
      </c>
      <c r="F9" s="7">
        <f t="shared" si="1"/>
        <v>598.4</v>
      </c>
      <c r="G9" s="7">
        <f t="shared" si="2"/>
        <v>466.9</v>
      </c>
    </row>
    <row r="10" spans="1:19" x14ac:dyDescent="0.25">
      <c r="A10" s="2" t="s">
        <v>9</v>
      </c>
      <c r="B10" s="7">
        <v>610</v>
      </c>
      <c r="C10" s="7">
        <v>345.6</v>
      </c>
      <c r="D10" s="7">
        <v>264.39999999999998</v>
      </c>
      <c r="E10" s="5" t="b">
        <f t="shared" si="0"/>
        <v>1</v>
      </c>
      <c r="F10" s="7">
        <f t="shared" si="1"/>
        <v>610</v>
      </c>
      <c r="G10" s="7">
        <f t="shared" si="2"/>
        <v>264.39999999999998</v>
      </c>
    </row>
    <row r="11" spans="1:19" x14ac:dyDescent="0.25">
      <c r="A11" s="2" t="s">
        <v>10</v>
      </c>
      <c r="B11" s="7">
        <v>756.3</v>
      </c>
      <c r="C11" s="7">
        <v>159.6</v>
      </c>
      <c r="D11" s="7">
        <v>596.70000000000005</v>
      </c>
      <c r="E11" s="5" t="b">
        <f t="shared" si="0"/>
        <v>1</v>
      </c>
      <c r="F11" s="7">
        <f t="shared" si="1"/>
        <v>756.3</v>
      </c>
      <c r="G11" s="7">
        <f t="shared" si="2"/>
        <v>596.70000000000005</v>
      </c>
    </row>
    <row r="12" spans="1:19" x14ac:dyDescent="0.25">
      <c r="A12" s="2" t="s">
        <v>11</v>
      </c>
      <c r="B12" s="7">
        <v>614.29999999999995</v>
      </c>
      <c r="C12" s="7">
        <v>148.69999999999999</v>
      </c>
      <c r="D12" s="7">
        <v>465.6</v>
      </c>
      <c r="E12" s="5" t="b">
        <f t="shared" si="0"/>
        <v>1</v>
      </c>
      <c r="F12" s="7">
        <f t="shared" si="1"/>
        <v>614.29999999999995</v>
      </c>
      <c r="G12" s="7">
        <f t="shared" si="2"/>
        <v>465.6</v>
      </c>
    </row>
    <row r="13" spans="1:19" x14ac:dyDescent="0.25">
      <c r="A13" s="2" t="s">
        <v>12</v>
      </c>
      <c r="B13" s="2"/>
      <c r="C13" s="2"/>
      <c r="D13" s="2"/>
      <c r="E13" s="2"/>
      <c r="F13" s="2"/>
      <c r="G13" s="2"/>
    </row>
    <row r="14" spans="1:19" x14ac:dyDescent="0.25">
      <c r="I14" s="11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5"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5"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9:19" x14ac:dyDescent="0.25"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9:19" x14ac:dyDescent="0.25"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9:19" x14ac:dyDescent="0.25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9:19" x14ac:dyDescent="0.25"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9:19" x14ac:dyDescent="0.25"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9:19" x14ac:dyDescent="0.25"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9:19" x14ac:dyDescent="0.25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9:19" x14ac:dyDescent="0.25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9:19" x14ac:dyDescent="0.2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9:19" x14ac:dyDescent="0.25"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9:19" x14ac:dyDescent="0.25"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9:19" x14ac:dyDescent="0.25"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9:19" x14ac:dyDescent="0.25"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9:19" x14ac:dyDescent="0.25"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</sheetData>
  <mergeCells count="2">
    <mergeCell ref="A1:G2"/>
    <mergeCell ref="I14:S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2022-12-20T14:13:18Z</dcterms:created>
  <dcterms:modified xsi:type="dcterms:W3CDTF">2022-12-20T22:50:45Z</dcterms:modified>
</cp:coreProperties>
</file>