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DatosTemporales\Documetos de Excel\"/>
    </mc:Choice>
  </mc:AlternateContent>
  <xr:revisionPtr revIDLastSave="0" documentId="13_ncr:1_{C73BDC81-A059-4379-A0E5-2694B9013D8A}" xr6:coauthVersionLast="45" xr6:coauthVersionMax="45" xr10:uidLastSave="{00000000-0000-0000-0000-000000000000}"/>
  <bookViews>
    <workbookView xWindow="-120" yWindow="-120" windowWidth="20730" windowHeight="11160" xr2:uid="{C12EC2E4-22FE-4489-88A3-7C8004615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H10" i="1"/>
  <c r="H2" i="1"/>
  <c r="E12" i="1"/>
  <c r="E10" i="1" l="1"/>
  <c r="I7" i="1"/>
  <c r="E9" i="1"/>
  <c r="E7" i="1"/>
  <c r="E8" i="1" s="1"/>
  <c r="E6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E4" i="1"/>
  <c r="Q23" i="1" l="1"/>
  <c r="E13" i="1" l="1"/>
  <c r="E21" i="1" l="1"/>
  <c r="E17" i="1"/>
  <c r="E18" i="1"/>
  <c r="E23" i="1"/>
  <c r="E27" i="1"/>
  <c r="E31" i="1"/>
  <c r="E35" i="1"/>
  <c r="E39" i="1"/>
  <c r="E43" i="1"/>
  <c r="E47" i="1"/>
  <c r="E51" i="1"/>
  <c r="E55" i="1"/>
  <c r="E59" i="1"/>
  <c r="E63" i="1"/>
  <c r="E48" i="1"/>
  <c r="E56" i="1"/>
  <c r="E64" i="1"/>
  <c r="E20" i="1"/>
  <c r="E33" i="1"/>
  <c r="E41" i="1"/>
  <c r="E49" i="1"/>
  <c r="E57" i="1"/>
  <c r="E65" i="1"/>
  <c r="E26" i="1"/>
  <c r="E34" i="1"/>
  <c r="E42" i="1"/>
  <c r="E50" i="1"/>
  <c r="E58" i="1"/>
  <c r="E66" i="1"/>
  <c r="E19" i="1"/>
  <c r="E24" i="1"/>
  <c r="E28" i="1"/>
  <c r="E32" i="1"/>
  <c r="E36" i="1"/>
  <c r="E40" i="1"/>
  <c r="E44" i="1"/>
  <c r="E52" i="1"/>
  <c r="E60" i="1"/>
  <c r="E25" i="1"/>
  <c r="E29" i="1"/>
  <c r="E37" i="1"/>
  <c r="E45" i="1"/>
  <c r="E53" i="1"/>
  <c r="E61" i="1"/>
  <c r="E22" i="1"/>
  <c r="E30" i="1"/>
  <c r="E38" i="1"/>
  <c r="E46" i="1"/>
  <c r="E54" i="1"/>
  <c r="E62" i="1"/>
</calcChain>
</file>

<file path=xl/sharedStrings.xml><?xml version="1.0" encoding="utf-8"?>
<sst xmlns="http://schemas.openxmlformats.org/spreadsheetml/2006/main" count="17" uniqueCount="15">
  <si>
    <t>Regresión Lineal</t>
  </si>
  <si>
    <t xml:space="preserve">n = </t>
  </si>
  <si>
    <t>x*y</t>
  </si>
  <si>
    <t>suma(x*y) =</t>
  </si>
  <si>
    <t>suma(x) =</t>
  </si>
  <si>
    <t>suma(y) =</t>
  </si>
  <si>
    <t>suma(x)*suma(y) =</t>
  </si>
  <si>
    <t>x</t>
  </si>
  <si>
    <t>y</t>
  </si>
  <si>
    <t>x^2</t>
  </si>
  <si>
    <t>suma(x^2) =</t>
  </si>
  <si>
    <t xml:space="preserve">(suma(x))^2 = </t>
  </si>
  <si>
    <t>m =</t>
  </si>
  <si>
    <t>b =</t>
  </si>
  <si>
    <t>y=mx+b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</si>
</sst>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Regresión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regresion lineal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Hoja1!$D$17:$D$66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Hoja1!$E$17:$E$66</c:f>
              <c:numCache>
                <c:formatCode>0.00</c:formatCode>
                <c:ptCount val="50"/>
                <c:pt idx="0">
                  <c:v>10.298823529411763</c:v>
                </c:pt>
                <c:pt idx="1">
                  <c:v>12.292340936374549</c:v>
                </c:pt>
                <c:pt idx="2">
                  <c:v>14.285858343337335</c:v>
                </c:pt>
                <c:pt idx="3">
                  <c:v>16.279375750300119</c:v>
                </c:pt>
                <c:pt idx="4">
                  <c:v>18.272893157262903</c:v>
                </c:pt>
                <c:pt idx="5">
                  <c:v>20.266410564225687</c:v>
                </c:pt>
                <c:pt idx="6">
                  <c:v>22.259927971188475</c:v>
                </c:pt>
                <c:pt idx="7">
                  <c:v>24.253445378151259</c:v>
                </c:pt>
                <c:pt idx="8">
                  <c:v>26.246962785114043</c:v>
                </c:pt>
                <c:pt idx="9">
                  <c:v>28.240480192076827</c:v>
                </c:pt>
                <c:pt idx="10">
                  <c:v>30.233997599039615</c:v>
                </c:pt>
                <c:pt idx="11">
                  <c:v>32.227515006002399</c:v>
                </c:pt>
                <c:pt idx="12">
                  <c:v>34.221032412965187</c:v>
                </c:pt>
                <c:pt idx="13">
                  <c:v>36.214549819927967</c:v>
                </c:pt>
                <c:pt idx="14">
                  <c:v>38.208067226890755</c:v>
                </c:pt>
                <c:pt idx="15">
                  <c:v>40.201584633853543</c:v>
                </c:pt>
                <c:pt idx="16">
                  <c:v>42.195102040816323</c:v>
                </c:pt>
                <c:pt idx="17">
                  <c:v>44.188619447779104</c:v>
                </c:pt>
                <c:pt idx="18">
                  <c:v>46.182136854741898</c:v>
                </c:pt>
                <c:pt idx="19">
                  <c:v>48.175654261704679</c:v>
                </c:pt>
                <c:pt idx="20">
                  <c:v>50.16917166866746</c:v>
                </c:pt>
                <c:pt idx="21">
                  <c:v>52.162689075630254</c:v>
                </c:pt>
                <c:pt idx="22">
                  <c:v>54.156206482593035</c:v>
                </c:pt>
                <c:pt idx="23">
                  <c:v>56.149723889555816</c:v>
                </c:pt>
                <c:pt idx="24">
                  <c:v>58.14324129651861</c:v>
                </c:pt>
                <c:pt idx="25">
                  <c:v>60.136758703481391</c:v>
                </c:pt>
                <c:pt idx="26">
                  <c:v>62.130276110444171</c:v>
                </c:pt>
                <c:pt idx="27">
                  <c:v>64.123793517406966</c:v>
                </c:pt>
                <c:pt idx="28">
                  <c:v>66.117310924369747</c:v>
                </c:pt>
                <c:pt idx="29">
                  <c:v>68.110828331332527</c:v>
                </c:pt>
                <c:pt idx="30">
                  <c:v>70.104345738295308</c:v>
                </c:pt>
                <c:pt idx="31">
                  <c:v>72.097863145258103</c:v>
                </c:pt>
                <c:pt idx="32">
                  <c:v>74.091380552220883</c:v>
                </c:pt>
                <c:pt idx="33">
                  <c:v>76.084897959183678</c:v>
                </c:pt>
                <c:pt idx="34">
                  <c:v>78.078415366146459</c:v>
                </c:pt>
                <c:pt idx="35">
                  <c:v>80.071932773109239</c:v>
                </c:pt>
                <c:pt idx="36">
                  <c:v>82.065450180072034</c:v>
                </c:pt>
                <c:pt idx="37">
                  <c:v>84.058967587034815</c:v>
                </c:pt>
                <c:pt idx="38">
                  <c:v>86.052484993997595</c:v>
                </c:pt>
                <c:pt idx="39">
                  <c:v>88.046002400960376</c:v>
                </c:pt>
                <c:pt idx="40">
                  <c:v>90.03951980792317</c:v>
                </c:pt>
                <c:pt idx="41">
                  <c:v>92.033037214885951</c:v>
                </c:pt>
                <c:pt idx="42">
                  <c:v>94.026554621848732</c:v>
                </c:pt>
                <c:pt idx="43">
                  <c:v>96.020072028811526</c:v>
                </c:pt>
                <c:pt idx="44">
                  <c:v>98.013589435774307</c:v>
                </c:pt>
                <c:pt idx="45">
                  <c:v>100.00710684273709</c:v>
                </c:pt>
                <c:pt idx="46">
                  <c:v>102.00062424969988</c:v>
                </c:pt>
                <c:pt idx="47">
                  <c:v>103.99414165666266</c:v>
                </c:pt>
                <c:pt idx="48">
                  <c:v>105.98765906362544</c:v>
                </c:pt>
                <c:pt idx="49">
                  <c:v>107.98117647058824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C-4062-AA9E-2084F1303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32176"/>
        <c:axId val="556432832"/>
      </c:lineChart>
      <c:scatterChart>
        <c:scatterStyle val="lineMarker"/>
        <c:varyColors val="0"/>
        <c:ser>
          <c:idx val="0"/>
          <c:order val="0"/>
          <c:tx>
            <c:v>Datos temporales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14</c:v>
                </c:pt>
                <c:pt idx="1">
                  <c:v>9</c:v>
                </c:pt>
                <c:pt idx="2">
                  <c:v>15</c:v>
                </c:pt>
                <c:pt idx="3">
                  <c:v>11</c:v>
                </c:pt>
                <c:pt idx="4">
                  <c:v>19</c:v>
                </c:pt>
                <c:pt idx="5">
                  <c:v>16</c:v>
                </c:pt>
                <c:pt idx="6">
                  <c:v>23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  <c:pt idx="10">
                  <c:v>32</c:v>
                </c:pt>
                <c:pt idx="11">
                  <c:v>31</c:v>
                </c:pt>
                <c:pt idx="12">
                  <c:v>38</c:v>
                </c:pt>
                <c:pt idx="13">
                  <c:v>35</c:v>
                </c:pt>
                <c:pt idx="14">
                  <c:v>41</c:v>
                </c:pt>
                <c:pt idx="15">
                  <c:v>36</c:v>
                </c:pt>
                <c:pt idx="16">
                  <c:v>46</c:v>
                </c:pt>
                <c:pt idx="17">
                  <c:v>43</c:v>
                </c:pt>
                <c:pt idx="18">
                  <c:v>50</c:v>
                </c:pt>
                <c:pt idx="19">
                  <c:v>44</c:v>
                </c:pt>
                <c:pt idx="20">
                  <c:v>55</c:v>
                </c:pt>
                <c:pt idx="21">
                  <c:v>50</c:v>
                </c:pt>
                <c:pt idx="22">
                  <c:v>57</c:v>
                </c:pt>
                <c:pt idx="23">
                  <c:v>52</c:v>
                </c:pt>
                <c:pt idx="24">
                  <c:v>63</c:v>
                </c:pt>
                <c:pt idx="25">
                  <c:v>55</c:v>
                </c:pt>
                <c:pt idx="26">
                  <c:v>64</c:v>
                </c:pt>
                <c:pt idx="27">
                  <c:v>60</c:v>
                </c:pt>
                <c:pt idx="28">
                  <c:v>71</c:v>
                </c:pt>
                <c:pt idx="29">
                  <c:v>63</c:v>
                </c:pt>
                <c:pt idx="30">
                  <c:v>73</c:v>
                </c:pt>
                <c:pt idx="31">
                  <c:v>70</c:v>
                </c:pt>
                <c:pt idx="32">
                  <c:v>76</c:v>
                </c:pt>
                <c:pt idx="33">
                  <c:v>72</c:v>
                </c:pt>
                <c:pt idx="34">
                  <c:v>83</c:v>
                </c:pt>
                <c:pt idx="35">
                  <c:v>79</c:v>
                </c:pt>
                <c:pt idx="36">
                  <c:v>84</c:v>
                </c:pt>
                <c:pt idx="37">
                  <c:v>83</c:v>
                </c:pt>
                <c:pt idx="38">
                  <c:v>90</c:v>
                </c:pt>
                <c:pt idx="39">
                  <c:v>86</c:v>
                </c:pt>
                <c:pt idx="40">
                  <c:v>93</c:v>
                </c:pt>
                <c:pt idx="41">
                  <c:v>91</c:v>
                </c:pt>
                <c:pt idx="42">
                  <c:v>96</c:v>
                </c:pt>
                <c:pt idx="43">
                  <c:v>92</c:v>
                </c:pt>
                <c:pt idx="44">
                  <c:v>102</c:v>
                </c:pt>
                <c:pt idx="45">
                  <c:v>99</c:v>
                </c:pt>
                <c:pt idx="46">
                  <c:v>103</c:v>
                </c:pt>
                <c:pt idx="47">
                  <c:v>101</c:v>
                </c:pt>
                <c:pt idx="48">
                  <c:v>108</c:v>
                </c:pt>
                <c:pt idx="4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C-4062-AA9E-2084F1303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53440"/>
        <c:axId val="556357704"/>
      </c:scatterChart>
      <c:catAx>
        <c:axId val="5564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6432832"/>
        <c:crosses val="autoZero"/>
        <c:auto val="1"/>
        <c:lblAlgn val="ctr"/>
        <c:lblOffset val="100"/>
        <c:noMultiLvlLbl val="0"/>
      </c:catAx>
      <c:valAx>
        <c:axId val="5564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6432176"/>
        <c:crosses val="autoZero"/>
        <c:crossBetween val="between"/>
      </c:valAx>
      <c:valAx>
        <c:axId val="556357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6353440"/>
        <c:crosses val="max"/>
        <c:crossBetween val="midCat"/>
      </c:valAx>
      <c:valAx>
        <c:axId val="5563534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635770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2</xdr:row>
      <xdr:rowOff>25400</xdr:rowOff>
    </xdr:from>
    <xdr:to>
      <xdr:col>23</xdr:col>
      <xdr:colOff>10583</xdr:colOff>
      <xdr:row>26</xdr:row>
      <xdr:rowOff>179916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A04B9C-ABE9-45D9-92ED-8D0FCCA36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0B39-51E5-4F5E-8BA1-E0453CD653D3}">
  <dimension ref="A1:Q66"/>
  <sheetViews>
    <sheetView tabSelected="1" topLeftCell="G1" zoomScale="90" zoomScaleNormal="90" workbookViewId="0">
      <selection activeCell="M28" sqref="M28"/>
    </sheetView>
  </sheetViews>
  <sheetFormatPr baseColWidth="10" defaultRowHeight="15" x14ac:dyDescent="0.25"/>
  <cols>
    <col min="1" max="1" width="19.140625" customWidth="1"/>
    <col min="2" max="2" width="34.140625" customWidth="1"/>
    <col min="4" max="4" width="18.140625" customWidth="1"/>
    <col min="5" max="5" width="11.85546875" bestFit="1" customWidth="1"/>
    <col min="7" max="8" width="11.85546875" bestFit="1" customWidth="1"/>
  </cols>
  <sheetData>
    <row r="1" spans="1:9" ht="27" customHeight="1" x14ac:dyDescent="0.25">
      <c r="A1" s="6" t="s">
        <v>7</v>
      </c>
      <c r="B1" s="3" t="s">
        <v>8</v>
      </c>
      <c r="H1" s="7" t="s">
        <v>2</v>
      </c>
      <c r="I1" s="7" t="s">
        <v>9</v>
      </c>
    </row>
    <row r="2" spans="1:9" x14ac:dyDescent="0.25">
      <c r="A2" s="4">
        <v>1</v>
      </c>
      <c r="B2" s="5">
        <v>14</v>
      </c>
      <c r="D2" s="11" t="s">
        <v>0</v>
      </c>
      <c r="E2" s="11"/>
      <c r="F2" s="11"/>
      <c r="H2" s="7">
        <f>A2*B2</f>
        <v>14</v>
      </c>
      <c r="I2" s="7">
        <f>A2*A2</f>
        <v>1</v>
      </c>
    </row>
    <row r="3" spans="1:9" x14ac:dyDescent="0.25">
      <c r="A3" s="1">
        <v>2</v>
      </c>
      <c r="B3" s="2">
        <v>9</v>
      </c>
      <c r="D3" s="8"/>
      <c r="E3" s="8"/>
      <c r="F3" s="8"/>
      <c r="G3" s="8"/>
      <c r="H3" s="7">
        <f t="shared" ref="H3:H51" si="0">A3*B3</f>
        <v>18</v>
      </c>
      <c r="I3" s="7">
        <f t="shared" ref="I3:I51" si="1">A3*A3</f>
        <v>4</v>
      </c>
    </row>
    <row r="4" spans="1:9" x14ac:dyDescent="0.25">
      <c r="A4" s="4">
        <v>3</v>
      </c>
      <c r="B4" s="5">
        <v>15</v>
      </c>
      <c r="D4" s="7" t="s">
        <v>1</v>
      </c>
      <c r="E4" s="7">
        <f>COUNT(A2:A51)</f>
        <v>50</v>
      </c>
      <c r="F4" s="8"/>
      <c r="H4" s="7">
        <f t="shared" si="0"/>
        <v>45</v>
      </c>
      <c r="I4" s="7">
        <f t="shared" si="1"/>
        <v>9</v>
      </c>
    </row>
    <row r="5" spans="1:9" x14ac:dyDescent="0.25">
      <c r="A5" s="1">
        <v>4</v>
      </c>
      <c r="B5" s="5">
        <v>11</v>
      </c>
      <c r="D5" s="7" t="s">
        <v>3</v>
      </c>
      <c r="E5" s="7">
        <f>SUM(H2:H51)</f>
        <v>96161</v>
      </c>
      <c r="F5" s="8"/>
      <c r="G5" s="8"/>
      <c r="H5" s="7">
        <f t="shared" si="0"/>
        <v>44</v>
      </c>
      <c r="I5" s="7">
        <f t="shared" si="1"/>
        <v>16</v>
      </c>
    </row>
    <row r="6" spans="1:9" x14ac:dyDescent="0.25">
      <c r="A6" s="4">
        <v>5</v>
      </c>
      <c r="B6" s="2">
        <v>19</v>
      </c>
      <c r="D6" s="7" t="s">
        <v>4</v>
      </c>
      <c r="E6" s="7">
        <f>SUM(A2:A51)</f>
        <v>1275</v>
      </c>
      <c r="F6" s="8"/>
      <c r="H6" s="7">
        <f t="shared" si="0"/>
        <v>95</v>
      </c>
      <c r="I6" s="7">
        <f t="shared" si="1"/>
        <v>25</v>
      </c>
    </row>
    <row r="7" spans="1:9" x14ac:dyDescent="0.25">
      <c r="A7" s="4">
        <v>6</v>
      </c>
      <c r="B7" s="5">
        <v>16</v>
      </c>
      <c r="D7" s="9" t="s">
        <v>5</v>
      </c>
      <c r="E7" s="7">
        <f>SUM(B2:B51)</f>
        <v>2957</v>
      </c>
      <c r="F7" s="8"/>
      <c r="G7" s="8"/>
      <c r="H7" s="7">
        <f t="shared" si="0"/>
        <v>96</v>
      </c>
      <c r="I7" s="7">
        <f>A7*A7</f>
        <v>36</v>
      </c>
    </row>
    <row r="8" spans="1:9" x14ac:dyDescent="0.25">
      <c r="A8" s="1">
        <v>7</v>
      </c>
      <c r="B8" s="5">
        <v>23</v>
      </c>
      <c r="D8" s="9" t="s">
        <v>6</v>
      </c>
      <c r="E8" s="7">
        <f>E6*E7</f>
        <v>3770175</v>
      </c>
      <c r="F8" s="8"/>
      <c r="H8" s="7">
        <f t="shared" si="0"/>
        <v>161</v>
      </c>
      <c r="I8" s="7">
        <f t="shared" si="1"/>
        <v>49</v>
      </c>
    </row>
    <row r="9" spans="1:9" x14ac:dyDescent="0.25">
      <c r="A9" s="4">
        <v>8</v>
      </c>
      <c r="B9" s="2">
        <v>27</v>
      </c>
      <c r="D9" s="9" t="s">
        <v>10</v>
      </c>
      <c r="E9" s="7">
        <f>SUM(I2:I51)</f>
        <v>42925</v>
      </c>
      <c r="F9" s="8"/>
      <c r="G9" s="8"/>
      <c r="H9" s="7">
        <f t="shared" si="0"/>
        <v>216</v>
      </c>
      <c r="I9" s="7">
        <f t="shared" si="1"/>
        <v>64</v>
      </c>
    </row>
    <row r="10" spans="1:9" x14ac:dyDescent="0.25">
      <c r="A10" s="1">
        <v>9</v>
      </c>
      <c r="B10" s="5">
        <v>25</v>
      </c>
      <c r="D10" s="9" t="s">
        <v>11</v>
      </c>
      <c r="E10" s="7">
        <f>POWER(ABS(E6),2)</f>
        <v>1625625</v>
      </c>
      <c r="F10" s="8"/>
      <c r="H10" s="7">
        <f>A10*B10</f>
        <v>225</v>
      </c>
      <c r="I10" s="7">
        <f t="shared" si="1"/>
        <v>81</v>
      </c>
    </row>
    <row r="11" spans="1:9" x14ac:dyDescent="0.25">
      <c r="A11" s="4">
        <v>10</v>
      </c>
      <c r="B11" s="5">
        <v>28</v>
      </c>
      <c r="D11" s="8"/>
      <c r="E11" s="8"/>
      <c r="F11" s="8"/>
      <c r="G11" s="8"/>
      <c r="H11" s="7">
        <f t="shared" si="0"/>
        <v>280</v>
      </c>
      <c r="I11" s="7">
        <f t="shared" si="1"/>
        <v>100</v>
      </c>
    </row>
    <row r="12" spans="1:9" x14ac:dyDescent="0.25">
      <c r="A12" s="4">
        <v>11</v>
      </c>
      <c r="B12" s="2">
        <v>32</v>
      </c>
      <c r="D12" s="9" t="s">
        <v>12</v>
      </c>
      <c r="E12" s="7">
        <f>(((E4*E5)-E8)/((E4*E9)-E10))</f>
        <v>1.993517406962785</v>
      </c>
      <c r="F12" s="8"/>
      <c r="H12" s="7">
        <f t="shared" si="0"/>
        <v>352</v>
      </c>
      <c r="I12" s="7">
        <f t="shared" si="1"/>
        <v>121</v>
      </c>
    </row>
    <row r="13" spans="1:9" x14ac:dyDescent="0.25">
      <c r="A13" s="1">
        <v>12</v>
      </c>
      <c r="B13" s="5">
        <v>31</v>
      </c>
      <c r="D13" s="9" t="s">
        <v>13</v>
      </c>
      <c r="E13" s="7">
        <f>((E7*E9)-(E6*E5))/((E4*E9)-POWER(ABS(E6),2))</f>
        <v>8.3053061224489788</v>
      </c>
      <c r="G13" s="8"/>
      <c r="H13" s="7">
        <f t="shared" si="0"/>
        <v>372</v>
      </c>
      <c r="I13" s="7">
        <f t="shared" si="1"/>
        <v>144</v>
      </c>
    </row>
    <row r="14" spans="1:9" x14ac:dyDescent="0.25">
      <c r="A14" s="4">
        <v>13</v>
      </c>
      <c r="B14" s="5">
        <v>38</v>
      </c>
      <c r="H14" s="7">
        <f t="shared" si="0"/>
        <v>494</v>
      </c>
      <c r="I14" s="7">
        <f t="shared" si="1"/>
        <v>169</v>
      </c>
    </row>
    <row r="15" spans="1:9" x14ac:dyDescent="0.25">
      <c r="A15" s="1">
        <v>14</v>
      </c>
      <c r="B15" s="2">
        <v>35</v>
      </c>
      <c r="D15" s="12" t="s">
        <v>14</v>
      </c>
      <c r="E15" s="12"/>
      <c r="G15" s="8"/>
      <c r="H15" s="7">
        <f t="shared" si="0"/>
        <v>490</v>
      </c>
      <c r="I15" s="7">
        <f t="shared" si="1"/>
        <v>196</v>
      </c>
    </row>
    <row r="16" spans="1:9" x14ac:dyDescent="0.25">
      <c r="A16" s="4">
        <v>15</v>
      </c>
      <c r="B16" s="5">
        <v>41</v>
      </c>
      <c r="D16" s="1" t="s">
        <v>7</v>
      </c>
      <c r="E16" s="1" t="s">
        <v>8</v>
      </c>
      <c r="H16" s="7">
        <f t="shared" si="0"/>
        <v>615</v>
      </c>
      <c r="I16" s="7">
        <f t="shared" si="1"/>
        <v>225</v>
      </c>
    </row>
    <row r="17" spans="1:17" x14ac:dyDescent="0.25">
      <c r="A17" s="4">
        <v>16</v>
      </c>
      <c r="B17" s="5">
        <v>36</v>
      </c>
      <c r="D17" s="1">
        <v>1</v>
      </c>
      <c r="E17" s="10">
        <f>($E$12*D17)+$E$13</f>
        <v>10.298823529411763</v>
      </c>
      <c r="G17" s="8"/>
      <c r="H17" s="7">
        <f t="shared" si="0"/>
        <v>576</v>
      </c>
      <c r="I17" s="7">
        <f t="shared" si="1"/>
        <v>256</v>
      </c>
    </row>
    <row r="18" spans="1:17" x14ac:dyDescent="0.25">
      <c r="A18" s="1">
        <v>17</v>
      </c>
      <c r="B18" s="2">
        <v>46</v>
      </c>
      <c r="D18" s="1">
        <v>2</v>
      </c>
      <c r="E18" s="10">
        <f t="shared" ref="E18:E66" si="2">($E$12*D18)+$E$13</f>
        <v>12.292340936374549</v>
      </c>
      <c r="H18" s="7">
        <f t="shared" si="0"/>
        <v>782</v>
      </c>
      <c r="I18" s="7">
        <f t="shared" si="1"/>
        <v>289</v>
      </c>
    </row>
    <row r="19" spans="1:17" x14ac:dyDescent="0.25">
      <c r="A19" s="4">
        <v>18</v>
      </c>
      <c r="B19" s="5">
        <v>43</v>
      </c>
      <c r="D19" s="1">
        <v>3</v>
      </c>
      <c r="E19" s="10">
        <f t="shared" si="2"/>
        <v>14.285858343337335</v>
      </c>
      <c r="G19" s="8"/>
      <c r="H19" s="7">
        <f t="shared" si="0"/>
        <v>774</v>
      </c>
      <c r="I19" s="7">
        <f t="shared" si="1"/>
        <v>324</v>
      </c>
    </row>
    <row r="20" spans="1:17" x14ac:dyDescent="0.25">
      <c r="A20" s="1">
        <v>19</v>
      </c>
      <c r="B20" s="5">
        <v>50</v>
      </c>
      <c r="D20" s="1">
        <v>4</v>
      </c>
      <c r="E20" s="10">
        <f t="shared" si="2"/>
        <v>16.279375750300119</v>
      </c>
      <c r="H20" s="7">
        <f t="shared" si="0"/>
        <v>950</v>
      </c>
      <c r="I20" s="7">
        <f t="shared" si="1"/>
        <v>361</v>
      </c>
    </row>
    <row r="21" spans="1:17" x14ac:dyDescent="0.25">
      <c r="A21" s="4">
        <v>20</v>
      </c>
      <c r="B21" s="2">
        <v>44</v>
      </c>
      <c r="D21" s="1">
        <v>5</v>
      </c>
      <c r="E21" s="10">
        <f>($E$12*D21)+$E$13</f>
        <v>18.272893157262903</v>
      </c>
      <c r="G21" s="8"/>
      <c r="H21" s="7">
        <f t="shared" si="0"/>
        <v>880</v>
      </c>
      <c r="I21" s="7">
        <f t="shared" si="1"/>
        <v>400</v>
      </c>
    </row>
    <row r="22" spans="1:17" x14ac:dyDescent="0.25">
      <c r="A22" s="4">
        <v>21</v>
      </c>
      <c r="B22" s="5">
        <v>55</v>
      </c>
      <c r="D22" s="1">
        <v>6</v>
      </c>
      <c r="E22" s="10">
        <f t="shared" si="2"/>
        <v>20.266410564225687</v>
      </c>
      <c r="H22" s="7">
        <f t="shared" si="0"/>
        <v>1155</v>
      </c>
      <c r="I22" s="7">
        <f t="shared" si="1"/>
        <v>441</v>
      </c>
    </row>
    <row r="23" spans="1:17" x14ac:dyDescent="0.25">
      <c r="A23" s="1">
        <v>22</v>
      </c>
      <c r="B23" s="5">
        <v>50</v>
      </c>
      <c r="D23" s="1">
        <v>7</v>
      </c>
      <c r="E23" s="10">
        <f t="shared" si="2"/>
        <v>22.259927971188475</v>
      </c>
      <c r="G23" s="8"/>
      <c r="H23" s="7">
        <f t="shared" si="0"/>
        <v>1100</v>
      </c>
      <c r="I23" s="7">
        <f t="shared" si="1"/>
        <v>484</v>
      </c>
      <c r="Q23">
        <f>COUNT(I29:BB29)</f>
        <v>1</v>
      </c>
    </row>
    <row r="24" spans="1:17" x14ac:dyDescent="0.25">
      <c r="A24" s="4">
        <v>23</v>
      </c>
      <c r="B24" s="2">
        <v>57</v>
      </c>
      <c r="D24" s="1">
        <v>8</v>
      </c>
      <c r="E24" s="10">
        <f t="shared" si="2"/>
        <v>24.253445378151259</v>
      </c>
      <c r="H24" s="7">
        <f t="shared" si="0"/>
        <v>1311</v>
      </c>
      <c r="I24" s="7">
        <f t="shared" si="1"/>
        <v>529</v>
      </c>
    </row>
    <row r="25" spans="1:17" x14ac:dyDescent="0.25">
      <c r="A25" s="1">
        <v>24</v>
      </c>
      <c r="B25" s="5">
        <v>52</v>
      </c>
      <c r="D25" s="1">
        <v>9</v>
      </c>
      <c r="E25" s="10">
        <f t="shared" si="2"/>
        <v>26.246962785114043</v>
      </c>
      <c r="F25" s="8"/>
      <c r="G25" s="8"/>
      <c r="H25" s="7">
        <f t="shared" si="0"/>
        <v>1248</v>
      </c>
      <c r="I25" s="7">
        <f t="shared" si="1"/>
        <v>576</v>
      </c>
      <c r="J25" s="8"/>
      <c r="K25" s="8"/>
    </row>
    <row r="26" spans="1:17" x14ac:dyDescent="0.25">
      <c r="A26" s="4">
        <v>25</v>
      </c>
      <c r="B26" s="5">
        <v>63</v>
      </c>
      <c r="D26" s="1">
        <v>10</v>
      </c>
      <c r="E26" s="10">
        <f t="shared" si="2"/>
        <v>28.240480192076827</v>
      </c>
      <c r="F26" s="8"/>
      <c r="H26" s="7">
        <f t="shared" si="0"/>
        <v>1575</v>
      </c>
      <c r="I26" s="7">
        <f t="shared" si="1"/>
        <v>625</v>
      </c>
      <c r="J26" s="8"/>
      <c r="K26" s="8"/>
    </row>
    <row r="27" spans="1:17" x14ac:dyDescent="0.25">
      <c r="A27" s="4">
        <v>26</v>
      </c>
      <c r="B27" s="2">
        <v>55</v>
      </c>
      <c r="D27" s="1">
        <v>11</v>
      </c>
      <c r="E27" s="10">
        <f t="shared" si="2"/>
        <v>30.233997599039615</v>
      </c>
      <c r="G27" s="8"/>
      <c r="H27" s="7">
        <f t="shared" si="0"/>
        <v>1430</v>
      </c>
      <c r="I27" s="7">
        <f t="shared" si="1"/>
        <v>676</v>
      </c>
      <c r="J27" s="8"/>
      <c r="K27" s="8"/>
    </row>
    <row r="28" spans="1:17" x14ac:dyDescent="0.25">
      <c r="A28" s="1">
        <v>27</v>
      </c>
      <c r="B28" s="5">
        <v>64</v>
      </c>
      <c r="D28" s="1">
        <v>12</v>
      </c>
      <c r="E28" s="10">
        <f t="shared" si="2"/>
        <v>32.227515006002399</v>
      </c>
      <c r="F28" s="8"/>
      <c r="H28" s="7">
        <f t="shared" si="0"/>
        <v>1728</v>
      </c>
      <c r="I28" s="7">
        <f t="shared" si="1"/>
        <v>729</v>
      </c>
      <c r="J28" s="8"/>
      <c r="K28" s="8"/>
    </row>
    <row r="29" spans="1:17" x14ac:dyDescent="0.25">
      <c r="A29" s="4">
        <v>28</v>
      </c>
      <c r="B29" s="5">
        <v>60</v>
      </c>
      <c r="D29" s="1">
        <v>13</v>
      </c>
      <c r="E29" s="10">
        <f t="shared" si="2"/>
        <v>34.221032412965187</v>
      </c>
      <c r="F29" s="8"/>
      <c r="G29" s="8"/>
      <c r="H29" s="7">
        <f t="shared" si="0"/>
        <v>1680</v>
      </c>
      <c r="I29" s="7">
        <f t="shared" si="1"/>
        <v>784</v>
      </c>
      <c r="J29" s="8"/>
      <c r="K29" s="8"/>
    </row>
    <row r="30" spans="1:17" x14ac:dyDescent="0.25">
      <c r="A30" s="1">
        <v>29</v>
      </c>
      <c r="B30" s="2">
        <v>71</v>
      </c>
      <c r="D30" s="1">
        <v>14</v>
      </c>
      <c r="E30" s="10">
        <f t="shared" si="2"/>
        <v>36.214549819927967</v>
      </c>
      <c r="F30" s="8"/>
      <c r="H30" s="7">
        <f t="shared" si="0"/>
        <v>2059</v>
      </c>
      <c r="I30" s="7">
        <f t="shared" si="1"/>
        <v>841</v>
      </c>
      <c r="J30" s="8"/>
      <c r="K30" s="8"/>
    </row>
    <row r="31" spans="1:17" x14ac:dyDescent="0.25">
      <c r="A31" s="4">
        <v>30</v>
      </c>
      <c r="B31" s="5">
        <v>63</v>
      </c>
      <c r="D31" s="1">
        <v>15</v>
      </c>
      <c r="E31" s="10">
        <f t="shared" si="2"/>
        <v>38.208067226890755</v>
      </c>
      <c r="F31" s="8"/>
      <c r="G31" s="8"/>
      <c r="H31" s="7">
        <f t="shared" si="0"/>
        <v>1890</v>
      </c>
      <c r="I31" s="7">
        <f t="shared" si="1"/>
        <v>900</v>
      </c>
      <c r="J31" s="8"/>
      <c r="K31" s="8"/>
    </row>
    <row r="32" spans="1:17" x14ac:dyDescent="0.25">
      <c r="A32" s="4">
        <v>31</v>
      </c>
      <c r="B32" s="5">
        <v>73</v>
      </c>
      <c r="D32" s="1">
        <v>16</v>
      </c>
      <c r="E32" s="10">
        <f t="shared" si="2"/>
        <v>40.201584633853543</v>
      </c>
      <c r="F32" s="8"/>
      <c r="H32" s="7">
        <f t="shared" si="0"/>
        <v>2263</v>
      </c>
      <c r="I32" s="7">
        <f t="shared" si="1"/>
        <v>961</v>
      </c>
      <c r="J32" s="8"/>
      <c r="K32" s="8"/>
    </row>
    <row r="33" spans="1:11" x14ac:dyDescent="0.25">
      <c r="A33" s="1">
        <v>32</v>
      </c>
      <c r="B33" s="2">
        <v>70</v>
      </c>
      <c r="D33" s="1">
        <v>17</v>
      </c>
      <c r="E33" s="10">
        <f t="shared" si="2"/>
        <v>42.195102040816323</v>
      </c>
      <c r="F33" s="8"/>
      <c r="G33" s="8"/>
      <c r="H33" s="7">
        <f t="shared" si="0"/>
        <v>2240</v>
      </c>
      <c r="I33" s="7">
        <f t="shared" si="1"/>
        <v>1024</v>
      </c>
      <c r="J33" s="8"/>
      <c r="K33" s="8"/>
    </row>
    <row r="34" spans="1:11" x14ac:dyDescent="0.25">
      <c r="A34" s="4">
        <v>33</v>
      </c>
      <c r="B34" s="5">
        <v>76</v>
      </c>
      <c r="D34" s="1">
        <v>18</v>
      </c>
      <c r="E34" s="10">
        <f t="shared" si="2"/>
        <v>44.188619447779104</v>
      </c>
      <c r="F34" s="8"/>
      <c r="H34" s="7">
        <f t="shared" si="0"/>
        <v>2508</v>
      </c>
      <c r="I34" s="7">
        <f t="shared" si="1"/>
        <v>1089</v>
      </c>
      <c r="J34" s="8"/>
      <c r="K34" s="8"/>
    </row>
    <row r="35" spans="1:11" x14ac:dyDescent="0.25">
      <c r="A35" s="1">
        <v>34</v>
      </c>
      <c r="B35" s="5">
        <v>72</v>
      </c>
      <c r="D35" s="1">
        <v>19</v>
      </c>
      <c r="E35" s="10">
        <f t="shared" si="2"/>
        <v>46.182136854741898</v>
      </c>
      <c r="F35" s="8"/>
      <c r="G35" s="8"/>
      <c r="H35" s="7">
        <f t="shared" si="0"/>
        <v>2448</v>
      </c>
      <c r="I35" s="7">
        <f t="shared" si="1"/>
        <v>1156</v>
      </c>
      <c r="J35" s="8"/>
      <c r="K35" s="8"/>
    </row>
    <row r="36" spans="1:11" x14ac:dyDescent="0.25">
      <c r="A36" s="4">
        <v>35</v>
      </c>
      <c r="B36" s="2">
        <v>83</v>
      </c>
      <c r="D36" s="1">
        <v>20</v>
      </c>
      <c r="E36" s="10">
        <f t="shared" si="2"/>
        <v>48.175654261704679</v>
      </c>
      <c r="F36" s="8"/>
      <c r="H36" s="7">
        <f t="shared" si="0"/>
        <v>2905</v>
      </c>
      <c r="I36" s="7">
        <f t="shared" si="1"/>
        <v>1225</v>
      </c>
      <c r="J36" s="8"/>
      <c r="K36" s="8"/>
    </row>
    <row r="37" spans="1:11" x14ac:dyDescent="0.25">
      <c r="A37" s="4">
        <v>36</v>
      </c>
      <c r="B37" s="5">
        <v>79</v>
      </c>
      <c r="D37" s="1">
        <v>21</v>
      </c>
      <c r="E37" s="10">
        <f t="shared" si="2"/>
        <v>50.16917166866746</v>
      </c>
      <c r="F37" s="8"/>
      <c r="G37" s="8"/>
      <c r="H37" s="7">
        <f t="shared" si="0"/>
        <v>2844</v>
      </c>
      <c r="I37" s="7">
        <f t="shared" si="1"/>
        <v>1296</v>
      </c>
      <c r="J37" s="8"/>
      <c r="K37" s="8"/>
    </row>
    <row r="38" spans="1:11" x14ac:dyDescent="0.25">
      <c r="A38" s="1">
        <v>37</v>
      </c>
      <c r="B38" s="5">
        <v>84</v>
      </c>
      <c r="D38" s="1">
        <v>22</v>
      </c>
      <c r="E38" s="10">
        <f t="shared" si="2"/>
        <v>52.162689075630254</v>
      </c>
      <c r="F38" s="8"/>
      <c r="H38" s="7">
        <f t="shared" si="0"/>
        <v>3108</v>
      </c>
      <c r="I38" s="7">
        <f t="shared" si="1"/>
        <v>1369</v>
      </c>
      <c r="J38" s="8"/>
      <c r="K38" s="8"/>
    </row>
    <row r="39" spans="1:11" x14ac:dyDescent="0.25">
      <c r="A39" s="4">
        <v>38</v>
      </c>
      <c r="B39" s="2">
        <v>83</v>
      </c>
      <c r="D39" s="1">
        <v>23</v>
      </c>
      <c r="E39" s="10">
        <f t="shared" si="2"/>
        <v>54.156206482593035</v>
      </c>
      <c r="F39" s="8"/>
      <c r="G39" s="8"/>
      <c r="H39" s="7">
        <f t="shared" si="0"/>
        <v>3154</v>
      </c>
      <c r="I39" s="7">
        <f t="shared" si="1"/>
        <v>1444</v>
      </c>
      <c r="J39" s="8"/>
      <c r="K39" s="8"/>
    </row>
    <row r="40" spans="1:11" x14ac:dyDescent="0.25">
      <c r="A40" s="1">
        <v>39</v>
      </c>
      <c r="B40" s="5">
        <v>90</v>
      </c>
      <c r="D40" s="1">
        <v>24</v>
      </c>
      <c r="E40" s="10">
        <f t="shared" si="2"/>
        <v>56.149723889555816</v>
      </c>
      <c r="H40" s="7">
        <f t="shared" si="0"/>
        <v>3510</v>
      </c>
      <c r="I40" s="7">
        <f t="shared" si="1"/>
        <v>1521</v>
      </c>
    </row>
    <row r="41" spans="1:11" x14ac:dyDescent="0.25">
      <c r="A41" s="4">
        <v>40</v>
      </c>
      <c r="B41" s="5">
        <v>86</v>
      </c>
      <c r="D41" s="1">
        <v>25</v>
      </c>
      <c r="E41" s="10">
        <f t="shared" si="2"/>
        <v>58.14324129651861</v>
      </c>
      <c r="G41" s="8"/>
      <c r="H41" s="7">
        <f t="shared" si="0"/>
        <v>3440</v>
      </c>
      <c r="I41" s="7">
        <f t="shared" si="1"/>
        <v>1600</v>
      </c>
    </row>
    <row r="42" spans="1:11" x14ac:dyDescent="0.25">
      <c r="A42" s="4">
        <v>41</v>
      </c>
      <c r="B42" s="2">
        <v>93</v>
      </c>
      <c r="D42" s="1">
        <v>26</v>
      </c>
      <c r="E42" s="10">
        <f t="shared" si="2"/>
        <v>60.136758703481391</v>
      </c>
      <c r="H42" s="7">
        <f t="shared" si="0"/>
        <v>3813</v>
      </c>
      <c r="I42" s="7">
        <f t="shared" si="1"/>
        <v>1681</v>
      </c>
    </row>
    <row r="43" spans="1:11" x14ac:dyDescent="0.25">
      <c r="A43" s="1">
        <v>42</v>
      </c>
      <c r="B43" s="5">
        <v>91</v>
      </c>
      <c r="D43" s="1">
        <v>27</v>
      </c>
      <c r="E43" s="10">
        <f t="shared" si="2"/>
        <v>62.130276110444171</v>
      </c>
      <c r="G43" s="8"/>
      <c r="H43" s="7">
        <f t="shared" si="0"/>
        <v>3822</v>
      </c>
      <c r="I43" s="7">
        <f t="shared" si="1"/>
        <v>1764</v>
      </c>
    </row>
    <row r="44" spans="1:11" x14ac:dyDescent="0.25">
      <c r="A44" s="4">
        <v>43</v>
      </c>
      <c r="B44" s="5">
        <v>96</v>
      </c>
      <c r="D44" s="1">
        <v>28</v>
      </c>
      <c r="E44" s="10">
        <f t="shared" si="2"/>
        <v>64.123793517406966</v>
      </c>
      <c r="H44" s="7">
        <f t="shared" si="0"/>
        <v>4128</v>
      </c>
      <c r="I44" s="7">
        <f t="shared" si="1"/>
        <v>1849</v>
      </c>
    </row>
    <row r="45" spans="1:11" x14ac:dyDescent="0.25">
      <c r="A45" s="1">
        <v>44</v>
      </c>
      <c r="B45" s="2">
        <v>92</v>
      </c>
      <c r="D45" s="1">
        <v>29</v>
      </c>
      <c r="E45" s="10">
        <f t="shared" si="2"/>
        <v>66.117310924369747</v>
      </c>
      <c r="G45" s="8"/>
      <c r="H45" s="7">
        <f t="shared" si="0"/>
        <v>4048</v>
      </c>
      <c r="I45" s="7">
        <f t="shared" si="1"/>
        <v>1936</v>
      </c>
    </row>
    <row r="46" spans="1:11" x14ac:dyDescent="0.25">
      <c r="A46" s="4">
        <v>45</v>
      </c>
      <c r="B46" s="5">
        <v>102</v>
      </c>
      <c r="D46" s="1">
        <v>30</v>
      </c>
      <c r="E46" s="10">
        <f t="shared" si="2"/>
        <v>68.110828331332527</v>
      </c>
      <c r="H46" s="7">
        <f t="shared" si="0"/>
        <v>4590</v>
      </c>
      <c r="I46" s="7">
        <f t="shared" si="1"/>
        <v>2025</v>
      </c>
    </row>
    <row r="47" spans="1:11" x14ac:dyDescent="0.25">
      <c r="A47" s="4">
        <v>46</v>
      </c>
      <c r="B47" s="5">
        <v>99</v>
      </c>
      <c r="D47" s="1">
        <v>31</v>
      </c>
      <c r="E47" s="10">
        <f t="shared" si="2"/>
        <v>70.104345738295308</v>
      </c>
      <c r="G47" s="8"/>
      <c r="H47" s="7">
        <f t="shared" si="0"/>
        <v>4554</v>
      </c>
      <c r="I47" s="7">
        <f t="shared" si="1"/>
        <v>2116</v>
      </c>
    </row>
    <row r="48" spans="1:11" x14ac:dyDescent="0.25">
      <c r="A48" s="1">
        <v>47</v>
      </c>
      <c r="B48" s="2">
        <v>103</v>
      </c>
      <c r="D48" s="1">
        <v>32</v>
      </c>
      <c r="E48" s="10">
        <f t="shared" si="2"/>
        <v>72.097863145258103</v>
      </c>
      <c r="H48" s="7">
        <f t="shared" si="0"/>
        <v>4841</v>
      </c>
      <c r="I48" s="7">
        <f t="shared" si="1"/>
        <v>2209</v>
      </c>
    </row>
    <row r="49" spans="1:9" x14ac:dyDescent="0.25">
      <c r="A49" s="4">
        <v>48</v>
      </c>
      <c r="B49" s="5">
        <v>101</v>
      </c>
      <c r="D49" s="1">
        <v>33</v>
      </c>
      <c r="E49" s="10">
        <f t="shared" si="2"/>
        <v>74.091380552220883</v>
      </c>
      <c r="G49" s="8"/>
      <c r="H49" s="7">
        <f t="shared" si="0"/>
        <v>4848</v>
      </c>
      <c r="I49" s="7">
        <f t="shared" si="1"/>
        <v>2304</v>
      </c>
    </row>
    <row r="50" spans="1:9" x14ac:dyDescent="0.25">
      <c r="A50" s="1">
        <v>49</v>
      </c>
      <c r="B50" s="5">
        <v>108</v>
      </c>
      <c r="D50" s="1">
        <v>34</v>
      </c>
      <c r="E50" s="10">
        <f t="shared" si="2"/>
        <v>76.084897959183678</v>
      </c>
      <c r="H50" s="7">
        <f t="shared" si="0"/>
        <v>5292</v>
      </c>
      <c r="I50" s="7">
        <f t="shared" si="1"/>
        <v>2401</v>
      </c>
    </row>
    <row r="51" spans="1:9" x14ac:dyDescent="0.25">
      <c r="A51" s="4">
        <v>50</v>
      </c>
      <c r="B51" s="2">
        <v>103</v>
      </c>
      <c r="D51" s="1">
        <v>35</v>
      </c>
      <c r="E51" s="10">
        <f t="shared" si="2"/>
        <v>78.078415366146459</v>
      </c>
      <c r="G51" s="8"/>
      <c r="H51" s="7">
        <f t="shared" si="0"/>
        <v>5150</v>
      </c>
      <c r="I51" s="7">
        <f t="shared" si="1"/>
        <v>2500</v>
      </c>
    </row>
    <row r="52" spans="1:9" x14ac:dyDescent="0.25">
      <c r="D52" s="1">
        <v>36</v>
      </c>
      <c r="E52" s="10">
        <f t="shared" si="2"/>
        <v>80.071932773109239</v>
      </c>
    </row>
    <row r="53" spans="1:9" x14ac:dyDescent="0.25">
      <c r="D53" s="1">
        <v>37</v>
      </c>
      <c r="E53" s="10">
        <f t="shared" si="2"/>
        <v>82.065450180072034</v>
      </c>
    </row>
    <row r="54" spans="1:9" x14ac:dyDescent="0.25">
      <c r="D54" s="1">
        <v>38</v>
      </c>
      <c r="E54" s="10">
        <f t="shared" si="2"/>
        <v>84.058967587034815</v>
      </c>
    </row>
    <row r="55" spans="1:9" x14ac:dyDescent="0.25">
      <c r="D55" s="1">
        <v>39</v>
      </c>
      <c r="E55" s="10">
        <f t="shared" si="2"/>
        <v>86.052484993997595</v>
      </c>
    </row>
    <row r="56" spans="1:9" x14ac:dyDescent="0.25">
      <c r="D56" s="1">
        <v>40</v>
      </c>
      <c r="E56" s="10">
        <f t="shared" si="2"/>
        <v>88.046002400960376</v>
      </c>
    </row>
    <row r="57" spans="1:9" x14ac:dyDescent="0.25">
      <c r="D57" s="1">
        <v>41</v>
      </c>
      <c r="E57" s="10">
        <f t="shared" si="2"/>
        <v>90.03951980792317</v>
      </c>
    </row>
    <row r="58" spans="1:9" x14ac:dyDescent="0.25">
      <c r="D58" s="1">
        <v>42</v>
      </c>
      <c r="E58" s="10">
        <f t="shared" si="2"/>
        <v>92.033037214885951</v>
      </c>
    </row>
    <row r="59" spans="1:9" x14ac:dyDescent="0.25">
      <c r="D59" s="1">
        <v>43</v>
      </c>
      <c r="E59" s="10">
        <f t="shared" si="2"/>
        <v>94.026554621848732</v>
      </c>
    </row>
    <row r="60" spans="1:9" x14ac:dyDescent="0.25">
      <c r="D60" s="1">
        <v>44</v>
      </c>
      <c r="E60" s="10">
        <f t="shared" si="2"/>
        <v>96.020072028811526</v>
      </c>
    </row>
    <row r="61" spans="1:9" x14ac:dyDescent="0.25">
      <c r="D61" s="1">
        <v>45</v>
      </c>
      <c r="E61" s="10">
        <f t="shared" si="2"/>
        <v>98.013589435774307</v>
      </c>
    </row>
    <row r="62" spans="1:9" x14ac:dyDescent="0.25">
      <c r="D62" s="1">
        <v>46</v>
      </c>
      <c r="E62" s="10">
        <f t="shared" si="2"/>
        <v>100.00710684273709</v>
      </c>
    </row>
    <row r="63" spans="1:9" x14ac:dyDescent="0.25">
      <c r="D63" s="1">
        <v>47</v>
      </c>
      <c r="E63" s="10">
        <f t="shared" si="2"/>
        <v>102.00062424969988</v>
      </c>
    </row>
    <row r="64" spans="1:9" x14ac:dyDescent="0.25">
      <c r="D64" s="1">
        <v>48</v>
      </c>
      <c r="E64" s="10">
        <f t="shared" si="2"/>
        <v>103.99414165666266</v>
      </c>
    </row>
    <row r="65" spans="4:5" x14ac:dyDescent="0.25">
      <c r="D65" s="1">
        <v>49</v>
      </c>
      <c r="E65" s="10">
        <f t="shared" si="2"/>
        <v>105.98765906362544</v>
      </c>
    </row>
    <row r="66" spans="4:5" x14ac:dyDescent="0.25">
      <c r="D66" s="1">
        <v>50</v>
      </c>
      <c r="E66" s="10">
        <f t="shared" si="2"/>
        <v>107.98117647058824</v>
      </c>
    </row>
  </sheetData>
  <mergeCells count="2">
    <mergeCell ref="D2:F2"/>
    <mergeCell ref="D15: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2020-10-12T22:15:16Z</dcterms:created>
  <dcterms:modified xsi:type="dcterms:W3CDTF">2020-11-26T15:19:59Z</dcterms:modified>
</cp:coreProperties>
</file>