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grams\master\neural_networks\classification_loss_functions\"/>
    </mc:Choice>
  </mc:AlternateContent>
  <xr:revisionPtr revIDLastSave="0" documentId="13_ncr:1_{CA0C5FC0-E8BF-4F0E-B801-E9C128A128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CELoss" sheetId="1" r:id="rId1"/>
    <sheet name="CrossEntropyLo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18" i="2"/>
  <c r="F17" i="2"/>
  <c r="D20" i="2"/>
  <c r="C20" i="2"/>
  <c r="F14" i="2"/>
  <c r="F13" i="2"/>
  <c r="F12" i="2"/>
  <c r="F9" i="2"/>
  <c r="F8" i="2"/>
  <c r="F7" i="2"/>
  <c r="F4" i="2"/>
  <c r="F3" i="2"/>
  <c r="F2" i="2"/>
  <c r="D15" i="2"/>
  <c r="C15" i="2"/>
  <c r="D10" i="2"/>
  <c r="C10" i="2"/>
  <c r="D5" i="2"/>
  <c r="C5" i="2"/>
  <c r="C4" i="1"/>
  <c r="C3" i="1"/>
  <c r="C2" i="1"/>
  <c r="G2" i="1" s="1"/>
  <c r="D4" i="1"/>
  <c r="D3" i="1"/>
  <c r="D2" i="1"/>
  <c r="E4" i="1"/>
  <c r="F4" i="1" s="1"/>
  <c r="E3" i="1"/>
  <c r="F3" i="1" s="1"/>
  <c r="E2" i="1"/>
  <c r="F2" i="1" s="1"/>
  <c r="G4" i="1" l="1"/>
  <c r="F20" i="2"/>
  <c r="G3" i="1"/>
  <c r="G5" i="1" s="1"/>
  <c r="F5" i="2"/>
  <c r="G2" i="2" s="1"/>
  <c r="F10" i="2"/>
  <c r="G7" i="2" s="1"/>
  <c r="F15" i="2"/>
  <c r="G12" i="2" s="1"/>
  <c r="I12" i="2" l="1"/>
  <c r="J12" i="2" s="1"/>
  <c r="I2" i="2"/>
  <c r="J2" i="2" s="1"/>
  <c r="I7" i="2"/>
  <c r="J7" i="2" s="1"/>
  <c r="G19" i="2"/>
  <c r="G18" i="2"/>
  <c r="I18" i="2" s="1"/>
  <c r="J18" i="2" s="1"/>
  <c r="G17" i="2"/>
  <c r="I17" i="2" s="1"/>
  <c r="J17" i="2" s="1"/>
  <c r="G9" i="2"/>
  <c r="I9" i="2" s="1"/>
  <c r="J9" i="2" s="1"/>
  <c r="G8" i="2"/>
  <c r="I8" i="2" s="1"/>
  <c r="J8" i="2" s="1"/>
  <c r="G3" i="2"/>
  <c r="I3" i="2" s="1"/>
  <c r="J3" i="2" s="1"/>
  <c r="G4" i="2"/>
  <c r="I4" i="2" s="1"/>
  <c r="J4" i="2" s="1"/>
  <c r="G13" i="2"/>
  <c r="I13" i="2" s="1"/>
  <c r="J13" i="2" s="1"/>
  <c r="G14" i="2"/>
  <c r="I14" i="2" s="1"/>
  <c r="J14" i="2" s="1"/>
  <c r="G5" i="2" l="1"/>
  <c r="J21" i="2"/>
  <c r="G15" i="2"/>
  <c r="G20" i="2"/>
  <c r="I19" i="2"/>
  <c r="J19" i="2" s="1"/>
  <c r="G10" i="2"/>
</calcChain>
</file>

<file path=xl/sharedStrings.xml><?xml version="1.0" encoding="utf-8"?>
<sst xmlns="http://schemas.openxmlformats.org/spreadsheetml/2006/main" count="15" uniqueCount="11">
  <si>
    <t>y_true</t>
  </si>
  <si>
    <t>y_pred</t>
  </si>
  <si>
    <t>log(y_pred)</t>
  </si>
  <si>
    <t>1-y_pred</t>
  </si>
  <si>
    <t>log(1-y_pred)</t>
  </si>
  <si>
    <t>1-y_true</t>
  </si>
  <si>
    <t>loss</t>
  </si>
  <si>
    <t>class</t>
  </si>
  <si>
    <t>exp(y_pred)</t>
  </si>
  <si>
    <t>softmax(y_pred)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</si>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</sst>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60" zoomScaleNormal="160" workbookViewId="0">
      <selection activeCell="G5" sqref="G5"/>
    </sheetView>
  </sheetViews>
  <sheetFormatPr defaultRowHeight="14.4" x14ac:dyDescent="0.3"/>
  <cols>
    <col min="3" max="3" width="10.109375" bestFit="1" customWidth="1"/>
    <col min="6" max="6" width="11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7" x14ac:dyDescent="0.3">
      <c r="A2">
        <v>0</v>
      </c>
      <c r="B2">
        <v>0.1</v>
      </c>
      <c r="C2">
        <f>LOG(B2,EXP(1))</f>
        <v>-2.3025850929940455</v>
      </c>
      <c r="D2">
        <f>1-A2</f>
        <v>1</v>
      </c>
      <c r="E2">
        <f>1-B2</f>
        <v>0.9</v>
      </c>
      <c r="F2">
        <f>LOG(E2,EXP(1))</f>
        <v>-0.10536051565782628</v>
      </c>
      <c r="G2">
        <f>A2*C2+D2*F2</f>
        <v>-0.10536051565782628</v>
      </c>
    </row>
    <row r="3" spans="1:7" x14ac:dyDescent="0.3">
      <c r="A3">
        <v>1</v>
      </c>
      <c r="B3">
        <v>0.9</v>
      </c>
      <c r="C3">
        <f t="shared" ref="C3:C4" si="0">LOG(B3,EXP(1))</f>
        <v>-0.10536051565782628</v>
      </c>
      <c r="D3">
        <f>1-A3</f>
        <v>0</v>
      </c>
      <c r="E3">
        <f t="shared" ref="E3:E4" si="1">1-B3</f>
        <v>9.9999999999999978E-2</v>
      </c>
      <c r="F3">
        <f t="shared" ref="F3:F4" si="2">LOG(E3,EXP(1))</f>
        <v>-2.3025850929940459</v>
      </c>
      <c r="G3">
        <f t="shared" ref="G3:G4" si="3">A3*C3+D3*F3</f>
        <v>-0.10536051565782628</v>
      </c>
    </row>
    <row r="4" spans="1:7" x14ac:dyDescent="0.3">
      <c r="A4">
        <v>0</v>
      </c>
      <c r="B4">
        <v>0.2</v>
      </c>
      <c r="C4">
        <f t="shared" si="0"/>
        <v>-1.6094379124341003</v>
      </c>
      <c r="D4">
        <f>1-A4</f>
        <v>1</v>
      </c>
      <c r="E4">
        <f t="shared" si="1"/>
        <v>0.8</v>
      </c>
      <c r="F4">
        <f t="shared" si="2"/>
        <v>-0.22314355131420971</v>
      </c>
      <c r="G4">
        <f t="shared" si="3"/>
        <v>-0.22314355131420971</v>
      </c>
    </row>
    <row r="5" spans="1:7" x14ac:dyDescent="0.3">
      <c r="G5" s="1">
        <f>-AVERAGE(G2:G4)</f>
        <v>0.14462152754328741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C67F-6A94-4F02-9B16-EFD0E0DD7744}">
  <dimension ref="A1:J21"/>
  <sheetViews>
    <sheetView zoomScale="145" zoomScaleNormal="145" workbookViewId="0">
      <selection activeCell="J21" sqref="J21"/>
    </sheetView>
  </sheetViews>
  <sheetFormatPr defaultRowHeight="14.4" x14ac:dyDescent="0.3"/>
  <cols>
    <col min="6" max="6" width="10.5546875" bestFit="1" customWidth="1"/>
    <col min="7" max="7" width="14.44140625" bestFit="1" customWidth="1"/>
    <col min="9" max="9" width="10.109375" bestFit="1" customWidth="1"/>
    <col min="10" max="10" width="9.88671875" bestFit="1" customWidth="1"/>
  </cols>
  <sheetData>
    <row r="1" spans="1:10" s="2" customFormat="1" x14ac:dyDescent="0.3">
      <c r="A1" s="2" t="s">
        <v>10</v>
      </c>
      <c r="B1" s="2" t="s">
        <v>7</v>
      </c>
      <c r="C1" s="2" t="s">
        <v>0</v>
      </c>
      <c r="D1" s="2" t="s">
        <v>1</v>
      </c>
      <c r="F1" s="2" t="s">
        <v>8</v>
      </c>
      <c r="G1" s="2" t="s">
        <v>9</v>
      </c>
      <c r="I1" s="2" t="s">
        <v>2</v>
      </c>
      <c r="J1" s="2" t="s">
        <v>6</v>
      </c>
    </row>
    <row r="2" spans="1:10" x14ac:dyDescent="0.3">
      <c r="A2">
        <v>1</v>
      </c>
      <c r="B2">
        <v>0</v>
      </c>
      <c r="C2">
        <v>1</v>
      </c>
      <c r="D2">
        <v>0.8</v>
      </c>
      <c r="F2">
        <f>EXP(D2)</f>
        <v>2.2255409284924679</v>
      </c>
      <c r="G2">
        <f>F2/$F$5</f>
        <v>0.50171319815554161</v>
      </c>
      <c r="I2">
        <f>LOG(G2,EXP(1))</f>
        <v>-0.68972664097021641</v>
      </c>
      <c r="J2">
        <f>C2*I2</f>
        <v>-0.68972664097021641</v>
      </c>
    </row>
    <row r="3" spans="1:10" x14ac:dyDescent="0.3">
      <c r="B3">
        <v>1</v>
      </c>
      <c r="C3">
        <v>0</v>
      </c>
      <c r="D3">
        <v>0.1</v>
      </c>
      <c r="F3">
        <f t="shared" ref="F3:F4" si="0">EXP(D3)</f>
        <v>1.1051709180756477</v>
      </c>
      <c r="G3">
        <f t="shared" ref="G3:G4" si="1">F3/$F$5</f>
        <v>0.24914340092222925</v>
      </c>
      <c r="I3">
        <f t="shared" ref="I3:I4" si="2">LOG(G3,EXP(1))</f>
        <v>-1.3897266409702165</v>
      </c>
      <c r="J3">
        <f t="shared" ref="J3:J4" si="3">C3*I3</f>
        <v>0</v>
      </c>
    </row>
    <row r="4" spans="1:10" x14ac:dyDescent="0.3">
      <c r="B4">
        <v>2</v>
      </c>
      <c r="C4">
        <v>0</v>
      </c>
      <c r="D4">
        <v>0.1</v>
      </c>
      <c r="F4">
        <f t="shared" si="0"/>
        <v>1.1051709180756477</v>
      </c>
      <c r="G4">
        <f t="shared" si="1"/>
        <v>0.24914340092222925</v>
      </c>
      <c r="I4">
        <f t="shared" si="2"/>
        <v>-1.3897266409702165</v>
      </c>
      <c r="J4">
        <f t="shared" si="3"/>
        <v>0</v>
      </c>
    </row>
    <row r="5" spans="1:10" s="1" customFormat="1" x14ac:dyDescent="0.3">
      <c r="C5" s="1">
        <f>SUM(C2:C4)</f>
        <v>1</v>
      </c>
      <c r="D5" s="1">
        <f>SUM(D2:D4)</f>
        <v>1</v>
      </c>
      <c r="F5" s="1">
        <f>SUM(F2:F4)</f>
        <v>4.4358827646437629</v>
      </c>
      <c r="G5" s="1">
        <f>SUM(G2:G4)</f>
        <v>1.0000000000000002</v>
      </c>
    </row>
    <row r="7" spans="1:10" x14ac:dyDescent="0.3">
      <c r="A7">
        <v>2</v>
      </c>
      <c r="B7">
        <v>0</v>
      </c>
      <c r="C7">
        <v>0</v>
      </c>
      <c r="D7">
        <v>0.15</v>
      </c>
      <c r="F7">
        <f t="shared" ref="F7:F9" si="4">EXP(D7)</f>
        <v>1.1618342427282831</v>
      </c>
      <c r="G7">
        <f>F7/$F$10</f>
        <v>0.26175418645319021</v>
      </c>
      <c r="I7">
        <f t="shared" ref="I7:I9" si="5">LOG(G7,EXP(1))</f>
        <v>-1.3403494352688878</v>
      </c>
      <c r="J7">
        <f t="shared" ref="J7:J9" si="6">C7*I7</f>
        <v>0</v>
      </c>
    </row>
    <row r="8" spans="1:10" x14ac:dyDescent="0.3">
      <c r="B8">
        <v>1</v>
      </c>
      <c r="C8">
        <v>1</v>
      </c>
      <c r="D8">
        <v>0.8</v>
      </c>
      <c r="F8">
        <f t="shared" si="4"/>
        <v>2.2255409284924679</v>
      </c>
      <c r="G8">
        <f t="shared" ref="G8:G9" si="7">F8/$F$10</f>
        <v>0.50140083131640201</v>
      </c>
      <c r="I8">
        <f t="shared" si="5"/>
        <v>-0.6903494352688877</v>
      </c>
      <c r="J8">
        <f t="shared" si="6"/>
        <v>-0.6903494352688877</v>
      </c>
    </row>
    <row r="9" spans="1:10" x14ac:dyDescent="0.3">
      <c r="B9">
        <v>2</v>
      </c>
      <c r="C9">
        <v>0</v>
      </c>
      <c r="D9">
        <v>0.05</v>
      </c>
      <c r="F9">
        <f t="shared" si="4"/>
        <v>1.0512710963760241</v>
      </c>
      <c r="G9">
        <f t="shared" si="7"/>
        <v>0.23684498223040779</v>
      </c>
      <c r="I9">
        <f t="shared" si="5"/>
        <v>-1.4403494352688879</v>
      </c>
      <c r="J9">
        <f t="shared" si="6"/>
        <v>0</v>
      </c>
    </row>
    <row r="10" spans="1:10" s="1" customFormat="1" x14ac:dyDescent="0.3">
      <c r="C10" s="1">
        <f>SUM(C7:C9)</f>
        <v>1</v>
      </c>
      <c r="D10" s="1">
        <f>SUM(D7:D9)</f>
        <v>1</v>
      </c>
      <c r="F10" s="1">
        <f>SUM(F7:F9)</f>
        <v>4.4386462675967753</v>
      </c>
      <c r="G10" s="1">
        <f>SUM(G7:G9)</f>
        <v>1</v>
      </c>
    </row>
    <row r="12" spans="1:10" x14ac:dyDescent="0.3">
      <c r="A12">
        <v>3</v>
      </c>
      <c r="B12">
        <v>0</v>
      </c>
      <c r="C12">
        <v>0</v>
      </c>
      <c r="D12">
        <v>0.05</v>
      </c>
      <c r="F12">
        <f t="shared" ref="F12:F14" si="8">EXP(D12)</f>
        <v>1.0512710963760241</v>
      </c>
      <c r="G12">
        <f>F12/$F$15</f>
        <v>0.23043349703817192</v>
      </c>
      <c r="I12">
        <f t="shared" ref="I12:I14" si="9">LOG(G12,EXP(1))</f>
        <v>-1.4677929742775877</v>
      </c>
      <c r="J12">
        <f t="shared" ref="J12:J14" si="10">C12*I12</f>
        <v>0</v>
      </c>
    </row>
    <row r="13" spans="1:10" x14ac:dyDescent="0.3">
      <c r="B13">
        <v>1</v>
      </c>
      <c r="C13">
        <v>0</v>
      </c>
      <c r="D13">
        <v>0.05</v>
      </c>
      <c r="F13">
        <f t="shared" si="8"/>
        <v>1.0512710963760241</v>
      </c>
      <c r="G13">
        <f t="shared" ref="G13:G14" si="11">F13/$F$15</f>
        <v>0.23043349703817192</v>
      </c>
      <c r="I13">
        <f t="shared" si="9"/>
        <v>-1.4677929742775877</v>
      </c>
      <c r="J13">
        <f t="shared" si="10"/>
        <v>0</v>
      </c>
    </row>
    <row r="14" spans="1:10" x14ac:dyDescent="0.3">
      <c r="B14">
        <v>2</v>
      </c>
      <c r="C14">
        <v>1</v>
      </c>
      <c r="D14">
        <v>0.9</v>
      </c>
      <c r="F14">
        <f t="shared" si="8"/>
        <v>2.4596031111569499</v>
      </c>
      <c r="G14">
        <f t="shared" si="11"/>
        <v>0.53913300592365609</v>
      </c>
      <c r="I14">
        <f t="shared" si="9"/>
        <v>-0.61779297427758761</v>
      </c>
      <c r="J14">
        <f t="shared" si="10"/>
        <v>-0.61779297427758761</v>
      </c>
    </row>
    <row r="15" spans="1:10" s="1" customFormat="1" x14ac:dyDescent="0.3">
      <c r="C15" s="1">
        <f>SUM(C12:C14)</f>
        <v>1</v>
      </c>
      <c r="D15" s="1">
        <f>SUM(D12:D14)</f>
        <v>1</v>
      </c>
      <c r="F15" s="1">
        <f>SUM(F12:F14)</f>
        <v>4.5621453039089985</v>
      </c>
      <c r="G15" s="1">
        <f>SUM(G12:G14)</f>
        <v>1</v>
      </c>
    </row>
    <row r="17" spans="1:10" x14ac:dyDescent="0.3">
      <c r="A17">
        <v>4</v>
      </c>
      <c r="B17">
        <v>0</v>
      </c>
      <c r="C17">
        <v>1</v>
      </c>
      <c r="D17">
        <v>0.85</v>
      </c>
      <c r="F17">
        <f>EXP(D17)</f>
        <v>2.3396468519259908</v>
      </c>
      <c r="G17">
        <f>F17/$F$20</f>
        <v>0.52037380075428985</v>
      </c>
      <c r="I17">
        <f>LOG(G17,EXP(1))</f>
        <v>-0.6532078780494468</v>
      </c>
      <c r="J17">
        <f>C17*I17</f>
        <v>-0.6532078780494468</v>
      </c>
    </row>
    <row r="18" spans="1:10" x14ac:dyDescent="0.3">
      <c r="B18">
        <v>1</v>
      </c>
      <c r="C18">
        <v>0</v>
      </c>
      <c r="D18">
        <v>0.1</v>
      </c>
      <c r="F18">
        <f t="shared" ref="F18:F19" si="12">EXP(D18)</f>
        <v>1.1051709180756477</v>
      </c>
      <c r="G18">
        <f t="shared" ref="G18:G19" si="13">F18/$F$20</f>
        <v>0.24580717839904359</v>
      </c>
      <c r="I18">
        <f t="shared" ref="I18:I19" si="14">LOG(G18,EXP(1))</f>
        <v>-1.4032078780494466</v>
      </c>
      <c r="J18">
        <f t="shared" ref="J18:J19" si="15">C18*I18</f>
        <v>0</v>
      </c>
    </row>
    <row r="19" spans="1:10" x14ac:dyDescent="0.3">
      <c r="B19">
        <v>2</v>
      </c>
      <c r="C19">
        <v>0</v>
      </c>
      <c r="D19">
        <v>0.05</v>
      </c>
      <c r="F19">
        <f t="shared" si="12"/>
        <v>1.0512710963760241</v>
      </c>
      <c r="G19">
        <f t="shared" si="13"/>
        <v>0.23381902084666659</v>
      </c>
      <c r="I19">
        <f t="shared" si="14"/>
        <v>-1.4532078780494466</v>
      </c>
      <c r="J19">
        <f t="shared" si="15"/>
        <v>0</v>
      </c>
    </row>
    <row r="20" spans="1:10" x14ac:dyDescent="0.3">
      <c r="C20" s="1">
        <f>SUM(C17:C19)</f>
        <v>1</v>
      </c>
      <c r="D20" s="1">
        <f>SUM(D17:D19)</f>
        <v>1</v>
      </c>
      <c r="F20" s="1">
        <f>SUM(F17:F19)</f>
        <v>4.4960888663776624</v>
      </c>
      <c r="G20" s="1">
        <f>SUM(G17:G19)</f>
        <v>1</v>
      </c>
    </row>
    <row r="21" spans="1:10" x14ac:dyDescent="0.3">
      <c r="J21" s="3">
        <f>-AVERAGE(J2,J8,J14,J17)</f>
        <v>0.6627692321415346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BCELoss</vt:lpstr>
      <vt:lpstr>CrossEntropyLoss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Kotelnikov.EV Kotelnikov.EV</cp:lastModifiedBy>
  <dcterms:created xsi:type="dcterms:W3CDTF">2015-06-05T18:19:34Z</dcterms:created>
  <dcterms:modified xsi:type="dcterms:W3CDTF">2024-06-13T13:52:36Z</dcterms:modified>
</cp:coreProperties>
</file>