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75" windowWidth="20730" windowHeight="11760"/>
  </bookViews>
  <sheets>
    <sheet name="SystemTest Softwareprojekt" sheetId="1" r:id="rId1"/>
  </sheets>
  <calcPr calcId="145621"/>
</workbook>
</file>

<file path=xl/calcChain.xml><?xml version="1.0" encoding="utf-8"?>
<calcChain xmlns="http://schemas.openxmlformats.org/spreadsheetml/2006/main">
  <c r="K66" i="1" l="1"/>
  <c r="K70" i="1" s="1"/>
  <c r="J66" i="1"/>
  <c r="J70" i="1" s="1"/>
  <c r="I66" i="1"/>
  <c r="I70" i="1" s="1"/>
  <c r="H66" i="1"/>
  <c r="H70" i="1" s="1"/>
  <c r="L70" i="1" s="1"/>
  <c r="K50" i="1"/>
  <c r="K54" i="1" s="1"/>
  <c r="J50" i="1"/>
  <c r="J54" i="1" s="1"/>
  <c r="I50" i="1"/>
  <c r="I54" i="1" s="1"/>
  <c r="H50" i="1"/>
  <c r="H54" i="1" s="1"/>
  <c r="L54" i="1" s="1"/>
  <c r="J38" i="1"/>
  <c r="K34" i="1"/>
  <c r="K38" i="1" s="1"/>
  <c r="J34" i="1"/>
  <c r="I34" i="1"/>
  <c r="I38" i="1" s="1"/>
  <c r="H34" i="1"/>
  <c r="L34" i="1" s="1"/>
  <c r="M70" i="1" l="1"/>
  <c r="L66" i="1"/>
  <c r="M66" i="1" s="1"/>
  <c r="M54" i="1"/>
  <c r="L50" i="1"/>
  <c r="M50" i="1" s="1"/>
  <c r="M34" i="1"/>
  <c r="H38" i="1"/>
  <c r="L38" i="1" s="1"/>
  <c r="M38" i="1" s="1"/>
  <c r="K19" i="1"/>
  <c r="J19" i="1"/>
  <c r="I19" i="1"/>
  <c r="I23" i="1" l="1"/>
  <c r="J23" i="1"/>
  <c r="K23" i="1"/>
  <c r="H19" i="1"/>
  <c r="H23" i="1" l="1"/>
  <c r="L23" i="1" s="1"/>
  <c r="L19" i="1"/>
  <c r="M19" i="1" l="1"/>
  <c r="M23" i="1"/>
</calcChain>
</file>

<file path=xl/sharedStrings.xml><?xml version="1.0" encoding="utf-8"?>
<sst xmlns="http://schemas.openxmlformats.org/spreadsheetml/2006/main" count="175" uniqueCount="30">
  <si>
    <t>Nr.</t>
  </si>
  <si>
    <t>Vorraus.</t>
  </si>
  <si>
    <t>Ablaufbeschreibung</t>
  </si>
  <si>
    <t>Automatisierter Test</t>
  </si>
  <si>
    <t xml:space="preserve">offen </t>
  </si>
  <si>
    <t>Status</t>
  </si>
  <si>
    <t>Anmerkung</t>
  </si>
  <si>
    <t>O</t>
  </si>
  <si>
    <t>N</t>
  </si>
  <si>
    <t>icht Rel.</t>
  </si>
  <si>
    <t>F</t>
  </si>
  <si>
    <t>ehler</t>
  </si>
  <si>
    <t>R</t>
  </si>
  <si>
    <t>ichtig</t>
  </si>
  <si>
    <t xml:space="preserve">nicht relevant </t>
  </si>
  <si>
    <t>fehlerhaft</t>
  </si>
  <si>
    <t>gesamt</t>
  </si>
  <si>
    <t>Fortschritt</t>
  </si>
  <si>
    <t>Beschreibung</t>
  </si>
  <si>
    <t>Erster Testdurchlauf Auswertung</t>
  </si>
  <si>
    <t>Nicht bearbeitet</t>
  </si>
  <si>
    <t>richtig</t>
  </si>
  <si>
    <t>Auswertung aller Testdurchläufe</t>
  </si>
  <si>
    <t>Systemtest TestFeatures Softwareprojekt Sommersemester 2015 (K. Hoffmann)</t>
  </si>
  <si>
    <t>OTH Amberg-Weiden</t>
  </si>
  <si>
    <t xml:space="preserve">ffen </t>
  </si>
  <si>
    <t>Erster Testdurchlauf</t>
  </si>
  <si>
    <t>Zweiter Testdurchlauf</t>
  </si>
  <si>
    <t>Dritter Testdurchlauf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</si>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</sst>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7F7F7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9" borderId="5" applyNumberFormat="0" applyAlignment="0" applyProtection="0"/>
    <xf numFmtId="0" fontId="5" fillId="9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7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4" fillId="9" borderId="7" xfId="2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5" fillId="9" borderId="6" xfId="3" applyBorder="1" applyAlignment="1">
      <alignment horizontal="center"/>
    </xf>
    <xf numFmtId="0" fontId="1" fillId="2" borderId="1" xfId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0" fillId="0" borderId="0" xfId="0" applyAlignment="1"/>
    <xf numFmtId="0" fontId="6" fillId="10" borderId="8" xfId="1" applyFont="1" applyFill="1" applyBorder="1" applyAlignment="1">
      <alignment horizontal="center"/>
    </xf>
    <xf numFmtId="0" fontId="6" fillId="10" borderId="9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">
    <cellStyle name="Ausgabe" xfId="2" builtinId="21"/>
    <cellStyle name="Berechnung" xfId="3" builtinId="22"/>
    <cellStyle name="Eingabe" xfId="1" builtinId="20"/>
    <cellStyle name="Standard" xfId="0" builtinId="0"/>
  </cellStyles>
  <dxfs count="37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'SystemTest Softwareprojekt'!$H$22</c:f>
              <c:strCache>
                <c:ptCount val="1"/>
                <c:pt idx="0">
                  <c:v>offen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Softwareprojekt'!$H$23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'SystemTest Softwareprojekt'!$I$22</c:f>
              <c:strCache>
                <c:ptCount val="1"/>
                <c:pt idx="0">
                  <c:v>nicht relevant </c:v>
                </c:pt>
              </c:strCache>
            </c:strRef>
          </c:tx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Softwareprojekt'!$I$23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'SystemTest Softwareprojekt'!$J$22</c:f>
              <c:strCache>
                <c:ptCount val="1"/>
                <c:pt idx="0">
                  <c:v>fehlerhaft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Softwareprojekt'!$J$23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'SystemTest Softwareprojekt'!$K$22</c:f>
              <c:strCache>
                <c:ptCount val="1"/>
                <c:pt idx="0">
                  <c:v>richtig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Softwareprojekt'!$K$23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165440"/>
        <c:axId val="86694656"/>
      </c:barChart>
      <c:catAx>
        <c:axId val="143165440"/>
        <c:scaling>
          <c:orientation val="minMax"/>
        </c:scaling>
        <c:delete val="0"/>
        <c:axPos val="l"/>
        <c:majorTickMark val="out"/>
        <c:minorTickMark val="none"/>
        <c:tickLblPos val="nextTo"/>
        <c:crossAx val="86694656"/>
        <c:crosses val="autoZero"/>
        <c:auto val="1"/>
        <c:lblAlgn val="ctr"/>
        <c:lblOffset val="100"/>
        <c:noMultiLvlLbl val="0"/>
      </c:catAx>
      <c:valAx>
        <c:axId val="86694656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316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'SystemTest Softwareprojekt'!$H$22</c:f>
              <c:strCache>
                <c:ptCount val="1"/>
                <c:pt idx="0">
                  <c:v>offen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Softwareprojekt'!$H$23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'SystemTest Softwareprojekt'!$I$22</c:f>
              <c:strCache>
                <c:ptCount val="1"/>
                <c:pt idx="0">
                  <c:v>nicht relevant </c:v>
                </c:pt>
              </c:strCache>
            </c:strRef>
          </c:tx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Softwareprojekt'!$I$23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'SystemTest Softwareprojekt'!$J$22</c:f>
              <c:strCache>
                <c:ptCount val="1"/>
                <c:pt idx="0">
                  <c:v>fehlerhaft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Softwareprojekt'!$J$23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'SystemTest Softwareprojekt'!$K$22</c:f>
              <c:strCache>
                <c:ptCount val="1"/>
                <c:pt idx="0">
                  <c:v>richtig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Softwareprojekt'!$K$23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104128"/>
        <c:axId val="139475712"/>
      </c:barChart>
      <c:catAx>
        <c:axId val="77104128"/>
        <c:scaling>
          <c:orientation val="minMax"/>
        </c:scaling>
        <c:delete val="0"/>
        <c:axPos val="l"/>
        <c:majorTickMark val="out"/>
        <c:minorTickMark val="none"/>
        <c:tickLblPos val="nextTo"/>
        <c:crossAx val="139475712"/>
        <c:crosses val="autoZero"/>
        <c:auto val="1"/>
        <c:lblAlgn val="ctr"/>
        <c:lblOffset val="100"/>
        <c:noMultiLvlLbl val="0"/>
      </c:catAx>
      <c:valAx>
        <c:axId val="139475712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7710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'SystemTest Softwareprojekt'!$H$22</c:f>
              <c:strCache>
                <c:ptCount val="1"/>
                <c:pt idx="0">
                  <c:v>offen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Softwareprojekt'!$H$23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'SystemTest Softwareprojekt'!$I$22</c:f>
              <c:strCache>
                <c:ptCount val="1"/>
                <c:pt idx="0">
                  <c:v>nicht relevant </c:v>
                </c:pt>
              </c:strCache>
            </c:strRef>
          </c:tx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Softwareprojekt'!$I$23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'SystemTest Softwareprojekt'!$J$22</c:f>
              <c:strCache>
                <c:ptCount val="1"/>
                <c:pt idx="0">
                  <c:v>fehlerhaft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Softwareprojekt'!$J$23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'SystemTest Softwareprojekt'!$K$22</c:f>
              <c:strCache>
                <c:ptCount val="1"/>
                <c:pt idx="0">
                  <c:v>richtig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Softwareprojekt'!$K$23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747648"/>
        <c:axId val="142761280"/>
      </c:barChart>
      <c:catAx>
        <c:axId val="246747648"/>
        <c:scaling>
          <c:orientation val="minMax"/>
        </c:scaling>
        <c:delete val="0"/>
        <c:axPos val="l"/>
        <c:majorTickMark val="out"/>
        <c:minorTickMark val="none"/>
        <c:tickLblPos val="nextTo"/>
        <c:crossAx val="142761280"/>
        <c:crosses val="autoZero"/>
        <c:auto val="1"/>
        <c:lblAlgn val="ctr"/>
        <c:lblOffset val="100"/>
        <c:noMultiLvlLbl val="0"/>
      </c:catAx>
      <c:valAx>
        <c:axId val="142761280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4674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'SystemTest Softwareprojekt'!$H$22</c:f>
              <c:strCache>
                <c:ptCount val="1"/>
                <c:pt idx="0">
                  <c:v>offen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Softwareprojekt'!$H$23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'SystemTest Softwareprojekt'!$I$22</c:f>
              <c:strCache>
                <c:ptCount val="1"/>
                <c:pt idx="0">
                  <c:v>nicht relevant </c:v>
                </c:pt>
              </c:strCache>
            </c:strRef>
          </c:tx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Softwareprojekt'!$I$23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'SystemTest Softwareprojekt'!$J$22</c:f>
              <c:strCache>
                <c:ptCount val="1"/>
                <c:pt idx="0">
                  <c:v>fehlerhaft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Softwareprojekt'!$J$23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'SystemTest Softwareprojekt'!$K$22</c:f>
              <c:strCache>
                <c:ptCount val="1"/>
                <c:pt idx="0">
                  <c:v>richtig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'SystemTest Softwareprojekt'!$H$21:$M$21</c:f>
              <c:strCache>
                <c:ptCount val="1"/>
                <c:pt idx="0">
                  <c:v>Auswertung aller Testdurchläufe</c:v>
                </c:pt>
              </c:strCache>
            </c:strRef>
          </c:cat>
          <c:val>
            <c:numRef>
              <c:f>'SystemTest Softwareprojekt'!$K$23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111424"/>
        <c:axId val="238202240"/>
      </c:barChart>
      <c:catAx>
        <c:axId val="139111424"/>
        <c:scaling>
          <c:orientation val="minMax"/>
        </c:scaling>
        <c:delete val="0"/>
        <c:axPos val="l"/>
        <c:majorTickMark val="out"/>
        <c:minorTickMark val="none"/>
        <c:tickLblPos val="nextTo"/>
        <c:crossAx val="238202240"/>
        <c:crosses val="autoZero"/>
        <c:auto val="1"/>
        <c:lblAlgn val="ctr"/>
        <c:lblOffset val="100"/>
        <c:noMultiLvlLbl val="0"/>
      </c:catAx>
      <c:valAx>
        <c:axId val="238202240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3911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15</xdr:row>
      <xdr:rowOff>185737</xdr:rowOff>
    </xdr:from>
    <xdr:to>
      <xdr:col>6</xdr:col>
      <xdr:colOff>1114424</xdr:colOff>
      <xdr:row>23</xdr:row>
      <xdr:rowOff>38100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847725</xdr:colOff>
      <xdr:row>30</xdr:row>
      <xdr:rowOff>185737</xdr:rowOff>
    </xdr:from>
    <xdr:to>
      <xdr:col>6</xdr:col>
      <xdr:colOff>1114424</xdr:colOff>
      <xdr:row>38</xdr:row>
      <xdr:rowOff>38100</xdr:rowOff>
    </xdr:to>
    <xdr:graphicFrame macro="">
      <xdr:nvGraphicFramePr>
        <xdr:cNvPr id="106" name="Diagramm 10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847725</xdr:colOff>
      <xdr:row>46</xdr:row>
      <xdr:rowOff>185737</xdr:rowOff>
    </xdr:from>
    <xdr:to>
      <xdr:col>6</xdr:col>
      <xdr:colOff>1114424</xdr:colOff>
      <xdr:row>54</xdr:row>
      <xdr:rowOff>38100</xdr:rowOff>
    </xdr:to>
    <xdr:graphicFrame macro="">
      <xdr:nvGraphicFramePr>
        <xdr:cNvPr id="107" name="Diagramm 10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847725</xdr:colOff>
      <xdr:row>62</xdr:row>
      <xdr:rowOff>185737</xdr:rowOff>
    </xdr:from>
    <xdr:to>
      <xdr:col>6</xdr:col>
      <xdr:colOff>1114424</xdr:colOff>
      <xdr:row>70</xdr:row>
      <xdr:rowOff>38100</xdr:rowOff>
    </xdr:to>
    <xdr:graphicFrame macro="">
      <xdr:nvGraphicFramePr>
        <xdr:cNvPr id="108" name="Diagramm 10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71"/>
  <sheetViews>
    <sheetView tabSelected="1" zoomScale="55" zoomScaleNormal="55" workbookViewId="0">
      <selection activeCell="O21" sqref="O20:O21"/>
    </sheetView>
  </sheetViews>
  <sheetFormatPr baseColWidth="10" defaultRowHeight="15" x14ac:dyDescent="0.25"/>
  <cols>
    <col min="1" max="1" width="6" customWidth="1"/>
    <col min="2" max="2" width="2.7109375" customWidth="1"/>
    <col min="3" max="3" width="8.85546875" customWidth="1"/>
    <col min="4" max="4" width="32.42578125" customWidth="1"/>
    <col min="5" max="5" width="37.7109375" customWidth="1"/>
    <col min="6" max="6" width="58.140625" customWidth="1"/>
    <col min="7" max="7" width="19.42578125" bestFit="1" customWidth="1"/>
    <col min="8" max="8" width="6.42578125" style="1" bestFit="1" customWidth="1"/>
    <col min="9" max="9" width="24.42578125" customWidth="1"/>
    <col min="10" max="10" width="10" style="1" bestFit="1" customWidth="1"/>
    <col min="11" max="11" width="23" customWidth="1"/>
    <col min="12" max="12" width="7.42578125" style="1" bestFit="1" customWidth="1"/>
    <col min="13" max="13" width="23.7109375" customWidth="1"/>
    <col min="14" max="14" width="18.28515625" customWidth="1"/>
    <col min="15" max="15" width="6.42578125" style="1" bestFit="1" customWidth="1"/>
    <col min="16" max="16" width="24.42578125" customWidth="1"/>
    <col min="17" max="17" width="10" style="1" bestFit="1" customWidth="1"/>
    <col min="18" max="18" width="23.85546875" customWidth="1"/>
    <col min="19" max="19" width="7.42578125" bestFit="1" customWidth="1"/>
    <col min="20" max="20" width="24" customWidth="1"/>
    <col min="21" max="21" width="3.42578125" customWidth="1"/>
    <col min="22" max="22" width="6.42578125" bestFit="1" customWidth="1"/>
    <col min="23" max="23" width="24" customWidth="1"/>
    <col min="24" max="24" width="10" bestFit="1" customWidth="1"/>
    <col min="25" max="25" width="21.28515625" customWidth="1"/>
    <col min="26" max="26" width="7.42578125" bestFit="1" customWidth="1"/>
    <col min="27" max="27" width="27.42578125" customWidth="1"/>
  </cols>
  <sheetData>
    <row r="1" spans="1:18" ht="18.75" x14ac:dyDescent="0.3">
      <c r="A1" s="21" t="s">
        <v>23</v>
      </c>
      <c r="B1" s="21"/>
      <c r="C1" s="21"/>
      <c r="D1" s="21"/>
      <c r="E1" s="21"/>
      <c r="F1" s="21"/>
      <c r="G1" s="21"/>
      <c r="H1" s="12"/>
      <c r="I1" s="7"/>
      <c r="J1" s="12"/>
      <c r="K1" s="7"/>
      <c r="L1" s="12"/>
      <c r="M1" s="7"/>
      <c r="N1" s="7"/>
      <c r="O1" s="12"/>
      <c r="P1" s="7"/>
      <c r="Q1" s="12"/>
      <c r="R1" s="7"/>
    </row>
    <row r="2" spans="1:18" ht="18.75" x14ac:dyDescent="0.3">
      <c r="A2" s="21" t="s">
        <v>24</v>
      </c>
      <c r="B2" s="21"/>
      <c r="C2" s="21"/>
      <c r="D2" s="21"/>
      <c r="E2" s="21"/>
      <c r="F2" s="21"/>
      <c r="G2" s="21"/>
      <c r="H2" s="12"/>
      <c r="I2" s="7"/>
      <c r="J2" s="12"/>
      <c r="K2" s="7"/>
      <c r="L2" s="12"/>
      <c r="M2" s="7"/>
      <c r="N2" s="7"/>
      <c r="O2" s="12"/>
      <c r="P2" s="7"/>
      <c r="Q2" s="12"/>
      <c r="R2" s="7"/>
    </row>
    <row r="3" spans="1:18" x14ac:dyDescent="0.25">
      <c r="B3" s="2"/>
      <c r="C3" s="2"/>
      <c r="D3" s="29"/>
      <c r="E3" s="27"/>
      <c r="F3" s="27"/>
    </row>
    <row r="4" spans="1:18" x14ac:dyDescent="0.25">
      <c r="A4" s="4"/>
      <c r="B4" s="10" t="s">
        <v>7</v>
      </c>
      <c r="C4" s="2" t="s">
        <v>25</v>
      </c>
      <c r="D4" s="27"/>
      <c r="E4" s="30"/>
      <c r="F4" s="30"/>
    </row>
    <row r="5" spans="1:18" x14ac:dyDescent="0.25">
      <c r="A5" s="3"/>
      <c r="B5" s="10" t="s">
        <v>8</v>
      </c>
      <c r="C5" s="2" t="s">
        <v>9</v>
      </c>
      <c r="D5" s="27"/>
      <c r="E5" s="30"/>
      <c r="F5" s="30"/>
      <c r="H5"/>
      <c r="J5"/>
      <c r="L5"/>
    </row>
    <row r="6" spans="1:18" ht="14.25" customHeight="1" x14ac:dyDescent="0.25">
      <c r="A6" s="5"/>
      <c r="B6" s="11" t="s">
        <v>10</v>
      </c>
      <c r="C6" t="s">
        <v>11</v>
      </c>
      <c r="D6" s="27"/>
      <c r="E6" s="30"/>
      <c r="F6" s="30"/>
      <c r="H6"/>
      <c r="J6"/>
      <c r="L6"/>
    </row>
    <row r="7" spans="1:18" ht="14.25" customHeight="1" x14ac:dyDescent="0.25">
      <c r="A7" s="6"/>
      <c r="B7" s="10" t="s">
        <v>12</v>
      </c>
      <c r="C7" t="s">
        <v>13</v>
      </c>
      <c r="E7" s="28"/>
      <c r="F7" s="28"/>
    </row>
    <row r="8" spans="1:18" ht="14.25" customHeight="1" x14ac:dyDescent="0.25">
      <c r="B8" s="10"/>
      <c r="C8" s="2" t="s">
        <v>20</v>
      </c>
      <c r="D8" s="27"/>
      <c r="E8" s="30"/>
      <c r="F8" s="30"/>
    </row>
    <row r="9" spans="1:18" ht="14.25" customHeight="1" x14ac:dyDescent="0.25">
      <c r="B9" s="10"/>
      <c r="D9" s="27"/>
      <c r="E9" s="30"/>
      <c r="F9" s="30"/>
    </row>
    <row r="10" spans="1:18" ht="18.75" x14ac:dyDescent="0.3">
      <c r="A10" s="31"/>
      <c r="B10" s="31"/>
      <c r="C10" s="31"/>
      <c r="D10" s="31"/>
      <c r="E10" s="31"/>
      <c r="F10" s="31"/>
      <c r="G10" s="32"/>
      <c r="H10" s="25" t="s">
        <v>26</v>
      </c>
      <c r="I10" s="26"/>
      <c r="J10" s="25" t="s">
        <v>27</v>
      </c>
      <c r="K10" s="26"/>
      <c r="L10" s="25" t="s">
        <v>28</v>
      </c>
      <c r="M10" s="26"/>
      <c r="O10"/>
      <c r="Q10"/>
    </row>
    <row r="11" spans="1:18" x14ac:dyDescent="0.25">
      <c r="A11" s="9" t="s">
        <v>0</v>
      </c>
      <c r="B11" s="22" t="s">
        <v>29</v>
      </c>
      <c r="C11" s="22"/>
      <c r="D11" s="9" t="s">
        <v>1</v>
      </c>
      <c r="E11" s="9" t="s">
        <v>18</v>
      </c>
      <c r="F11" s="9" t="s">
        <v>2</v>
      </c>
      <c r="G11" s="9" t="s">
        <v>3</v>
      </c>
      <c r="H11" s="8" t="s">
        <v>5</v>
      </c>
      <c r="I11" s="8" t="s">
        <v>6</v>
      </c>
      <c r="J11" s="8" t="s">
        <v>5</v>
      </c>
      <c r="K11" s="8" t="s">
        <v>6</v>
      </c>
      <c r="L11" s="8" t="s">
        <v>5</v>
      </c>
      <c r="M11" s="8" t="s">
        <v>6</v>
      </c>
      <c r="O11"/>
      <c r="Q11"/>
    </row>
    <row r="12" spans="1:18" x14ac:dyDescent="0.25">
      <c r="B12" s="34"/>
      <c r="C12" s="34"/>
      <c r="D12" s="15"/>
      <c r="E12" s="13"/>
      <c r="F12" s="13"/>
      <c r="H12" s="1" t="s">
        <v>7</v>
      </c>
      <c r="J12" s="1" t="s">
        <v>7</v>
      </c>
      <c r="L12" s="1" t="s">
        <v>7</v>
      </c>
      <c r="O12"/>
      <c r="Q12"/>
    </row>
    <row r="13" spans="1:18" x14ac:dyDescent="0.25">
      <c r="B13" s="33"/>
      <c r="C13" s="33"/>
      <c r="D13" s="15"/>
      <c r="E13" s="13"/>
      <c r="F13" s="13"/>
      <c r="H13" s="1" t="s">
        <v>7</v>
      </c>
      <c r="J13" s="1" t="s">
        <v>7</v>
      </c>
      <c r="L13" s="1" t="s">
        <v>7</v>
      </c>
      <c r="O13"/>
      <c r="Q13"/>
    </row>
    <row r="14" spans="1:18" x14ac:dyDescent="0.25">
      <c r="B14" s="33"/>
      <c r="C14" s="33"/>
      <c r="D14" s="14"/>
      <c r="E14" s="13"/>
      <c r="F14" s="13"/>
      <c r="H14" s="1" t="s">
        <v>7</v>
      </c>
      <c r="J14" s="1" t="s">
        <v>7</v>
      </c>
      <c r="L14" s="1" t="s">
        <v>7</v>
      </c>
      <c r="O14"/>
      <c r="Q14"/>
    </row>
    <row r="15" spans="1:18" x14ac:dyDescent="0.25">
      <c r="B15" s="33"/>
      <c r="C15" s="33"/>
      <c r="D15" s="15"/>
      <c r="E15" s="13"/>
      <c r="F15" s="13"/>
      <c r="H15" s="1" t="s">
        <v>7</v>
      </c>
      <c r="J15" s="1" t="s">
        <v>7</v>
      </c>
      <c r="L15" s="1" t="s">
        <v>7</v>
      </c>
      <c r="O15"/>
      <c r="Q15"/>
    </row>
    <row r="16" spans="1:18" x14ac:dyDescent="0.25">
      <c r="B16" s="33"/>
      <c r="C16" s="33"/>
      <c r="F16" s="13"/>
      <c r="O16"/>
      <c r="Q16"/>
    </row>
    <row r="17" spans="1:17" ht="14.25" customHeight="1" x14ac:dyDescent="0.25">
      <c r="B17" s="33"/>
      <c r="C17" s="33"/>
      <c r="F17" s="13"/>
      <c r="H17" s="23" t="s">
        <v>19</v>
      </c>
      <c r="I17" s="23"/>
      <c r="J17" s="23"/>
      <c r="K17" s="23"/>
      <c r="L17" s="23"/>
      <c r="M17" s="23"/>
      <c r="O17"/>
      <c r="Q17"/>
    </row>
    <row r="18" spans="1:17" x14ac:dyDescent="0.25">
      <c r="B18" s="33"/>
      <c r="C18" s="33"/>
      <c r="F18" s="13"/>
      <c r="H18" s="18" t="s">
        <v>4</v>
      </c>
      <c r="I18" s="18" t="s">
        <v>14</v>
      </c>
      <c r="J18" s="18" t="s">
        <v>15</v>
      </c>
      <c r="K18" s="18" t="s">
        <v>21</v>
      </c>
      <c r="L18" s="18" t="s">
        <v>16</v>
      </c>
      <c r="M18" s="18" t="s">
        <v>17</v>
      </c>
      <c r="O18"/>
      <c r="Q18"/>
    </row>
    <row r="19" spans="1:17" x14ac:dyDescent="0.25">
      <c r="B19" s="33"/>
      <c r="C19" s="33"/>
      <c r="F19" s="13"/>
      <c r="H19" s="16">
        <f>COUNTIF(J12:J15,"O")+COUNTIF(L12:L15,"O")+COUNTIF(H12:H15,"O")</f>
        <v>12</v>
      </c>
      <c r="I19" s="16">
        <f>COUNTIF(J12:J15,"N")+COUNTIF(L12:L15,"N")+COUNTIF(H12:H15,"N")</f>
        <v>0</v>
      </c>
      <c r="J19" s="16">
        <f>COUNTIF(J12:J15,"F")+COUNTIF(L12:L15,"F")+COUNTIF(H12:H15,"F")</f>
        <v>0</v>
      </c>
      <c r="K19" s="16">
        <f>COUNTIF(J12:J15,"R")+COUNTIF(L12:L15,"R")+COUNTIF(H12:H15,"R")</f>
        <v>0</v>
      </c>
      <c r="L19" s="16">
        <f>SUM(H19:K19)</f>
        <v>12</v>
      </c>
      <c r="M19" s="17">
        <f>(K19+I19)/L19</f>
        <v>0</v>
      </c>
      <c r="O19"/>
      <c r="Q19"/>
    </row>
    <row r="20" spans="1:17" x14ac:dyDescent="0.25">
      <c r="B20" s="33"/>
      <c r="C20" s="33"/>
      <c r="F20" s="13"/>
      <c r="O20"/>
      <c r="Q20"/>
    </row>
    <row r="21" spans="1:17" x14ac:dyDescent="0.25">
      <c r="B21" s="33"/>
      <c r="C21" s="33"/>
      <c r="F21" s="13"/>
      <c r="H21" s="24" t="s">
        <v>22</v>
      </c>
      <c r="I21" s="24"/>
      <c r="J21" s="24"/>
      <c r="K21" s="24"/>
      <c r="L21" s="24"/>
      <c r="M21" s="24"/>
      <c r="O21"/>
      <c r="Q21"/>
    </row>
    <row r="22" spans="1:17" x14ac:dyDescent="0.25">
      <c r="B22" s="33"/>
      <c r="C22" s="33"/>
      <c r="F22" s="13"/>
      <c r="H22" s="18" t="s">
        <v>4</v>
      </c>
      <c r="I22" s="18" t="s">
        <v>14</v>
      </c>
      <c r="J22" s="18" t="s">
        <v>15</v>
      </c>
      <c r="K22" s="18" t="s">
        <v>21</v>
      </c>
      <c r="L22" s="18" t="s">
        <v>16</v>
      </c>
      <c r="M22" s="18" t="s">
        <v>17</v>
      </c>
      <c r="O22"/>
      <c r="Q22"/>
    </row>
    <row r="23" spans="1:17" x14ac:dyDescent="0.25">
      <c r="B23" s="33"/>
      <c r="C23" s="33"/>
      <c r="F23" s="13"/>
      <c r="H23" s="16" t="e">
        <f>H19+#REF!+#REF!</f>
        <v>#REF!</v>
      </c>
      <c r="I23" s="16" t="e">
        <f>I19+#REF!+#REF!</f>
        <v>#REF!</v>
      </c>
      <c r="J23" s="16" t="e">
        <f>J19+#REF!+#REF!-#REF!-#REF!</f>
        <v>#REF!</v>
      </c>
      <c r="K23" s="16" t="e">
        <f>K19+#REF!+#REF!</f>
        <v>#REF!</v>
      </c>
      <c r="L23" s="16" t="e">
        <f>SUM(H23:K23)</f>
        <v>#REF!</v>
      </c>
      <c r="M23" s="17" t="e">
        <f>(K23+I23)/L23</f>
        <v>#REF!</v>
      </c>
      <c r="O23"/>
      <c r="Q23"/>
    </row>
    <row r="24" spans="1:17" ht="32.25" customHeight="1" x14ac:dyDescent="0.25">
      <c r="B24" s="33"/>
      <c r="C24" s="33"/>
      <c r="F24" s="13"/>
      <c r="O24"/>
      <c r="Q24"/>
    </row>
    <row r="25" spans="1:17" ht="18.75" x14ac:dyDescent="0.3">
      <c r="A25" s="31"/>
      <c r="B25" s="31"/>
      <c r="C25" s="31"/>
      <c r="D25" s="31"/>
      <c r="E25" s="31"/>
      <c r="F25" s="31"/>
      <c r="G25" s="32"/>
      <c r="H25" s="25" t="s">
        <v>26</v>
      </c>
      <c r="I25" s="26"/>
      <c r="J25" s="25" t="s">
        <v>27</v>
      </c>
      <c r="K25" s="26"/>
      <c r="L25" s="25" t="s">
        <v>28</v>
      </c>
      <c r="M25" s="26"/>
    </row>
    <row r="26" spans="1:17" x14ac:dyDescent="0.25">
      <c r="A26" s="20" t="s">
        <v>0</v>
      </c>
      <c r="B26" s="22" t="s">
        <v>29</v>
      </c>
      <c r="C26" s="22"/>
      <c r="D26" s="20" t="s">
        <v>1</v>
      </c>
      <c r="E26" s="20" t="s">
        <v>18</v>
      </c>
      <c r="F26" s="20" t="s">
        <v>2</v>
      </c>
      <c r="G26" s="20" t="s">
        <v>3</v>
      </c>
      <c r="H26" s="19" t="s">
        <v>5</v>
      </c>
      <c r="I26" s="19" t="s">
        <v>6</v>
      </c>
      <c r="J26" s="19" t="s">
        <v>5</v>
      </c>
      <c r="K26" s="19" t="s">
        <v>6</v>
      </c>
      <c r="L26" s="19" t="s">
        <v>5</v>
      </c>
      <c r="M26" s="19" t="s">
        <v>6</v>
      </c>
    </row>
    <row r="27" spans="1:17" x14ac:dyDescent="0.25">
      <c r="B27" s="34"/>
      <c r="C27" s="34"/>
      <c r="D27" s="15"/>
      <c r="E27" s="13"/>
      <c r="F27" s="13"/>
      <c r="H27" s="1" t="s">
        <v>7</v>
      </c>
      <c r="J27" s="1" t="s">
        <v>7</v>
      </c>
      <c r="L27" s="1" t="s">
        <v>7</v>
      </c>
    </row>
    <row r="28" spans="1:17" x14ac:dyDescent="0.25">
      <c r="B28" s="33"/>
      <c r="C28" s="33"/>
      <c r="D28" s="15"/>
      <c r="E28" s="13"/>
      <c r="F28" s="13"/>
      <c r="H28" s="1" t="s">
        <v>7</v>
      </c>
      <c r="J28" s="1" t="s">
        <v>7</v>
      </c>
      <c r="L28" s="1" t="s">
        <v>7</v>
      </c>
    </row>
    <row r="29" spans="1:17" x14ac:dyDescent="0.25">
      <c r="B29" s="33"/>
      <c r="C29" s="33"/>
      <c r="D29" s="14"/>
      <c r="E29" s="13"/>
      <c r="F29" s="13"/>
      <c r="H29" s="1" t="s">
        <v>7</v>
      </c>
      <c r="J29" s="1" t="s">
        <v>7</v>
      </c>
      <c r="L29" s="1" t="s">
        <v>7</v>
      </c>
    </row>
    <row r="30" spans="1:17" x14ac:dyDescent="0.25">
      <c r="B30" s="33"/>
      <c r="C30" s="33"/>
      <c r="D30" s="15"/>
      <c r="E30" s="13"/>
      <c r="F30" s="13"/>
      <c r="H30" s="1" t="s">
        <v>7</v>
      </c>
      <c r="J30" s="1" t="s">
        <v>7</v>
      </c>
      <c r="L30" s="1" t="s">
        <v>7</v>
      </c>
    </row>
    <row r="31" spans="1:17" x14ac:dyDescent="0.25">
      <c r="B31" s="33"/>
      <c r="C31" s="33"/>
      <c r="F31" s="13"/>
    </row>
    <row r="32" spans="1:17" x14ac:dyDescent="0.25">
      <c r="B32" s="33"/>
      <c r="C32" s="33"/>
      <c r="F32" s="13"/>
      <c r="H32" s="23" t="s">
        <v>19</v>
      </c>
      <c r="I32" s="23"/>
      <c r="J32" s="23"/>
      <c r="K32" s="23"/>
      <c r="L32" s="23"/>
      <c r="M32" s="23"/>
    </row>
    <row r="33" spans="1:13" x14ac:dyDescent="0.25">
      <c r="B33" s="33"/>
      <c r="C33" s="33"/>
      <c r="F33" s="13"/>
      <c r="H33" s="18" t="s">
        <v>4</v>
      </c>
      <c r="I33" s="18" t="s">
        <v>14</v>
      </c>
      <c r="J33" s="18" t="s">
        <v>15</v>
      </c>
      <c r="K33" s="18" t="s">
        <v>21</v>
      </c>
      <c r="L33" s="18" t="s">
        <v>16</v>
      </c>
      <c r="M33" s="18" t="s">
        <v>17</v>
      </c>
    </row>
    <row r="34" spans="1:13" x14ac:dyDescent="0.25">
      <c r="B34" s="33"/>
      <c r="C34" s="33"/>
      <c r="F34" s="13"/>
      <c r="H34" s="16">
        <f>COUNTIF(J27:J30,"O")+COUNTIF(L27:L30,"O")+COUNTIF(H27:H30,"O")</f>
        <v>12</v>
      </c>
      <c r="I34" s="16">
        <f>COUNTIF(J27:J30,"N")+COUNTIF(L27:L30,"N")+COUNTIF(H27:H30,"N")</f>
        <v>0</v>
      </c>
      <c r="J34" s="16">
        <f>COUNTIF(J27:J30,"F")+COUNTIF(L27:L30,"F")+COUNTIF(H27:H30,"F")</f>
        <v>0</v>
      </c>
      <c r="K34" s="16">
        <f>COUNTIF(J27:J30,"R")+COUNTIF(L27:L30,"R")+COUNTIF(H27:H30,"R")</f>
        <v>0</v>
      </c>
      <c r="L34" s="16">
        <f>SUM(H34:K34)</f>
        <v>12</v>
      </c>
      <c r="M34" s="17">
        <f>(K34+I34)/L34</f>
        <v>0</v>
      </c>
    </row>
    <row r="35" spans="1:13" x14ac:dyDescent="0.25">
      <c r="B35" s="33"/>
      <c r="C35" s="33"/>
      <c r="F35" s="13"/>
    </row>
    <row r="36" spans="1:13" x14ac:dyDescent="0.25">
      <c r="B36" s="33"/>
      <c r="C36" s="33"/>
      <c r="F36" s="13"/>
      <c r="H36" s="24" t="s">
        <v>22</v>
      </c>
      <c r="I36" s="24"/>
      <c r="J36" s="24"/>
      <c r="K36" s="24"/>
      <c r="L36" s="24"/>
      <c r="M36" s="24"/>
    </row>
    <row r="37" spans="1:13" x14ac:dyDescent="0.25">
      <c r="B37" s="33"/>
      <c r="C37" s="33"/>
      <c r="F37" s="13"/>
      <c r="H37" s="18" t="s">
        <v>4</v>
      </c>
      <c r="I37" s="18" t="s">
        <v>14</v>
      </c>
      <c r="J37" s="18" t="s">
        <v>15</v>
      </c>
      <c r="K37" s="18" t="s">
        <v>21</v>
      </c>
      <c r="L37" s="18" t="s">
        <v>16</v>
      </c>
      <c r="M37" s="18" t="s">
        <v>17</v>
      </c>
    </row>
    <row r="38" spans="1:13" x14ac:dyDescent="0.25">
      <c r="B38" s="33"/>
      <c r="C38" s="33"/>
      <c r="F38" s="13"/>
      <c r="H38" s="16" t="e">
        <f>H34+#REF!+#REF!</f>
        <v>#REF!</v>
      </c>
      <c r="I38" s="16" t="e">
        <f>I34+#REF!+#REF!</f>
        <v>#REF!</v>
      </c>
      <c r="J38" s="16" t="e">
        <f>J34+#REF!+#REF!-#REF!-#REF!</f>
        <v>#REF!</v>
      </c>
      <c r="K38" s="16" t="e">
        <f>K34+#REF!+#REF!</f>
        <v>#REF!</v>
      </c>
      <c r="L38" s="16" t="e">
        <f>SUM(H38:K38)</f>
        <v>#REF!</v>
      </c>
      <c r="M38" s="17" t="e">
        <f>(K38+I38)/L38</f>
        <v>#REF!</v>
      </c>
    </row>
    <row r="39" spans="1:13" x14ac:dyDescent="0.25">
      <c r="B39" s="33"/>
      <c r="C39" s="33"/>
      <c r="F39" s="13"/>
    </row>
    <row r="41" spans="1:13" ht="18.75" x14ac:dyDescent="0.3">
      <c r="A41" s="31"/>
      <c r="B41" s="31"/>
      <c r="C41" s="31"/>
      <c r="D41" s="31"/>
      <c r="E41" s="31"/>
      <c r="F41" s="31"/>
      <c r="G41" s="32"/>
      <c r="H41" s="25" t="s">
        <v>26</v>
      </c>
      <c r="I41" s="26"/>
      <c r="J41" s="25" t="s">
        <v>27</v>
      </c>
      <c r="K41" s="26"/>
      <c r="L41" s="25" t="s">
        <v>28</v>
      </c>
      <c r="M41" s="26"/>
    </row>
    <row r="42" spans="1:13" x14ac:dyDescent="0.25">
      <c r="A42" s="20" t="s">
        <v>0</v>
      </c>
      <c r="B42" s="22" t="s">
        <v>29</v>
      </c>
      <c r="C42" s="22"/>
      <c r="D42" s="20" t="s">
        <v>1</v>
      </c>
      <c r="E42" s="20" t="s">
        <v>18</v>
      </c>
      <c r="F42" s="20" t="s">
        <v>2</v>
      </c>
      <c r="G42" s="20" t="s">
        <v>3</v>
      </c>
      <c r="H42" s="19" t="s">
        <v>5</v>
      </c>
      <c r="I42" s="19" t="s">
        <v>6</v>
      </c>
      <c r="J42" s="19" t="s">
        <v>5</v>
      </c>
      <c r="K42" s="19" t="s">
        <v>6</v>
      </c>
      <c r="L42" s="19" t="s">
        <v>5</v>
      </c>
      <c r="M42" s="19" t="s">
        <v>6</v>
      </c>
    </row>
    <row r="43" spans="1:13" x14ac:dyDescent="0.25">
      <c r="B43" s="34"/>
      <c r="C43" s="34"/>
      <c r="D43" s="15"/>
      <c r="E43" s="13"/>
      <c r="F43" s="13"/>
      <c r="H43" s="1" t="s">
        <v>7</v>
      </c>
      <c r="J43" s="1" t="s">
        <v>7</v>
      </c>
      <c r="L43" s="1" t="s">
        <v>7</v>
      </c>
    </row>
    <row r="44" spans="1:13" x14ac:dyDescent="0.25">
      <c r="B44" s="33"/>
      <c r="C44" s="33"/>
      <c r="D44" s="15"/>
      <c r="E44" s="13"/>
      <c r="F44" s="13"/>
      <c r="H44" s="1" t="s">
        <v>7</v>
      </c>
      <c r="J44" s="1" t="s">
        <v>7</v>
      </c>
      <c r="L44" s="1" t="s">
        <v>7</v>
      </c>
    </row>
    <row r="45" spans="1:13" x14ac:dyDescent="0.25">
      <c r="B45" s="33"/>
      <c r="C45" s="33"/>
      <c r="D45" s="14"/>
      <c r="E45" s="13"/>
      <c r="F45" s="13"/>
      <c r="H45" s="1" t="s">
        <v>7</v>
      </c>
      <c r="J45" s="1" t="s">
        <v>7</v>
      </c>
      <c r="L45" s="1" t="s">
        <v>7</v>
      </c>
    </row>
    <row r="46" spans="1:13" x14ac:dyDescent="0.25">
      <c r="B46" s="33"/>
      <c r="C46" s="33"/>
      <c r="D46" s="15"/>
      <c r="E46" s="13"/>
      <c r="F46" s="13"/>
      <c r="H46" s="1" t="s">
        <v>7</v>
      </c>
      <c r="J46" s="1" t="s">
        <v>7</v>
      </c>
      <c r="L46" s="1" t="s">
        <v>7</v>
      </c>
    </row>
    <row r="47" spans="1:13" x14ac:dyDescent="0.25">
      <c r="B47" s="33"/>
      <c r="C47" s="33"/>
      <c r="F47" s="13"/>
    </row>
    <row r="48" spans="1:13" x14ac:dyDescent="0.25">
      <c r="B48" s="33"/>
      <c r="C48" s="33"/>
      <c r="F48" s="13"/>
      <c r="H48" s="23" t="s">
        <v>19</v>
      </c>
      <c r="I48" s="23"/>
      <c r="J48" s="23"/>
      <c r="K48" s="23"/>
      <c r="L48" s="23"/>
      <c r="M48" s="23"/>
    </row>
    <row r="49" spans="1:13" x14ac:dyDescent="0.25">
      <c r="B49" s="33"/>
      <c r="C49" s="33"/>
      <c r="F49" s="13"/>
      <c r="H49" s="18" t="s">
        <v>4</v>
      </c>
      <c r="I49" s="18" t="s">
        <v>14</v>
      </c>
      <c r="J49" s="18" t="s">
        <v>15</v>
      </c>
      <c r="K49" s="18" t="s">
        <v>21</v>
      </c>
      <c r="L49" s="18" t="s">
        <v>16</v>
      </c>
      <c r="M49" s="18" t="s">
        <v>17</v>
      </c>
    </row>
    <row r="50" spans="1:13" x14ac:dyDescent="0.25">
      <c r="B50" s="33"/>
      <c r="C50" s="33"/>
      <c r="F50" s="13"/>
      <c r="H50" s="16">
        <f>COUNTIF(J43:J46,"O")+COUNTIF(L43:L46,"O")+COUNTIF(H43:H46,"O")</f>
        <v>12</v>
      </c>
      <c r="I50" s="16">
        <f>COUNTIF(J43:J46,"N")+COUNTIF(L43:L46,"N")+COUNTIF(H43:H46,"N")</f>
        <v>0</v>
      </c>
      <c r="J50" s="16">
        <f>COUNTIF(J43:J46,"F")+COUNTIF(L43:L46,"F")+COUNTIF(H43:H46,"F")</f>
        <v>0</v>
      </c>
      <c r="K50" s="16">
        <f>COUNTIF(J43:J46,"R")+COUNTIF(L43:L46,"R")+COUNTIF(H43:H46,"R")</f>
        <v>0</v>
      </c>
      <c r="L50" s="16">
        <f>SUM(H50:K50)</f>
        <v>12</v>
      </c>
      <c r="M50" s="17">
        <f>(K50+I50)/L50</f>
        <v>0</v>
      </c>
    </row>
    <row r="51" spans="1:13" x14ac:dyDescent="0.25">
      <c r="B51" s="33"/>
      <c r="C51" s="33"/>
      <c r="F51" s="13"/>
    </row>
    <row r="52" spans="1:13" x14ac:dyDescent="0.25">
      <c r="B52" s="33"/>
      <c r="C52" s="33"/>
      <c r="F52" s="13"/>
      <c r="H52" s="24" t="s">
        <v>22</v>
      </c>
      <c r="I52" s="24"/>
      <c r="J52" s="24"/>
      <c r="K52" s="24"/>
      <c r="L52" s="24"/>
      <c r="M52" s="24"/>
    </row>
    <row r="53" spans="1:13" x14ac:dyDescent="0.25">
      <c r="B53" s="33"/>
      <c r="C53" s="33"/>
      <c r="F53" s="13"/>
      <c r="H53" s="18" t="s">
        <v>4</v>
      </c>
      <c r="I53" s="18" t="s">
        <v>14</v>
      </c>
      <c r="J53" s="18" t="s">
        <v>15</v>
      </c>
      <c r="K53" s="18" t="s">
        <v>21</v>
      </c>
      <c r="L53" s="18" t="s">
        <v>16</v>
      </c>
      <c r="M53" s="18" t="s">
        <v>17</v>
      </c>
    </row>
    <row r="54" spans="1:13" x14ac:dyDescent="0.25">
      <c r="B54" s="33"/>
      <c r="C54" s="33"/>
      <c r="F54" s="13"/>
      <c r="H54" s="16" t="e">
        <f>H50+#REF!+#REF!</f>
        <v>#REF!</v>
      </c>
      <c r="I54" s="16" t="e">
        <f>I50+#REF!+#REF!</f>
        <v>#REF!</v>
      </c>
      <c r="J54" s="16" t="e">
        <f>J50+#REF!+#REF!-#REF!-#REF!</f>
        <v>#REF!</v>
      </c>
      <c r="K54" s="16" t="e">
        <f>K50+#REF!+#REF!</f>
        <v>#REF!</v>
      </c>
      <c r="L54" s="16" t="e">
        <f>SUM(H54:K54)</f>
        <v>#REF!</v>
      </c>
      <c r="M54" s="17" t="e">
        <f>(K54+I54)/L54</f>
        <v>#REF!</v>
      </c>
    </row>
    <row r="55" spans="1:13" x14ac:dyDescent="0.25">
      <c r="B55" s="33"/>
      <c r="C55" s="33"/>
      <c r="F55" s="13"/>
    </row>
    <row r="57" spans="1:13" ht="18.75" x14ac:dyDescent="0.3">
      <c r="A57" s="31"/>
      <c r="B57" s="31"/>
      <c r="C57" s="31"/>
      <c r="D57" s="31"/>
      <c r="E57" s="31"/>
      <c r="F57" s="31"/>
      <c r="G57" s="32"/>
      <c r="H57" s="25" t="s">
        <v>26</v>
      </c>
      <c r="I57" s="26"/>
      <c r="J57" s="25" t="s">
        <v>27</v>
      </c>
      <c r="K57" s="26"/>
      <c r="L57" s="25" t="s">
        <v>28</v>
      </c>
      <c r="M57" s="26"/>
    </row>
    <row r="58" spans="1:13" x14ac:dyDescent="0.25">
      <c r="A58" s="20" t="s">
        <v>0</v>
      </c>
      <c r="B58" s="22" t="s">
        <v>29</v>
      </c>
      <c r="C58" s="22"/>
      <c r="D58" s="20" t="s">
        <v>1</v>
      </c>
      <c r="E58" s="20" t="s">
        <v>18</v>
      </c>
      <c r="F58" s="20" t="s">
        <v>2</v>
      </c>
      <c r="G58" s="20" t="s">
        <v>3</v>
      </c>
      <c r="H58" s="19" t="s">
        <v>5</v>
      </c>
      <c r="I58" s="19" t="s">
        <v>6</v>
      </c>
      <c r="J58" s="19" t="s">
        <v>5</v>
      </c>
      <c r="K58" s="19" t="s">
        <v>6</v>
      </c>
      <c r="L58" s="19" t="s">
        <v>5</v>
      </c>
      <c r="M58" s="19" t="s">
        <v>6</v>
      </c>
    </row>
    <row r="59" spans="1:13" x14ac:dyDescent="0.25">
      <c r="B59" s="34"/>
      <c r="C59" s="34"/>
      <c r="D59" s="15"/>
      <c r="E59" s="13"/>
      <c r="F59" s="13"/>
      <c r="H59" s="1" t="s">
        <v>7</v>
      </c>
      <c r="J59" s="1" t="s">
        <v>7</v>
      </c>
      <c r="L59" s="1" t="s">
        <v>7</v>
      </c>
    </row>
    <row r="60" spans="1:13" x14ac:dyDescent="0.25">
      <c r="B60" s="33"/>
      <c r="C60" s="33"/>
      <c r="D60" s="15"/>
      <c r="E60" s="13"/>
      <c r="F60" s="13"/>
      <c r="H60" s="1" t="s">
        <v>7</v>
      </c>
      <c r="J60" s="1" t="s">
        <v>7</v>
      </c>
      <c r="L60" s="1" t="s">
        <v>7</v>
      </c>
    </row>
    <row r="61" spans="1:13" x14ac:dyDescent="0.25">
      <c r="B61" s="33"/>
      <c r="C61" s="33"/>
      <c r="D61" s="14"/>
      <c r="E61" s="13"/>
      <c r="F61" s="13"/>
      <c r="H61" s="1" t="s">
        <v>7</v>
      </c>
      <c r="J61" s="1" t="s">
        <v>7</v>
      </c>
      <c r="L61" s="1" t="s">
        <v>7</v>
      </c>
    </row>
    <row r="62" spans="1:13" x14ac:dyDescent="0.25">
      <c r="B62" s="33"/>
      <c r="C62" s="33"/>
      <c r="D62" s="15"/>
      <c r="E62" s="13"/>
      <c r="F62" s="13"/>
      <c r="H62" s="1" t="s">
        <v>7</v>
      </c>
      <c r="J62" s="1" t="s">
        <v>7</v>
      </c>
      <c r="L62" s="1" t="s">
        <v>7</v>
      </c>
    </row>
    <row r="63" spans="1:13" x14ac:dyDescent="0.25">
      <c r="B63" s="33"/>
      <c r="C63" s="33"/>
      <c r="F63" s="13"/>
    </row>
    <row r="64" spans="1:13" x14ac:dyDescent="0.25">
      <c r="B64" s="33"/>
      <c r="C64" s="33"/>
      <c r="F64" s="13"/>
      <c r="H64" s="23" t="s">
        <v>19</v>
      </c>
      <c r="I64" s="23"/>
      <c r="J64" s="23"/>
      <c r="K64" s="23"/>
      <c r="L64" s="23"/>
      <c r="M64" s="23"/>
    </row>
    <row r="65" spans="2:13" x14ac:dyDescent="0.25">
      <c r="B65" s="33"/>
      <c r="C65" s="33"/>
      <c r="F65" s="13"/>
      <c r="H65" s="18" t="s">
        <v>4</v>
      </c>
      <c r="I65" s="18" t="s">
        <v>14</v>
      </c>
      <c r="J65" s="18" t="s">
        <v>15</v>
      </c>
      <c r="K65" s="18" t="s">
        <v>21</v>
      </c>
      <c r="L65" s="18" t="s">
        <v>16</v>
      </c>
      <c r="M65" s="18" t="s">
        <v>17</v>
      </c>
    </row>
    <row r="66" spans="2:13" x14ac:dyDescent="0.25">
      <c r="B66" s="33"/>
      <c r="C66" s="33"/>
      <c r="F66" s="13"/>
      <c r="H66" s="16">
        <f>COUNTIF(J59:J62,"O")+COUNTIF(L59:L62,"O")+COUNTIF(H59:H62,"O")</f>
        <v>12</v>
      </c>
      <c r="I66" s="16">
        <f>COUNTIF(J59:J62,"N")+COUNTIF(L59:L62,"N")+COUNTIF(H59:H62,"N")</f>
        <v>0</v>
      </c>
      <c r="J66" s="16">
        <f>COUNTIF(J59:J62,"F")+COUNTIF(L59:L62,"F")+COUNTIF(H59:H62,"F")</f>
        <v>0</v>
      </c>
      <c r="K66" s="16">
        <f>COUNTIF(J59:J62,"R")+COUNTIF(L59:L62,"R")+COUNTIF(H59:H62,"R")</f>
        <v>0</v>
      </c>
      <c r="L66" s="16">
        <f>SUM(H66:K66)</f>
        <v>12</v>
      </c>
      <c r="M66" s="17">
        <f>(K66+I66)/L66</f>
        <v>0</v>
      </c>
    </row>
    <row r="67" spans="2:13" x14ac:dyDescent="0.25">
      <c r="B67" s="33"/>
      <c r="C67" s="33"/>
      <c r="F67" s="13"/>
    </row>
    <row r="68" spans="2:13" x14ac:dyDescent="0.25">
      <c r="B68" s="33"/>
      <c r="C68" s="33"/>
      <c r="F68" s="13"/>
      <c r="H68" s="24" t="s">
        <v>22</v>
      </c>
      <c r="I68" s="24"/>
      <c r="J68" s="24"/>
      <c r="K68" s="24"/>
      <c r="L68" s="24"/>
      <c r="M68" s="24"/>
    </row>
    <row r="69" spans="2:13" x14ac:dyDescent="0.25">
      <c r="B69" s="33"/>
      <c r="C69" s="33"/>
      <c r="F69" s="13"/>
      <c r="H69" s="18" t="s">
        <v>4</v>
      </c>
      <c r="I69" s="18" t="s">
        <v>14</v>
      </c>
      <c r="J69" s="18" t="s">
        <v>15</v>
      </c>
      <c r="K69" s="18" t="s">
        <v>21</v>
      </c>
      <c r="L69" s="18" t="s">
        <v>16</v>
      </c>
      <c r="M69" s="18" t="s">
        <v>17</v>
      </c>
    </row>
    <row r="70" spans="2:13" x14ac:dyDescent="0.25">
      <c r="B70" s="33"/>
      <c r="C70" s="33"/>
      <c r="F70" s="13"/>
      <c r="H70" s="16" t="e">
        <f>H66+#REF!+#REF!</f>
        <v>#REF!</v>
      </c>
      <c r="I70" s="16" t="e">
        <f>I66+#REF!+#REF!</f>
        <v>#REF!</v>
      </c>
      <c r="J70" s="16" t="e">
        <f>J66+#REF!+#REF!-#REF!-#REF!</f>
        <v>#REF!</v>
      </c>
      <c r="K70" s="16" t="e">
        <f>K66+#REF!+#REF!</f>
        <v>#REF!</v>
      </c>
      <c r="L70" s="16" t="e">
        <f>SUM(H70:K70)</f>
        <v>#REF!</v>
      </c>
      <c r="M70" s="17" t="e">
        <f>(K70+I70)/L70</f>
        <v>#REF!</v>
      </c>
    </row>
    <row r="71" spans="2:13" x14ac:dyDescent="0.25">
      <c r="B71" s="33"/>
      <c r="C71" s="33"/>
      <c r="F71" s="13"/>
    </row>
  </sheetData>
  <mergeCells count="82">
    <mergeCell ref="B71:C71"/>
    <mergeCell ref="B66:C66"/>
    <mergeCell ref="B67:C67"/>
    <mergeCell ref="B68:C68"/>
    <mergeCell ref="B69:C69"/>
    <mergeCell ref="B70:C70"/>
    <mergeCell ref="B61:C61"/>
    <mergeCell ref="B62:C62"/>
    <mergeCell ref="B63:C63"/>
    <mergeCell ref="H64:M64"/>
    <mergeCell ref="B65:C65"/>
    <mergeCell ref="B54:C54"/>
    <mergeCell ref="H68:M68"/>
    <mergeCell ref="B64:C64"/>
    <mergeCell ref="B55:C55"/>
    <mergeCell ref="A57:G57"/>
    <mergeCell ref="H57:I57"/>
    <mergeCell ref="J57:K57"/>
    <mergeCell ref="L57:M57"/>
    <mergeCell ref="B58:C58"/>
    <mergeCell ref="B59:C59"/>
    <mergeCell ref="B60:C60"/>
    <mergeCell ref="B50:C50"/>
    <mergeCell ref="B51:C51"/>
    <mergeCell ref="B52:C52"/>
    <mergeCell ref="B53:C53"/>
    <mergeCell ref="H52:M52"/>
    <mergeCell ref="B46:C46"/>
    <mergeCell ref="B47:C47"/>
    <mergeCell ref="B48:C48"/>
    <mergeCell ref="B49:C49"/>
    <mergeCell ref="H48:M48"/>
    <mergeCell ref="B42:C42"/>
    <mergeCell ref="B43:C43"/>
    <mergeCell ref="B44:C44"/>
    <mergeCell ref="B45:C45"/>
    <mergeCell ref="A41:G41"/>
    <mergeCell ref="H32:M32"/>
    <mergeCell ref="H36:M36"/>
    <mergeCell ref="B37:C37"/>
    <mergeCell ref="B39:C39"/>
    <mergeCell ref="B36:C3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9:C19"/>
    <mergeCell ref="B20:C20"/>
    <mergeCell ref="B21:C21"/>
    <mergeCell ref="B22:C22"/>
    <mergeCell ref="B23:C23"/>
    <mergeCell ref="J25:K25"/>
    <mergeCell ref="L25:M25"/>
    <mergeCell ref="J10:K10"/>
    <mergeCell ref="L10:M10"/>
    <mergeCell ref="B26:C26"/>
    <mergeCell ref="A25:G25"/>
    <mergeCell ref="B11:C11"/>
    <mergeCell ref="A10:G10"/>
    <mergeCell ref="B12:C12"/>
    <mergeCell ref="B13:C13"/>
    <mergeCell ref="B14:C14"/>
    <mergeCell ref="B15:C15"/>
    <mergeCell ref="B16:C16"/>
    <mergeCell ref="B17:C17"/>
    <mergeCell ref="B18:C18"/>
    <mergeCell ref="H17:M17"/>
    <mergeCell ref="H21:M21"/>
    <mergeCell ref="H10:I10"/>
    <mergeCell ref="B38:C38"/>
    <mergeCell ref="H25:I25"/>
    <mergeCell ref="H41:I41"/>
    <mergeCell ref="J41:K41"/>
    <mergeCell ref="L41:M41"/>
    <mergeCell ref="A1:G1"/>
    <mergeCell ref="A2:G2"/>
  </mergeCells>
  <conditionalFormatting sqref="B4:B9"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B7 B8:B9">
    <cfRule type="dataBar" priority="4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{E57C0FDA-BA08-4D74-BA8F-20149447BDB6}</x14:id>
        </ext>
      </extLst>
    </cfRule>
  </conditionalFormatting>
  <conditionalFormatting sqref="H16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7C0FDA-BA08-4D74-BA8F-20149447BD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A4:B7 B8:B9</xm:sqref>
        </x14:conditionalFormatting>
        <x14:conditionalFormatting xmlns:xm="http://schemas.microsoft.com/office/excel/2006/main">
          <x14:cfRule type="containsText" priority="454" operator="containsText" id="{576A23B7-C247-43C1-A1FA-CE8EF6C3EFB4}">
            <xm:f>NOT(ISERROR(SEARCH($B$4,H14)))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55" operator="containsText" id="{03D0585C-BB6A-4045-897F-3A9872BE4D94}">
            <xm:f>NOT(ISERROR(SEARCH($B$6,H14)))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56" operator="containsText" id="{B74697CD-CC39-4BA4-96B6-D8C226A046A0}">
            <xm:f>NOT(ISERROR(SEARCH($B$5,H14)))</xm:f>
            <xm:f>$B$5</xm:f>
            <x14:dxf>
              <fill>
                <patternFill>
                  <bgColor theme="9"/>
                </patternFill>
              </fill>
            </x14:dxf>
          </x14:cfRule>
          <xm:sqref>L20 J20 H20 H16 J15:J16 L14:L16 Q25:Q96 O25:O97 L40 J40 H40 H56 J56 L56 L72:L98 J72:J335 H72:H218</xm:sqref>
        </x14:conditionalFormatting>
        <x14:conditionalFormatting xmlns:xm="http://schemas.microsoft.com/office/excel/2006/main">
          <x14:cfRule type="containsText" priority="453" operator="containsText" id="{2B29767B-FA0A-44FF-9C9A-CD971BEF9E4C}">
            <xm:f>NOT(ISERROR(SEARCH($B$7,H14)))</xm:f>
            <xm:f>$B$7</xm:f>
            <x14:dxf>
              <fill>
                <patternFill>
                  <bgColor rgb="FF92D050"/>
                </patternFill>
              </fill>
            </x14:dxf>
          </x14:cfRule>
          <xm:sqref>L20 J20 H20 H16 J15:J16 L14:L16 Q25:Q57 O25:O57 L40 J40 H40 H56 J56 L56</xm:sqref>
        </x14:conditionalFormatting>
        <x14:conditionalFormatting xmlns:xm="http://schemas.microsoft.com/office/excel/2006/main">
          <x14:cfRule type="containsText" priority="449" operator="containsText" id="{2271144A-DAC2-4D80-AB29-C60EEE3FCE33}">
            <xm:f>NOT(ISERROR(SEARCH($B$4,L13)))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50" operator="containsText" id="{61DAA8CF-E097-4FB1-9427-9F3768071BA8}">
            <xm:f>NOT(ISERROR(SEARCH($B$6,L13)))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51" operator="containsText" id="{181DC468-EE04-4006-BBB9-9BFD2B4A15D7}">
            <xm:f>NOT(ISERROR(SEARCH($B$5,L13)))</xm:f>
            <xm:f>$B$5</xm:f>
            <x14:dxf>
              <fill>
                <patternFill>
                  <bgColor theme="9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containsText" priority="448" operator="containsText" id="{20F3E20A-074E-44BA-A68C-0D8D0E24C508}">
            <xm:f>NOT(ISERROR(SEARCH($B$7,L13)))</xm:f>
            <xm:f>$B$7</xm:f>
            <x14:dxf>
              <fill>
                <patternFill>
                  <bgColor rgb="FF92D050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containsText" priority="429" operator="containsText" id="{51C3C8B7-46E6-4678-A9A1-70A5900A3D33}">
            <xm:f>NOT(ISERROR(SEARCH($B$4,J14)))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30" operator="containsText" id="{257B2929-1095-4587-906A-E882E6D8B8C1}">
            <xm:f>NOT(ISERROR(SEARCH($B$6,J14)))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31" operator="containsText" id="{CB58348D-B391-4739-BEAC-B4D1CD094F32}">
            <xm:f>NOT(ISERROR(SEARCH($B$5,J14)))</xm:f>
            <xm:f>$B$5</xm:f>
            <x14:dxf>
              <fill>
                <patternFill>
                  <bgColor theme="9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containsText" priority="428" operator="containsText" id="{DEE86439-7F49-4B3A-83A9-17D856DD5A67}">
            <xm:f>NOT(ISERROR(SEARCH($B$7,J14)))</xm:f>
            <xm:f>$B$7</xm:f>
            <x14:dxf>
              <fill>
                <patternFill>
                  <bgColor rgb="FF92D050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containsText" priority="406" operator="containsText" id="{77870EE6-AFAE-4A2E-B7A9-5D61CDA5C403}">
            <xm:f>NOT(ISERROR(SEARCH($B$4,H15)))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ontainsText" priority="403" operator="containsText" id="{2DF706CB-5F38-4F70-969B-12434273A9C9}">
            <xm:f>NOT(ISERROR(SEARCH($B$4,H15)))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04" operator="containsText" id="{E344B85B-432F-48C9-8EDB-89631E7D7D32}">
            <xm:f>NOT(ISERROR(SEARCH($B$6,H15)))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05" operator="containsText" id="{72EF6144-AAED-4E0D-8EFD-3FCABEC5FD1D}">
            <xm:f>NOT(ISERROR(SEARCH($B$5,H15)))</xm:f>
            <xm:f>$B$5</xm:f>
            <x14:dxf>
              <fill>
                <patternFill>
                  <bgColor theme="9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ontainsText" priority="402" operator="containsText" id="{4C9C7B85-593D-4DD4-B134-763F0A6EE1AC}">
            <xm:f>NOT(ISERROR(SEARCH($B$7,H15)))</xm:f>
            <xm:f>$B$7</xm:f>
            <x14:dxf>
              <fill>
                <patternFill>
                  <bgColor rgb="FF92D050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ontainsText" priority="333" operator="containsText" id="{B128C913-1F6D-417E-92A0-05B19B2511C0}">
            <xm:f>NOT(ISERROR(SEARCH($B$4,J15)))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332" operator="containsText" id="{AEF11232-F3B8-4B51-BB70-CD869C9A9A1D}">
            <xm:f>NOT(ISERROR(SEARCH($B$4,L15)))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L15</xm:sqref>
        </x14:conditionalFormatting>
        <x14:conditionalFormatting xmlns:xm="http://schemas.microsoft.com/office/excel/2006/main">
          <x14:cfRule type="containsText" priority="316" operator="containsText" id="{5A0E69EE-4E0F-48D3-9E99-5F6A90C1B3E6}">
            <xm:f>NOT(ISERROR(SEARCH($B$4,H14)))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ontainsText" priority="313" operator="containsText" id="{80309EE4-413A-48B8-9CB2-4A990CC24B5E}">
            <xm:f>NOT(ISERROR(SEARCH($B$4,H14)))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314" operator="containsText" id="{EDCD2A00-4EED-47C3-B8DF-D3FE014AA8A7}">
            <xm:f>NOT(ISERROR(SEARCH($B$6,H14)))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5" operator="containsText" id="{788F73ED-53DB-4A3A-89A4-E8D12B49A090}">
            <xm:f>NOT(ISERROR(SEARCH($B$5,H14)))</xm:f>
            <xm:f>$B$5</xm:f>
            <x14:dxf>
              <fill>
                <patternFill>
                  <bgColor theme="9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ontainsText" priority="312" operator="containsText" id="{66F9A9F9-1052-4534-88A9-0DEB24FDF48C}">
            <xm:f>NOT(ISERROR(SEARCH($B$7,H14)))</xm:f>
            <xm:f>$B$7</xm:f>
            <x14:dxf>
              <fill>
                <patternFill>
                  <bgColor rgb="FF92D050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ontainsText" priority="174" operator="containsText" id="{14DAB33A-A654-468F-9D84-CB03B2C1F0EC}">
            <xm:f>NOT(ISERROR(SEARCH($B$4,J13)))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75" operator="containsText" id="{45B7A473-F3CA-443F-AB14-DA5FF2A92AE2}">
            <xm:f>NOT(ISERROR(SEARCH($B$6,J13)))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76" operator="containsText" id="{46A2B0D3-B318-4373-AD08-B69DD84C2E66}">
            <xm:f>NOT(ISERROR(SEARCH($B$5,J13)))</xm:f>
            <xm:f>$B$5</xm:f>
            <x14:dxf>
              <fill>
                <patternFill>
                  <bgColor theme="9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ontainsText" priority="173" operator="containsText" id="{D0EC8C1E-BE41-4BAB-AFF9-CCD6096E90A7}">
            <xm:f>NOT(ISERROR(SEARCH($B$7,J13)))</xm:f>
            <xm:f>$B$7</xm:f>
            <x14:dxf>
              <fill>
                <patternFill>
                  <bgColor rgb="FF92D05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ontainsText" priority="192" operator="containsText" id="{CFA4F87D-F69F-4514-BB20-7562E85FF9EA}">
            <xm:f>NOT(ISERROR(SEARCH($B$4,H13)))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ontainsText" priority="189" operator="containsText" id="{A2748584-0203-4B64-8AB2-736A532A55C2}">
            <xm:f>NOT(ISERROR(SEARCH($B$4,H13)))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90" operator="containsText" id="{A05F741D-690B-4A93-9F5B-730E90B9907D}">
            <xm:f>NOT(ISERROR(SEARCH($B$6,H13)))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1" operator="containsText" id="{F2A5976D-7110-47F8-9657-D44090B88974}">
            <xm:f>NOT(ISERROR(SEARCH($B$5,H13)))</xm:f>
            <xm:f>$B$5</xm:f>
            <x14:dxf>
              <fill>
                <patternFill>
                  <bgColor theme="9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ontainsText" priority="188" operator="containsText" id="{00E666FF-28D9-47F4-926D-00FB71B8F68B}">
            <xm:f>NOT(ISERROR(SEARCH($B$7,H13)))</xm:f>
            <xm:f>$B$7</xm:f>
            <x14:dxf>
              <fill>
                <patternFill>
                  <bgColor rgb="FF92D050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ontainsText" priority="187" operator="containsText" id="{30FE5BDC-E8F2-47D1-AB7A-4E9056E6C534}">
            <xm:f>NOT(ISERROR(SEARCH($B$4,H12)))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184" operator="containsText" id="{D0E4F8B1-B584-472F-B3CA-AA48EDA49BC9}">
            <xm:f>NOT(ISERROR(SEARCH($B$4,H12)))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85" operator="containsText" id="{9CC96CA1-4203-48E0-9853-E3728D721F36}">
            <xm:f>NOT(ISERROR(SEARCH($B$6,H12)))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6" operator="containsText" id="{495BEF51-188D-4EF7-A87C-CE1A10D61264}">
            <xm:f>NOT(ISERROR(SEARCH($B$5,H12)))</xm:f>
            <xm:f>$B$5</xm:f>
            <x14:dxf>
              <fill>
                <patternFill>
                  <bgColor theme="9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183" operator="containsText" id="{680A7EA6-B3D2-4656-809E-8491089F7933}">
            <xm:f>NOT(ISERROR(SEARCH($B$7,H12)))</xm:f>
            <xm:f>$B$7</xm:f>
            <x14:dxf>
              <fill>
                <patternFill>
                  <bgColor rgb="FF92D050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182" operator="containsText" id="{25B7CA14-B12B-42E7-8E4A-C403F8FBAB5D}">
            <xm:f>NOT(ISERROR(SEARCH($B$4,J12)))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containsText" priority="179" operator="containsText" id="{90E6E15A-173D-42D6-8069-0CEA170769C9}">
            <xm:f>NOT(ISERROR(SEARCH($B$4,J12)))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80" operator="containsText" id="{1AF03AAA-1513-416A-BBA7-CD588C95CAE5}">
            <xm:f>NOT(ISERROR(SEARCH($B$6,J12)))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1" operator="containsText" id="{3E300078-A8AF-4D5B-BA3D-9AF5ECD5BB0C}">
            <xm:f>NOT(ISERROR(SEARCH($B$5,J12)))</xm:f>
            <xm:f>$B$5</xm:f>
            <x14:dxf>
              <fill>
                <patternFill>
                  <bgColor theme="9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containsText" priority="178" operator="containsText" id="{B3C4A68F-2C4E-4674-9499-BF57E6BBA905}">
            <xm:f>NOT(ISERROR(SEARCH($B$7,J12)))</xm:f>
            <xm:f>$B$7</xm:f>
            <x14:dxf>
              <fill>
                <patternFill>
                  <bgColor rgb="FF92D050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containsText" priority="177" operator="containsText" id="{A5E43126-3BEA-49A2-96BC-0DAA757A0A2D}">
            <xm:f>NOT(ISERROR(SEARCH($B$4,J13)))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ontainsText" priority="172" operator="containsText" id="{95021187-A443-4A97-8268-6AF4CC627198}">
            <xm:f>NOT(ISERROR(SEARCH($B$4,L12)))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containsText" priority="169" operator="containsText" id="{BC231818-6A6E-4833-9BA7-46FE6A5D7BC0}">
            <xm:f>NOT(ISERROR(SEARCH($B$4,L12)))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70" operator="containsText" id="{35701F11-E773-47F9-882A-E4E6233DD379}">
            <xm:f>NOT(ISERROR(SEARCH($B$6,L12)))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71" operator="containsText" id="{2B985FDF-1B2E-4F00-AC27-72F8286474B2}">
            <xm:f>NOT(ISERROR(SEARCH($B$5,L12)))</xm:f>
            <xm:f>$B$5</xm:f>
            <x14:dxf>
              <fill>
                <patternFill>
                  <bgColor theme="9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containsText" priority="168" operator="containsText" id="{4EED8CCC-AE0B-44AC-9424-FDF3D035AE56}">
            <xm:f>NOT(ISERROR(SEARCH($B$7,L12)))</xm:f>
            <xm:f>$B$7</xm:f>
            <x14:dxf>
              <fill>
                <patternFill>
                  <bgColor rgb="FF92D050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containsText" priority="150" operator="containsText" id="{48FB22D6-76B0-4F13-8F61-03E426F093B0}">
            <xm:f>NOT(ISERROR(SEARCH($B$4,H29)))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51" operator="containsText" id="{BCCD0B7E-07EA-45B2-9F52-4AB3CAC9CD63}">
            <xm:f>NOT(ISERROR(SEARCH($B$6,H29)))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52" operator="containsText" id="{CBE8A2B2-E7C4-4D1C-AC25-A6066F9E7435}">
            <xm:f>NOT(ISERROR(SEARCH($B$5,H29)))</xm:f>
            <xm:f>$B$5</xm:f>
            <x14:dxf>
              <fill>
                <patternFill>
                  <bgColor theme="9"/>
                </patternFill>
              </fill>
            </x14:dxf>
          </x14:cfRule>
          <xm:sqref>L35 J35 H35 H31 J30:J31 L29:L31</xm:sqref>
        </x14:conditionalFormatting>
        <x14:conditionalFormatting xmlns:xm="http://schemas.microsoft.com/office/excel/2006/main">
          <x14:cfRule type="containsText" priority="149" operator="containsText" id="{3943401D-034D-43DB-9C0C-8CF08F4D98D8}">
            <xm:f>NOT(ISERROR(SEARCH($B$7,H29)))</xm:f>
            <xm:f>$B$7</xm:f>
            <x14:dxf>
              <fill>
                <patternFill>
                  <bgColor rgb="FF92D050"/>
                </patternFill>
              </fill>
            </x14:dxf>
          </x14:cfRule>
          <xm:sqref>L35 J35 H35 H31 J30:J31 L29:L31</xm:sqref>
        </x14:conditionalFormatting>
        <x14:conditionalFormatting xmlns:xm="http://schemas.microsoft.com/office/excel/2006/main">
          <x14:cfRule type="containsText" priority="146" operator="containsText" id="{55111395-9204-4CC9-98B4-4B3C862D9FBB}">
            <xm:f>NOT(ISERROR(SEARCH($B$4,L28)))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47" operator="containsText" id="{1B555607-2090-4978-A91D-F95A816A742E}">
            <xm:f>NOT(ISERROR(SEARCH($B$6,L28)))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8" operator="containsText" id="{828DEE34-E5E6-4C21-9593-36325AFCA501}">
            <xm:f>NOT(ISERROR(SEARCH($B$5,L28)))</xm:f>
            <xm:f>$B$5</xm:f>
            <x14:dxf>
              <fill>
                <patternFill>
                  <bgColor theme="9"/>
                </patternFill>
              </fill>
            </x14:dxf>
          </x14:cfRule>
          <xm:sqref>L28</xm:sqref>
        </x14:conditionalFormatting>
        <x14:conditionalFormatting xmlns:xm="http://schemas.microsoft.com/office/excel/2006/main">
          <x14:cfRule type="containsText" priority="145" operator="containsText" id="{81ED4F04-7CBE-4444-8BEA-3A43C5418728}">
            <xm:f>NOT(ISERROR(SEARCH($B$7,L28)))</xm:f>
            <xm:f>$B$7</xm:f>
            <x14:dxf>
              <fill>
                <patternFill>
                  <bgColor rgb="FF92D050"/>
                </patternFill>
              </fill>
            </x14:dxf>
          </x14:cfRule>
          <xm:sqref>L28</xm:sqref>
        </x14:conditionalFormatting>
        <x14:conditionalFormatting xmlns:xm="http://schemas.microsoft.com/office/excel/2006/main">
          <x14:cfRule type="containsText" priority="142" operator="containsText" id="{E6809D32-5941-46F8-B451-0FE66BDF5EC3}">
            <xm:f>NOT(ISERROR(SEARCH($B$4,J29)))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43" operator="containsText" id="{C4C496E1-BCEA-4AD5-8FEB-6DCAAB0241B8}">
            <xm:f>NOT(ISERROR(SEARCH($B$6,J29)))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4" operator="containsText" id="{8D30BBB6-BF3E-4C91-B62B-68CCC9809CEA}">
            <xm:f>NOT(ISERROR(SEARCH($B$5,J29)))</xm:f>
            <xm:f>$B$5</xm:f>
            <x14:dxf>
              <fill>
                <patternFill>
                  <bgColor theme="9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containsText" priority="141" operator="containsText" id="{492C41E8-7BCD-42F9-B029-44B2E28475EA}">
            <xm:f>NOT(ISERROR(SEARCH($B$7,J29)))</xm:f>
            <xm:f>$B$7</xm:f>
            <x14:dxf>
              <fill>
                <patternFill>
                  <bgColor rgb="FF92D050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containsText" priority="139" operator="containsText" id="{5762C31E-769C-4C3A-9334-4881A7125E51}">
            <xm:f>NOT(ISERROR(SEARCH($B$4,H30)))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ontainsText" priority="136" operator="containsText" id="{4B48E861-A9C1-4733-B32C-0F20CACF7A5F}">
            <xm:f>NOT(ISERROR(SEARCH($B$4,H30)))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37" operator="containsText" id="{02DC4B9F-BF34-4B6C-835D-A5CBF65EBE41}">
            <xm:f>NOT(ISERROR(SEARCH($B$6,H30)))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8" operator="containsText" id="{1F5C5EAA-F48B-4757-9D72-FA368301C066}">
            <xm:f>NOT(ISERROR(SEARCH($B$5,H30)))</xm:f>
            <xm:f>$B$5</xm:f>
            <x14:dxf>
              <fill>
                <patternFill>
                  <bgColor theme="9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ontainsText" priority="135" operator="containsText" id="{32FF0D5A-2BF6-45E3-AA34-104DD5513327}">
            <xm:f>NOT(ISERROR(SEARCH($B$7,H30)))</xm:f>
            <xm:f>$B$7</xm:f>
            <x14:dxf>
              <fill>
                <patternFill>
                  <bgColor rgb="FF92D050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ontainsText" priority="134" operator="containsText" id="{0D833B19-6D10-481C-8BE0-853FCE280054}">
            <xm:f>NOT(ISERROR(SEARCH($B$4,J30)))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J30</xm:sqref>
        </x14:conditionalFormatting>
        <x14:conditionalFormatting xmlns:xm="http://schemas.microsoft.com/office/excel/2006/main">
          <x14:cfRule type="containsText" priority="133" operator="containsText" id="{EFA27E39-C636-408A-962C-1410BFD1F118}">
            <xm:f>NOT(ISERROR(SEARCH($B$4,L30)))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L30</xm:sqref>
        </x14:conditionalFormatting>
        <x14:conditionalFormatting xmlns:xm="http://schemas.microsoft.com/office/excel/2006/main">
          <x14:cfRule type="containsText" priority="132" operator="containsText" id="{B9CD4B2F-45B2-465D-80F3-FE9E272A7B73}">
            <xm:f>NOT(ISERROR(SEARCH($B$4,H29)))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ontainsText" priority="129" operator="containsText" id="{8A14B4C1-7768-459B-9821-BAB886387320}">
            <xm:f>NOT(ISERROR(SEARCH($B$4,H29)))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30" operator="containsText" id="{692086C8-FFF5-443B-91F2-02B891815D6F}">
            <xm:f>NOT(ISERROR(SEARCH($B$6,H29)))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1" operator="containsText" id="{F21716E2-7BDD-43E6-84DE-BCCD73B50BF1}">
            <xm:f>NOT(ISERROR(SEARCH($B$5,H29)))</xm:f>
            <xm:f>$B$5</xm:f>
            <x14:dxf>
              <fill>
                <patternFill>
                  <bgColor theme="9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ontainsText" priority="128" operator="containsText" id="{EB1BDDBA-9C10-481D-8C48-FA3A5C95170F}">
            <xm:f>NOT(ISERROR(SEARCH($B$7,H29)))</xm:f>
            <xm:f>$B$7</xm:f>
            <x14:dxf>
              <fill>
                <patternFill>
                  <bgColor rgb="FF92D050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ontainsText" priority="109" operator="containsText" id="{FC41F506-6C1F-4258-8DA0-5B0A7ADA48F5}">
            <xm:f>NOT(ISERROR(SEARCH($B$4,J28)))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10" operator="containsText" id="{6CE7B373-AC6E-4CC0-AFEC-D72F5179969B}">
            <xm:f>NOT(ISERROR(SEARCH($B$6,J28)))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1" operator="containsText" id="{78758799-E18B-4D55-BBFC-9A1573B68133}">
            <xm:f>NOT(ISERROR(SEARCH($B$5,J28)))</xm:f>
            <xm:f>$B$5</xm:f>
            <x14:dxf>
              <fill>
                <patternFill>
                  <bgColor theme="9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ontainsText" priority="108" operator="containsText" id="{85B4C88C-2476-488F-AD94-D32CD4AF86D8}">
            <xm:f>NOT(ISERROR(SEARCH($B$7,J28)))</xm:f>
            <xm:f>$B$7</xm:f>
            <x14:dxf>
              <fill>
                <patternFill>
                  <bgColor rgb="FF92D050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ontainsText" priority="127" operator="containsText" id="{357A7C7E-6699-458F-8F06-A96B61DDC1F8}">
            <xm:f>NOT(ISERROR(SEARCH($B$4,H28)))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ontainsText" priority="124" operator="containsText" id="{64B30783-2F91-4E5A-85FB-611F155319FB}">
            <xm:f>NOT(ISERROR(SEARCH($B$4,H28)))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25" operator="containsText" id="{564D7907-56EA-47F6-8E04-8A0392EDAC70}">
            <xm:f>NOT(ISERROR(SEARCH($B$6,H28)))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26" operator="containsText" id="{27DCD854-A0D3-4BB9-8597-70798E8AC9E2}">
            <xm:f>NOT(ISERROR(SEARCH($B$5,H28)))</xm:f>
            <xm:f>$B$5</xm:f>
            <x14:dxf>
              <fill>
                <patternFill>
                  <bgColor theme="9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ontainsText" priority="123" operator="containsText" id="{995FA4D2-079A-41EF-BC74-DF5B6C2142E4}">
            <xm:f>NOT(ISERROR(SEARCH($B$7,H28)))</xm:f>
            <xm:f>$B$7</xm:f>
            <x14:dxf>
              <fill>
                <patternFill>
                  <bgColor rgb="FF92D050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ontainsText" priority="122" operator="containsText" id="{2385B0FA-0000-4007-AE10-00A2B95D9753}">
            <xm:f>NOT(ISERROR(SEARCH($B$4,H27)))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119" operator="containsText" id="{5DA766ED-3D0F-4C53-A6F0-B1225F58486B}">
            <xm:f>NOT(ISERROR(SEARCH($B$4,H27)))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20" operator="containsText" id="{CD195527-4630-46A6-959D-DA3F5C7E4179}">
            <xm:f>NOT(ISERROR(SEARCH($B$6,H27)))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21" operator="containsText" id="{F728BA65-90E3-45F7-9B4C-B96C426D0376}">
            <xm:f>NOT(ISERROR(SEARCH($B$5,H27)))</xm:f>
            <xm:f>$B$5</xm:f>
            <x14:dxf>
              <fill>
                <patternFill>
                  <bgColor theme="9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118" operator="containsText" id="{AE9C13E4-D2B2-4958-B8BF-BB1CAF472767}">
            <xm:f>NOT(ISERROR(SEARCH($B$7,H27)))</xm:f>
            <xm:f>$B$7</xm:f>
            <x14:dxf>
              <fill>
                <patternFill>
                  <bgColor rgb="FF92D050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117" operator="containsText" id="{13CA7BE1-BB53-450C-9F92-B1FBC01AE0ED}">
            <xm:f>NOT(ISERROR(SEARCH($B$4,J27)))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114" operator="containsText" id="{0EE8F5D0-1564-4531-929C-2BE7772AE97B}">
            <xm:f>NOT(ISERROR(SEARCH($B$4,J27)))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15" operator="containsText" id="{100A25F0-6536-4258-9B3B-019421314CB8}">
            <xm:f>NOT(ISERROR(SEARCH($B$6,J27)))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6" operator="containsText" id="{995FC51F-B7C1-467B-AD4E-644D024B9000}">
            <xm:f>NOT(ISERROR(SEARCH($B$5,J27)))</xm:f>
            <xm:f>$B$5</xm:f>
            <x14:dxf>
              <fill>
                <patternFill>
                  <bgColor theme="9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113" operator="containsText" id="{5861E215-760A-4C7D-AF76-EE6F7EF23777}">
            <xm:f>NOT(ISERROR(SEARCH($B$7,J27)))</xm:f>
            <xm:f>$B$7</xm:f>
            <x14:dxf>
              <fill>
                <patternFill>
                  <bgColor rgb="FF92D050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112" operator="containsText" id="{0245CD86-8B8F-45DD-9418-D987B7A58694}">
            <xm:f>NOT(ISERROR(SEARCH($B$4,J28)))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ontainsText" priority="107" operator="containsText" id="{EE301EF3-91B5-4C02-8258-F213E34DA429}">
            <xm:f>NOT(ISERROR(SEARCH($B$4,L27)))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104" operator="containsText" id="{A0606533-7274-4214-B858-972168A2861E}">
            <xm:f>NOT(ISERROR(SEARCH($B$4,L27)))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05" operator="containsText" id="{B2C731CD-3FFD-4F85-AEC3-CE133908692E}">
            <xm:f>NOT(ISERROR(SEARCH($B$6,L27)))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6" operator="containsText" id="{9D3E8913-C995-4D1F-BA8D-6B40EAE52E05}">
            <xm:f>NOT(ISERROR(SEARCH($B$5,L27)))</xm:f>
            <xm:f>$B$5</xm:f>
            <x14:dxf>
              <fill>
                <patternFill>
                  <bgColor theme="9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103" operator="containsText" id="{B17FEB67-525F-405F-AE30-35BBB21A69E2}">
            <xm:f>NOT(ISERROR(SEARCH($B$7,L27)))</xm:f>
            <xm:f>$B$7</xm:f>
            <x14:dxf>
              <fill>
                <patternFill>
                  <bgColor rgb="FF92D05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99" operator="containsText" id="{A9346666-0F62-4EF7-B963-74C63E0A4A67}">
            <xm:f>NOT(ISERROR(SEARCH($B$4,H45)))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00" operator="containsText" id="{A61A13FF-3380-40BE-9E4A-E97F53A3A6EA}">
            <xm:f>NOT(ISERROR(SEARCH($B$6,H45)))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1" operator="containsText" id="{70A13B3B-4CCA-422B-BF80-6A124C08F0B2}">
            <xm:f>NOT(ISERROR(SEARCH($B$5,H45)))</xm:f>
            <xm:f>$B$5</xm:f>
            <x14:dxf>
              <fill>
                <patternFill>
                  <bgColor theme="9"/>
                </patternFill>
              </fill>
            </x14:dxf>
          </x14:cfRule>
          <xm:sqref>L51 J51 H51 H47 J46:J47 L45:L47</xm:sqref>
        </x14:conditionalFormatting>
        <x14:conditionalFormatting xmlns:xm="http://schemas.microsoft.com/office/excel/2006/main">
          <x14:cfRule type="containsText" priority="98" operator="containsText" id="{17C028F5-EBF6-417E-BE00-0C2434BCD2DA}">
            <xm:f>NOT(ISERROR(SEARCH($B$7,H45)))</xm:f>
            <xm:f>$B$7</xm:f>
            <x14:dxf>
              <fill>
                <patternFill>
                  <bgColor rgb="FF92D050"/>
                </patternFill>
              </fill>
            </x14:dxf>
          </x14:cfRule>
          <xm:sqref>L51 J51 H51 H47 J46:J47 L45:L47</xm:sqref>
        </x14:conditionalFormatting>
        <x14:conditionalFormatting xmlns:xm="http://schemas.microsoft.com/office/excel/2006/main">
          <x14:cfRule type="containsText" priority="95" operator="containsText" id="{1BA2AFDF-542C-4E53-94CE-6C4840D3F378}">
            <xm:f>NOT(ISERROR(SEARCH($B$4,L44)))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96" operator="containsText" id="{CDB395C9-839A-4A5A-9FFC-24E278F05407}">
            <xm:f>NOT(ISERROR(SEARCH($B$6,L44)))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7" operator="containsText" id="{03034F5B-6EE3-407D-95F7-A61CD56A59EA}">
            <xm:f>NOT(ISERROR(SEARCH($B$5,L44)))</xm:f>
            <xm:f>$B$5</xm:f>
            <x14:dxf>
              <fill>
                <patternFill>
                  <bgColor theme="9"/>
                </patternFill>
              </fill>
            </x14:dxf>
          </x14:cfRule>
          <xm:sqref>L44</xm:sqref>
        </x14:conditionalFormatting>
        <x14:conditionalFormatting xmlns:xm="http://schemas.microsoft.com/office/excel/2006/main">
          <x14:cfRule type="containsText" priority="94" operator="containsText" id="{A36E3869-3096-4A9A-B674-6D695E17037F}">
            <xm:f>NOT(ISERROR(SEARCH($B$7,L44)))</xm:f>
            <xm:f>$B$7</xm:f>
            <x14:dxf>
              <fill>
                <patternFill>
                  <bgColor rgb="FF92D050"/>
                </patternFill>
              </fill>
            </x14:dxf>
          </x14:cfRule>
          <xm:sqref>L44</xm:sqref>
        </x14:conditionalFormatting>
        <x14:conditionalFormatting xmlns:xm="http://schemas.microsoft.com/office/excel/2006/main">
          <x14:cfRule type="containsText" priority="91" operator="containsText" id="{434F635C-F852-4E02-AB01-ADEB337D469B}">
            <xm:f>NOT(ISERROR(SEARCH($B$4,J45)))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92" operator="containsText" id="{269BFDF3-8790-4A0E-9611-2DDD79A4406A}">
            <xm:f>NOT(ISERROR(SEARCH($B$6,J45)))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3" operator="containsText" id="{C70A35EE-E6DB-4AE3-B380-4FF56687FA4C}">
            <xm:f>NOT(ISERROR(SEARCH($B$5,J45)))</xm:f>
            <xm:f>$B$5</xm:f>
            <x14:dxf>
              <fill>
                <patternFill>
                  <bgColor theme="9"/>
                </patternFill>
              </fill>
            </x14:dxf>
          </x14:cfRule>
          <xm:sqref>J45</xm:sqref>
        </x14:conditionalFormatting>
        <x14:conditionalFormatting xmlns:xm="http://schemas.microsoft.com/office/excel/2006/main">
          <x14:cfRule type="containsText" priority="90" operator="containsText" id="{A68AECD5-3A23-4FCE-AF72-09FCD2CAF036}">
            <xm:f>NOT(ISERROR(SEARCH($B$7,J45)))</xm:f>
            <xm:f>$B$7</xm:f>
            <x14:dxf>
              <fill>
                <patternFill>
                  <bgColor rgb="FF92D050"/>
                </patternFill>
              </fill>
            </x14:dxf>
          </x14:cfRule>
          <xm:sqref>J45</xm:sqref>
        </x14:conditionalFormatting>
        <x14:conditionalFormatting xmlns:xm="http://schemas.microsoft.com/office/excel/2006/main">
          <x14:cfRule type="containsText" priority="88" operator="containsText" id="{612CDA25-A6DC-4B4D-B40C-7619DB1EE04D}">
            <xm:f>NOT(ISERROR(SEARCH($B$4,H46)))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ontainsText" priority="85" operator="containsText" id="{4F4E7A9F-15AE-4893-8C86-10E2C1082057}">
            <xm:f>NOT(ISERROR(SEARCH($B$4,H46)))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86" operator="containsText" id="{DF558E39-0E0F-4612-B376-B40CC6B6B7AB}">
            <xm:f>NOT(ISERROR(SEARCH($B$6,H46)))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7" operator="containsText" id="{8787CD79-FDA8-465E-9D79-B7D4B1DA0B85}">
            <xm:f>NOT(ISERROR(SEARCH($B$5,H46)))</xm:f>
            <xm:f>$B$5</xm:f>
            <x14:dxf>
              <fill>
                <patternFill>
                  <bgColor theme="9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ontainsText" priority="84" operator="containsText" id="{488E9FD2-93BA-44F9-BD68-E296D9E7589F}">
            <xm:f>NOT(ISERROR(SEARCH($B$7,H46)))</xm:f>
            <xm:f>$B$7</xm:f>
            <x14:dxf>
              <fill>
                <patternFill>
                  <bgColor rgb="FF92D050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ontainsText" priority="83" operator="containsText" id="{E314B603-5C01-4CF1-8089-7F98BFCC660A}">
            <xm:f>NOT(ISERROR(SEARCH($B$4,J46)))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J46</xm:sqref>
        </x14:conditionalFormatting>
        <x14:conditionalFormatting xmlns:xm="http://schemas.microsoft.com/office/excel/2006/main">
          <x14:cfRule type="containsText" priority="82" operator="containsText" id="{D5853540-E25D-4826-91E7-242651F99387}">
            <xm:f>NOT(ISERROR(SEARCH($B$4,L46)))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L46</xm:sqref>
        </x14:conditionalFormatting>
        <x14:conditionalFormatting xmlns:xm="http://schemas.microsoft.com/office/excel/2006/main">
          <x14:cfRule type="containsText" priority="81" operator="containsText" id="{A91C7E48-F9CD-4A91-8F03-4DD8EBEBACD4}">
            <xm:f>NOT(ISERROR(SEARCH($B$4,H45)))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ontainsText" priority="78" operator="containsText" id="{2017FCC3-DB3E-472F-9308-908151F13D94}">
            <xm:f>NOT(ISERROR(SEARCH($B$4,H45)))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79" operator="containsText" id="{33EE9551-EF0F-4269-BDC2-B5FCF4BC2076}">
            <xm:f>NOT(ISERROR(SEARCH($B$6,H45)))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0" operator="containsText" id="{4799B343-1720-47FE-8ADD-893FDE41DD13}">
            <xm:f>NOT(ISERROR(SEARCH($B$5,H45)))</xm:f>
            <xm:f>$B$5</xm:f>
            <x14:dxf>
              <fill>
                <patternFill>
                  <bgColor theme="9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ontainsText" priority="77" operator="containsText" id="{8A3572D8-18A3-4E57-B807-B5AC8B988A9F}">
            <xm:f>NOT(ISERROR(SEARCH($B$7,H45)))</xm:f>
            <xm:f>$B$7</xm:f>
            <x14:dxf>
              <fill>
                <patternFill>
                  <bgColor rgb="FF92D050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ontainsText" priority="58" operator="containsText" id="{DE28E9A0-759B-4DB8-A81A-EF439E0FD655}">
            <xm:f>NOT(ISERROR(SEARCH($B$4,J44)))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9" operator="containsText" id="{40489D1A-995F-4DAE-A1DB-54A41DE87328}">
            <xm:f>NOT(ISERROR(SEARCH($B$6,J44)))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0" operator="containsText" id="{90B8AA1B-EB34-4D71-9DEE-2C8F05818CB9}">
            <xm:f>NOT(ISERROR(SEARCH($B$5,J44)))</xm:f>
            <xm:f>$B$5</xm:f>
            <x14:dxf>
              <fill>
                <patternFill>
                  <bgColor theme="9"/>
                </patternFill>
              </fill>
            </x14:dxf>
          </x14:cfRule>
          <xm:sqref>J44</xm:sqref>
        </x14:conditionalFormatting>
        <x14:conditionalFormatting xmlns:xm="http://schemas.microsoft.com/office/excel/2006/main">
          <x14:cfRule type="containsText" priority="57" operator="containsText" id="{7E91CE9C-3D84-4472-BB44-1396BA474DFF}">
            <xm:f>NOT(ISERROR(SEARCH($B$7,J44)))</xm:f>
            <xm:f>$B$7</xm:f>
            <x14:dxf>
              <fill>
                <patternFill>
                  <bgColor rgb="FF92D050"/>
                </patternFill>
              </fill>
            </x14:dxf>
          </x14:cfRule>
          <xm:sqref>J44</xm:sqref>
        </x14:conditionalFormatting>
        <x14:conditionalFormatting xmlns:xm="http://schemas.microsoft.com/office/excel/2006/main">
          <x14:cfRule type="containsText" priority="76" operator="containsText" id="{EAB0B442-3A5A-431A-B5A7-9C4A1F40173E}">
            <xm:f>NOT(ISERROR(SEARCH($B$4,H44)))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ontainsText" priority="73" operator="containsText" id="{22C5E0AD-2106-49FC-8256-319C826ACCA0}">
            <xm:f>NOT(ISERROR(SEARCH($B$4,H44)))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74" operator="containsText" id="{FED76A3B-8459-4A74-8AAF-911B40C60D27}">
            <xm:f>NOT(ISERROR(SEARCH($B$6,H44)))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5" operator="containsText" id="{81C96DC9-E04C-4A34-89DC-FE6AAA330F5E}">
            <xm:f>NOT(ISERROR(SEARCH($B$5,H44)))</xm:f>
            <xm:f>$B$5</xm:f>
            <x14:dxf>
              <fill>
                <patternFill>
                  <bgColor theme="9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ontainsText" priority="72" operator="containsText" id="{420ABABD-7E96-4A05-A748-C536DF91ABEC}">
            <xm:f>NOT(ISERROR(SEARCH($B$7,H44)))</xm:f>
            <xm:f>$B$7</xm:f>
            <x14:dxf>
              <fill>
                <patternFill>
                  <bgColor rgb="FF92D050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ontainsText" priority="71" operator="containsText" id="{27E8640D-1361-4370-93EE-F1BB32BB4409}">
            <xm:f>NOT(ISERROR(SEARCH($B$4,H43)))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ontainsText" priority="68" operator="containsText" id="{4FDD3ADB-7390-42ED-A1B7-DAAB0151B75B}">
            <xm:f>NOT(ISERROR(SEARCH($B$4,H43)))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69" operator="containsText" id="{F9676620-788E-4DB9-99D1-534EADD4C720}">
            <xm:f>NOT(ISERROR(SEARCH($B$6,H43)))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0" operator="containsText" id="{D2A2E413-4EB5-4C96-AD79-494718EA7840}">
            <xm:f>NOT(ISERROR(SEARCH($B$5,H43)))</xm:f>
            <xm:f>$B$5</xm:f>
            <x14:dxf>
              <fill>
                <patternFill>
                  <bgColor theme="9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ontainsText" priority="67" operator="containsText" id="{9682DD23-F6B5-4640-8C41-A0BFF41E6BB3}">
            <xm:f>NOT(ISERROR(SEARCH($B$7,H43)))</xm:f>
            <xm:f>$B$7</xm:f>
            <x14:dxf>
              <fill>
                <patternFill>
                  <bgColor rgb="FF92D050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ontainsText" priority="66" operator="containsText" id="{C98EF63D-E013-44F5-9AA8-80BDC177842B}">
            <xm:f>NOT(ISERROR(SEARCH($B$4,J43)))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J43</xm:sqref>
        </x14:conditionalFormatting>
        <x14:conditionalFormatting xmlns:xm="http://schemas.microsoft.com/office/excel/2006/main">
          <x14:cfRule type="containsText" priority="63" operator="containsText" id="{A690FA06-243E-4F81-938E-744C769B6821}">
            <xm:f>NOT(ISERROR(SEARCH($B$4,J43)))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64" operator="containsText" id="{A59F275D-73B0-4809-8CC1-C29A7C8779AD}">
            <xm:f>NOT(ISERROR(SEARCH($B$6,J43)))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5" operator="containsText" id="{72E6A40E-8561-4260-8761-D8C239F24BC9}">
            <xm:f>NOT(ISERROR(SEARCH($B$5,J43)))</xm:f>
            <xm:f>$B$5</xm:f>
            <x14:dxf>
              <fill>
                <patternFill>
                  <bgColor theme="9"/>
                </patternFill>
              </fill>
            </x14:dxf>
          </x14:cfRule>
          <xm:sqref>J43</xm:sqref>
        </x14:conditionalFormatting>
        <x14:conditionalFormatting xmlns:xm="http://schemas.microsoft.com/office/excel/2006/main">
          <x14:cfRule type="containsText" priority="62" operator="containsText" id="{EE82AC45-195A-4C4C-B660-76C272A3373C}">
            <xm:f>NOT(ISERROR(SEARCH($B$7,J43)))</xm:f>
            <xm:f>$B$7</xm:f>
            <x14:dxf>
              <fill>
                <patternFill>
                  <bgColor rgb="FF92D050"/>
                </patternFill>
              </fill>
            </x14:dxf>
          </x14:cfRule>
          <xm:sqref>J43</xm:sqref>
        </x14:conditionalFormatting>
        <x14:conditionalFormatting xmlns:xm="http://schemas.microsoft.com/office/excel/2006/main">
          <x14:cfRule type="containsText" priority="61" operator="containsText" id="{9A60A9CC-995D-430C-BD9B-3BFB26DDA17A}">
            <xm:f>NOT(ISERROR(SEARCH($B$4,J44)))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J44</xm:sqref>
        </x14:conditionalFormatting>
        <x14:conditionalFormatting xmlns:xm="http://schemas.microsoft.com/office/excel/2006/main">
          <x14:cfRule type="containsText" priority="56" operator="containsText" id="{D682F87B-BD25-469A-A30F-D64AFA32A32D}">
            <xm:f>NOT(ISERROR(SEARCH($B$4,L43)))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L43</xm:sqref>
        </x14:conditionalFormatting>
        <x14:conditionalFormatting xmlns:xm="http://schemas.microsoft.com/office/excel/2006/main">
          <x14:cfRule type="containsText" priority="53" operator="containsText" id="{38A27175-3930-41ED-A12F-17B15AB58B1D}">
            <xm:f>NOT(ISERROR(SEARCH($B$4,L43)))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4" operator="containsText" id="{DE3BBC5E-C0DD-4C3B-8972-F737CACA4DE9}">
            <xm:f>NOT(ISERROR(SEARCH($B$6,L43)))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70194737-EB7E-4F61-831C-2F565B08CB07}">
            <xm:f>NOT(ISERROR(SEARCH($B$5,L43)))</xm:f>
            <xm:f>$B$5</xm:f>
            <x14:dxf>
              <fill>
                <patternFill>
                  <bgColor theme="9"/>
                </patternFill>
              </fill>
            </x14:dxf>
          </x14:cfRule>
          <xm:sqref>L43</xm:sqref>
        </x14:conditionalFormatting>
        <x14:conditionalFormatting xmlns:xm="http://schemas.microsoft.com/office/excel/2006/main">
          <x14:cfRule type="containsText" priority="52" operator="containsText" id="{4DA8858E-2C23-4087-80D2-61E8241CBD71}">
            <xm:f>NOT(ISERROR(SEARCH($B$7,L43)))</xm:f>
            <xm:f>$B$7</xm:f>
            <x14:dxf>
              <fill>
                <patternFill>
                  <bgColor rgb="FF92D050"/>
                </patternFill>
              </fill>
            </x14:dxf>
          </x14:cfRule>
          <xm:sqref>L43</xm:sqref>
        </x14:conditionalFormatting>
        <x14:conditionalFormatting xmlns:xm="http://schemas.microsoft.com/office/excel/2006/main">
          <x14:cfRule type="containsText" priority="48" operator="containsText" id="{28F11C4C-41B1-4EAD-B38B-63CCE832AA4E}">
            <xm:f>NOT(ISERROR(SEARCH($B$4,H61)))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9" operator="containsText" id="{207FCA14-C724-4355-8DEC-BD2F649BD29C}">
            <xm:f>NOT(ISERROR(SEARCH($B$6,H61)))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0" operator="containsText" id="{9A1861C0-2FDA-4374-8242-11A211755415}">
            <xm:f>NOT(ISERROR(SEARCH($B$5,H61)))</xm:f>
            <xm:f>$B$5</xm:f>
            <x14:dxf>
              <fill>
                <patternFill>
                  <bgColor theme="9"/>
                </patternFill>
              </fill>
            </x14:dxf>
          </x14:cfRule>
          <xm:sqref>L67 J67 H67 H63 J62:J63 L61:L63</xm:sqref>
        </x14:conditionalFormatting>
        <x14:conditionalFormatting xmlns:xm="http://schemas.microsoft.com/office/excel/2006/main">
          <x14:cfRule type="containsText" priority="47" operator="containsText" id="{8943D2A1-FE71-4E36-B2EC-7D94CD85CE49}">
            <xm:f>NOT(ISERROR(SEARCH($B$7,H61)))</xm:f>
            <xm:f>$B$7</xm:f>
            <x14:dxf>
              <fill>
                <patternFill>
                  <bgColor rgb="FF92D050"/>
                </patternFill>
              </fill>
            </x14:dxf>
          </x14:cfRule>
          <xm:sqref>L67 J67 H67 H63 J62:J63 L61:L63</xm:sqref>
        </x14:conditionalFormatting>
        <x14:conditionalFormatting xmlns:xm="http://schemas.microsoft.com/office/excel/2006/main">
          <x14:cfRule type="containsText" priority="44" operator="containsText" id="{37266B52-3AFA-4D78-9147-CC39E137B9D3}">
            <xm:f>NOT(ISERROR(SEARCH($B$4,L60)))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5" operator="containsText" id="{78504AAC-E34C-4B1F-8F38-664D71012AAF}">
            <xm:f>NOT(ISERROR(SEARCH($B$6,L60)))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id="{A4CC6E68-DC26-40D2-ADA1-7EE2C4FAD2B5}">
            <xm:f>NOT(ISERROR(SEARCH($B$5,L60)))</xm:f>
            <xm:f>$B$5</xm:f>
            <x14:dxf>
              <fill>
                <patternFill>
                  <bgColor theme="9"/>
                </patternFill>
              </fill>
            </x14:dxf>
          </x14:cfRule>
          <xm:sqref>L60</xm:sqref>
        </x14:conditionalFormatting>
        <x14:conditionalFormatting xmlns:xm="http://schemas.microsoft.com/office/excel/2006/main">
          <x14:cfRule type="containsText" priority="43" operator="containsText" id="{692A2A83-1149-47AB-88DE-633EF4EACDEB}">
            <xm:f>NOT(ISERROR(SEARCH($B$7,L60)))</xm:f>
            <xm:f>$B$7</xm:f>
            <x14:dxf>
              <fill>
                <patternFill>
                  <bgColor rgb="FF92D050"/>
                </patternFill>
              </fill>
            </x14:dxf>
          </x14:cfRule>
          <xm:sqref>L60</xm:sqref>
        </x14:conditionalFormatting>
        <x14:conditionalFormatting xmlns:xm="http://schemas.microsoft.com/office/excel/2006/main">
          <x14:cfRule type="containsText" priority="40" operator="containsText" id="{9CD335AF-B3D6-4F32-B32B-67CA3C8667F6}">
            <xm:f>NOT(ISERROR(SEARCH($B$4,J61)))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41" operator="containsText" id="{381E9010-0FB8-4522-BB10-FDCEFF3D07CF}">
            <xm:f>NOT(ISERROR(SEARCH($B$6,J61)))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E4A05E74-801B-4274-8C3A-73CAB2FEEA82}">
            <xm:f>NOT(ISERROR(SEARCH($B$5,J61)))</xm:f>
            <xm:f>$B$5</xm:f>
            <x14:dxf>
              <fill>
                <patternFill>
                  <bgColor theme="9"/>
                </patternFill>
              </fill>
            </x14:dxf>
          </x14:cfRule>
          <xm:sqref>J61</xm:sqref>
        </x14:conditionalFormatting>
        <x14:conditionalFormatting xmlns:xm="http://schemas.microsoft.com/office/excel/2006/main">
          <x14:cfRule type="containsText" priority="39" operator="containsText" id="{DE04ED5E-C60B-4B37-B6D1-FA90F157B804}">
            <xm:f>NOT(ISERROR(SEARCH($B$7,J61)))</xm:f>
            <xm:f>$B$7</xm:f>
            <x14:dxf>
              <fill>
                <patternFill>
                  <bgColor rgb="FF92D050"/>
                </patternFill>
              </fill>
            </x14:dxf>
          </x14:cfRule>
          <xm:sqref>J61</xm:sqref>
        </x14:conditionalFormatting>
        <x14:conditionalFormatting xmlns:xm="http://schemas.microsoft.com/office/excel/2006/main">
          <x14:cfRule type="containsText" priority="37" operator="containsText" id="{5B618330-A76C-49CE-AB56-A46745B4C6E7}">
            <xm:f>NOT(ISERROR(SEARCH($B$4,H62)))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ontainsText" priority="34" operator="containsText" id="{3104AA31-06C5-4F0A-8F0B-173C3D663C5D}">
            <xm:f>NOT(ISERROR(SEARCH($B$4,H62)))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35" operator="containsText" id="{A4745BF2-6A3D-4D95-89EF-646D485DBC91}">
            <xm:f>NOT(ISERROR(SEARCH($B$6,H62)))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" operator="containsText" id="{6F31ADCB-1E7B-4CF2-B353-99597E6F9D56}">
            <xm:f>NOT(ISERROR(SEARCH($B$5,H62)))</xm:f>
            <xm:f>$B$5</xm:f>
            <x14:dxf>
              <fill>
                <patternFill>
                  <bgColor theme="9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ontainsText" priority="33" operator="containsText" id="{C06AEE31-D820-4C1A-BE41-C8C59E615B9D}">
            <xm:f>NOT(ISERROR(SEARCH($B$7,H62)))</xm:f>
            <xm:f>$B$7</xm:f>
            <x14:dxf>
              <fill>
                <patternFill>
                  <bgColor rgb="FF92D050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ontainsText" priority="32" operator="containsText" id="{4D759F6C-97D1-4D91-9B38-271AF6F98B60}">
            <xm:f>NOT(ISERROR(SEARCH($B$4,J62)))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J62</xm:sqref>
        </x14:conditionalFormatting>
        <x14:conditionalFormatting xmlns:xm="http://schemas.microsoft.com/office/excel/2006/main">
          <x14:cfRule type="containsText" priority="31" operator="containsText" id="{C386DB1D-31A1-4512-8CB1-F6167D9DE652}">
            <xm:f>NOT(ISERROR(SEARCH($B$4,L62)))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L62</xm:sqref>
        </x14:conditionalFormatting>
        <x14:conditionalFormatting xmlns:xm="http://schemas.microsoft.com/office/excel/2006/main">
          <x14:cfRule type="containsText" priority="30" operator="containsText" id="{8DA52499-5498-4BEB-8503-296ACA82B510}">
            <xm:f>NOT(ISERROR(SEARCH($B$4,H61)))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ontainsText" priority="27" operator="containsText" id="{2ECF6DD8-E74F-4D46-A818-322C978BAB8D}">
            <xm:f>NOT(ISERROR(SEARCH($B$4,H61)))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8" operator="containsText" id="{989B97E0-16BE-4572-BEAF-C91FBA3F8CF4}">
            <xm:f>NOT(ISERROR(SEARCH($B$6,H61)))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9" operator="containsText" id="{BAD58C46-6391-46A8-A13E-ABC1FD30E56F}">
            <xm:f>NOT(ISERROR(SEARCH($B$5,H61)))</xm:f>
            <xm:f>$B$5</xm:f>
            <x14:dxf>
              <fill>
                <patternFill>
                  <bgColor theme="9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ontainsText" priority="26" operator="containsText" id="{70EE5773-657A-41DE-B3AF-D6FB59594223}">
            <xm:f>NOT(ISERROR(SEARCH($B$7,H61)))</xm:f>
            <xm:f>$B$7</xm:f>
            <x14:dxf>
              <fill>
                <patternFill>
                  <bgColor rgb="FF92D050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ontainsText" priority="7" operator="containsText" id="{8C9BABC6-084E-4BBE-8128-BEBDB4576194}">
            <xm:f>NOT(ISERROR(SEARCH($B$4,J60)))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8" operator="containsText" id="{96E95D3F-CA64-4E07-AD55-FD9AF4FEDF69}">
            <xm:f>NOT(ISERROR(SEARCH($B$6,J60)))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703090C7-5773-4187-A48F-0B881E38BE8E}">
            <xm:f>NOT(ISERROR(SEARCH($B$5,J60)))</xm:f>
            <xm:f>$B$5</xm:f>
            <x14:dxf>
              <fill>
                <patternFill>
                  <bgColor theme="9"/>
                </patternFill>
              </fill>
            </x14:dxf>
          </x14:cfRule>
          <xm:sqref>J60</xm:sqref>
        </x14:conditionalFormatting>
        <x14:conditionalFormatting xmlns:xm="http://schemas.microsoft.com/office/excel/2006/main">
          <x14:cfRule type="containsText" priority="6" operator="containsText" id="{A46CFE4F-156B-412E-A30F-7EB164F1E5C1}">
            <xm:f>NOT(ISERROR(SEARCH($B$7,J60)))</xm:f>
            <xm:f>$B$7</xm:f>
            <x14:dxf>
              <fill>
                <patternFill>
                  <bgColor rgb="FF92D050"/>
                </patternFill>
              </fill>
            </x14:dxf>
          </x14:cfRule>
          <xm:sqref>J60</xm:sqref>
        </x14:conditionalFormatting>
        <x14:conditionalFormatting xmlns:xm="http://schemas.microsoft.com/office/excel/2006/main">
          <x14:cfRule type="containsText" priority="25" operator="containsText" id="{CB9E2D5C-264F-4F95-9D72-CE98623E8470}">
            <xm:f>NOT(ISERROR(SEARCH($B$4,H60)))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ontainsText" priority="22" operator="containsText" id="{935C28D7-DACD-4BF8-BC2C-4BC009173067}">
            <xm:f>NOT(ISERROR(SEARCH($B$4,H60)))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3" operator="containsText" id="{0A36E211-7CCA-40DA-B744-2D19C4780C30}">
            <xm:f>NOT(ISERROR(SEARCH($B$6,H60)))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4" operator="containsText" id="{7D30750B-AF1E-4E79-A8DC-4D06EC5D03A3}">
            <xm:f>NOT(ISERROR(SEARCH($B$5,H60)))</xm:f>
            <xm:f>$B$5</xm:f>
            <x14:dxf>
              <fill>
                <patternFill>
                  <bgColor theme="9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ontainsText" priority="21" operator="containsText" id="{80AF6F8A-1CFB-4ED9-A6BA-DBB90CE01D1F}">
            <xm:f>NOT(ISERROR(SEARCH($B$7,H60)))</xm:f>
            <xm:f>$B$7</xm:f>
            <x14:dxf>
              <fill>
                <patternFill>
                  <bgColor rgb="FF92D050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ontainsText" priority="20" operator="containsText" id="{225560BD-C063-4F90-B49A-8D069A840431}">
            <xm:f>NOT(ISERROR(SEARCH($B$4,H59)))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ontainsText" priority="17" operator="containsText" id="{A7D2FCEC-89DE-4702-B4F1-A12D930C1304}">
            <xm:f>NOT(ISERROR(SEARCH($B$4,H59)))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8" operator="containsText" id="{B1CCAFE9-CCE9-4C42-BF23-0503B5E4F450}">
            <xm:f>NOT(ISERROR(SEARCH($B$6,H59)))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D8B2EAA1-4980-4B9D-B65C-C919347DFEBC}">
            <xm:f>NOT(ISERROR(SEARCH($B$5,H59)))</xm:f>
            <xm:f>$B$5</xm:f>
            <x14:dxf>
              <fill>
                <patternFill>
                  <bgColor theme="9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ontainsText" priority="16" operator="containsText" id="{07C36AF6-8663-4298-A546-41DF549E6333}">
            <xm:f>NOT(ISERROR(SEARCH($B$7,H59)))</xm:f>
            <xm:f>$B$7</xm:f>
            <x14:dxf>
              <fill>
                <patternFill>
                  <bgColor rgb="FF92D050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ontainsText" priority="15" operator="containsText" id="{D7750484-9764-4225-A3ED-8D6F3506CCDC}">
            <xm:f>NOT(ISERROR(SEARCH($B$4,J59)))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J59</xm:sqref>
        </x14:conditionalFormatting>
        <x14:conditionalFormatting xmlns:xm="http://schemas.microsoft.com/office/excel/2006/main">
          <x14:cfRule type="containsText" priority="12" operator="containsText" id="{5F5525C3-D9BA-478A-BF1D-C3E1432F68A9}">
            <xm:f>NOT(ISERROR(SEARCH($B$4,J59)))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3" operator="containsText" id="{A16EBB29-3344-496F-9963-CFB5DB5D4867}">
            <xm:f>NOT(ISERROR(SEARCH($B$6,J59)))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13CF8409-9E1D-4A78-B0FF-4833E34810C9}">
            <xm:f>NOT(ISERROR(SEARCH($B$5,J59)))</xm:f>
            <xm:f>$B$5</xm:f>
            <x14:dxf>
              <fill>
                <patternFill>
                  <bgColor theme="9"/>
                </patternFill>
              </fill>
            </x14:dxf>
          </x14:cfRule>
          <xm:sqref>J59</xm:sqref>
        </x14:conditionalFormatting>
        <x14:conditionalFormatting xmlns:xm="http://schemas.microsoft.com/office/excel/2006/main">
          <x14:cfRule type="containsText" priority="11" operator="containsText" id="{E70A2ABE-B2E1-453D-8B15-9E3F070721E9}">
            <xm:f>NOT(ISERROR(SEARCH($B$7,J59)))</xm:f>
            <xm:f>$B$7</xm:f>
            <x14:dxf>
              <fill>
                <patternFill>
                  <bgColor rgb="FF92D050"/>
                </patternFill>
              </fill>
            </x14:dxf>
          </x14:cfRule>
          <xm:sqref>J59</xm:sqref>
        </x14:conditionalFormatting>
        <x14:conditionalFormatting xmlns:xm="http://schemas.microsoft.com/office/excel/2006/main">
          <x14:cfRule type="containsText" priority="10" operator="containsText" id="{330E21D1-BDFF-4725-B492-F06526F323D0}">
            <xm:f>NOT(ISERROR(SEARCH($B$4,J60)))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J60</xm:sqref>
        </x14:conditionalFormatting>
        <x14:conditionalFormatting xmlns:xm="http://schemas.microsoft.com/office/excel/2006/main">
          <x14:cfRule type="containsText" priority="5" operator="containsText" id="{B486C76A-822C-499D-A80B-ACB25F6875BF}">
            <xm:f>NOT(ISERROR(SEARCH($B$4,L59)))</xm:f>
            <xm:f>$B$4</xm:f>
            <x14:dxf>
              <fill>
                <patternFill>
                  <bgColor theme="0" tint="-0.24994659260841701"/>
                </patternFill>
              </fill>
            </x14:dxf>
          </x14:cfRule>
          <xm:sqref>L59</xm:sqref>
        </x14:conditionalFormatting>
        <x14:conditionalFormatting xmlns:xm="http://schemas.microsoft.com/office/excel/2006/main">
          <x14:cfRule type="containsText" priority="2" operator="containsText" id="{72FC4621-2A00-48A7-869F-D8B620BB512D}">
            <xm:f>NOT(ISERROR(SEARCH($B$4,L59)))</xm:f>
            <xm:f>$B$4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3" operator="containsText" id="{342D8416-9721-49DB-90FA-458E53AA4FD1}">
            <xm:f>NOT(ISERROR(SEARCH($B$6,L59)))</xm:f>
            <xm:f>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4D77A3C4-DC81-42CA-8B77-5E9DC7611C54}">
            <xm:f>NOT(ISERROR(SEARCH($B$5,L59)))</xm:f>
            <xm:f>$B$5</xm:f>
            <x14:dxf>
              <fill>
                <patternFill>
                  <bgColor theme="9"/>
                </patternFill>
              </fill>
            </x14:dxf>
          </x14:cfRule>
          <xm:sqref>L59</xm:sqref>
        </x14:conditionalFormatting>
        <x14:conditionalFormatting xmlns:xm="http://schemas.microsoft.com/office/excel/2006/main">
          <x14:cfRule type="containsText" priority="1" operator="containsText" id="{4B3D9038-C3A0-4E83-A432-1534688B7FD0}">
            <xm:f>NOT(ISERROR(SEARCH($B$7,L59)))</xm:f>
            <xm:f>$B$7</xm:f>
            <x14:dxf>
              <fill>
                <patternFill>
                  <bgColor rgb="FF92D050"/>
                </patternFill>
              </fill>
            </x14:dxf>
          </x14:cfRule>
          <xm:sqref>L59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SystemTest Softwareprojekt</vt:lpstr>
    </vt:vector>
  </TitlesOfParts>
  <Company>Hochschule Amberg-Weiden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Manuel</cp:lastModifiedBy>
  <dcterms:created xsi:type="dcterms:W3CDTF">2015-04-14T15:29:17Z</dcterms:created>
  <dcterms:modified xsi:type="dcterms:W3CDTF">2015-05-19T07:58:58Z</dcterms:modified>
</cp:coreProperties>
</file>