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8.xml" ContentType="application/vnd.openxmlformats-officedocument.spreadsheetml.queryTable+xml"/>
  <Override PartName="/xl/tables/table20.xml" ContentType="application/vnd.openxmlformats-officedocument.spreadsheetml.table+xml"/>
  <Override PartName="/xl/queryTables/queryTable9.xml" ContentType="application/vnd.openxmlformats-officedocument.spreadsheetml.queryTable+xml"/>
  <Override PartName="/xl/tables/table21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ginAS\Desktop\модель\_модель 1.0.0\"/>
    </mc:Choice>
  </mc:AlternateContent>
  <xr:revisionPtr revIDLastSave="0" documentId="13_ncr:1_{C54A2C6E-B367-4A46-933A-3DAD09249CBC}" xr6:coauthVersionLast="36" xr6:coauthVersionMax="36" xr10:uidLastSave="{00000000-0000-0000-0000-000000000000}"/>
  <bookViews>
    <workbookView xWindow="0" yWindow="0" windowWidth="28800" windowHeight="10725" firstSheet="8" activeTab="10" xr2:uid="{7CF2846E-1D4E-4D5C-8A3F-26BF04D2692B}"/>
  </bookViews>
  <sheets>
    <sheet name="_log_check" sheetId="14" state="hidden" r:id="rId1"/>
    <sheet name="fnExtractHeaderTest__Valid" sheetId="15" state="hidden" r:id="rId2"/>
    <sheet name="fnExtractHeaderTest__Invalid" sheetId="16" state="hidden" r:id="rId3"/>
    <sheet name="fnUnfoldHierarchyTest__Valid" sheetId="17" state="hidden" r:id="rId4"/>
    <sheet name="fnUnfoldHierarhyTest__MissingId" sheetId="18" state="hidden" r:id="rId5"/>
    <sheet name="fnUnfoldHierarhyTest__SameName" sheetId="19" state="hidden" r:id="rId6"/>
    <sheet name="fnUnpivotTest__Valid" sheetId="20" state="hidden" r:id="rId7"/>
    <sheet name="fnUnpivotTest__SameHeader" sheetId="21" state="hidden" r:id="rId8"/>
    <sheet name="перед первым запуском" sheetId="26" r:id="rId9"/>
    <sheet name="параметры" sheetId="1" r:id="rId10"/>
    <sheet name="настройка столбцов" sheetId="28" r:id="rId11"/>
    <sheet name="статус извлечения" sheetId="25" r:id="rId12"/>
    <sheet name="контракт" sheetId="24" r:id="rId13"/>
    <sheet name="факт" sheetId="23" r:id="rId14"/>
  </sheets>
  <definedNames>
    <definedName name="ExternalData_1" localSheetId="2" hidden="1">fnExtractHeaderTest__Invalid!$D$1:$E$4</definedName>
    <definedName name="ExternalData_1" localSheetId="1" hidden="1">fnExtractHeaderTest__Valid!$N$1:$U$3</definedName>
    <definedName name="ExternalData_1" localSheetId="3" hidden="1">fnUnfoldHierarchyTest__Valid!$D$1:$J$16</definedName>
    <definedName name="ExternalData_1" localSheetId="4" hidden="1">fnUnfoldHierarhyTest__MissingId!$D$1:$J$6</definedName>
    <definedName name="ExternalData_1" localSheetId="5" hidden="1">fnUnfoldHierarhyTest__SameName!$E$1:$F$4</definedName>
    <definedName name="ExternalData_1" localSheetId="7" hidden="1">fnUnpivotTest__SameHeader!$E$1:$F$4</definedName>
    <definedName name="ExternalData_1" localSheetId="6" hidden="1">fnUnpivotTest__Valid!$K$1:$P$21</definedName>
    <definedName name="ExternalData_1" localSheetId="12" hidden="1">контракт!$A$1:$S$15</definedName>
    <definedName name="ExternalData_1" localSheetId="11" hidden="1">'статус извлечения'!$A$1:$C$4</definedName>
    <definedName name="ExternalData_1" localSheetId="13" hidden="1">факт!$A$1:$U$10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4" l="1"/>
  <c r="C5" i="14"/>
  <c r="C4" i="14"/>
  <c r="C3" i="14"/>
  <c r="C2" i="14"/>
  <c r="B10" i="15" l="1"/>
  <c r="C10" i="15"/>
  <c r="D10" i="15"/>
  <c r="E10" i="15"/>
  <c r="F10" i="15"/>
  <c r="G10" i="15"/>
  <c r="H10" i="15"/>
  <c r="I10" i="15"/>
  <c r="J10" i="15"/>
  <c r="K10" i="15"/>
  <c r="L10" i="15"/>
  <c r="A10" i="15"/>
  <c r="A1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F04DC-D985-4B7B-AFF3-4A281B6F5B09}" keepAlive="1" name="Query - _expected_all_files" description="Connection to the '_expected_all_files' query in the workbook." type="5" refreshedVersion="0" background="1">
    <dbPr connection="Provider=Microsoft.Mashup.OleDb.1;Data Source=$Workbook$;Location=_expected_all_files;Extended Properties=&quot;&quot;" command="SELECT * FROM [_expected_all_files]"/>
  </connection>
  <connection id="2" xr16:uid="{44E35DCC-EF8B-4413-B64D-5B6C322AF94E}" keepAlive="1" name="Query - _transformation" description="Connection to the '_transformation' query in the workbook." type="5" refreshedVersion="0" background="1">
    <dbPr connection="Provider=Microsoft.Mashup.OleDb.1;Data Source=$Workbook$;Location=_transformation;Extended Properties=&quot;&quot;" command="SELECT * FROM [_transformation]"/>
  </connection>
  <connection id="3" xr16:uid="{59929FE7-D70D-4CB8-97B0-C1A50FF957D9}" keepAlive="1" name="Query - fnExtractErrDescription" description="Connection to the 'fnExtractErrDescription' query in the workbook." type="5" refreshedVersion="0" background="1">
    <dbPr connection="Provider=Microsoft.Mashup.OleDb.1;Data Source=$Workbook$;Location=fnExtractErrDescription;Extended Properties=&quot;&quot;" command="SELECT * FROM [fnExtractErrDescription]"/>
  </connection>
  <connection id="4" xr16:uid="{6919F050-D685-4734-B354-FF5EFC440E52}" keepAlive="1" name="Query - fnExtractHeader" description="Connection to the 'fnExtractHeader' query in the workbook." type="5" refreshedVersion="0" background="1">
    <dbPr connection="Provider=Microsoft.Mashup.OleDb.1;Data Source=$Workbook$;Location=fnExtractHeader;Extended Properties=&quot;&quot;" command="SELECT * FROM [fnExtractHeader]"/>
  </connection>
  <connection id="5" xr16:uid="{D8107C45-5081-4F2E-BE10-E171CE97BA07}" keepAlive="1" name="Query - fnExtractHeaderTest__Invalid" description="Connection to the 'fnExtractHeaderTest__Invalid' query in the workbook." type="5" refreshedVersion="6" background="1" saveData="1">
    <dbPr connection="Provider=Microsoft.Mashup.OleDb.1;Data Source=$Workbook$;Location=fnExtractHeaderTest__Invalid;Extended Properties=&quot;&quot;" command="SELECT * FROM [fnExtractHeaderTest__Invalid]"/>
    <extLst>
      <ext xmlns:x15="http://schemas.microsoft.com/office/spreadsheetml/2010/11/main" uri="{DE250136-89BD-433C-8126-D09CA5730AF9}">
        <x15:connection id="" excludeFromRefreshAll="1"/>
      </ext>
    </extLst>
  </connection>
  <connection id="6" xr16:uid="{398B1223-B697-4A20-BF29-AB77F09E9E15}" keepAlive="1" name="Query - fnExtractHeaderTest__Valid" description="Connection to the 'fnExtractHeaderTest__Valid' query in the workbook." type="5" refreshedVersion="6" background="1" saveData="1">
    <dbPr connection="Provider=Microsoft.Mashup.OleDb.1;Data Source=$Workbook$;Location=fnExtractHeaderTest__Valid;Extended Properties=&quot;&quot;" command="SELECT * FROM [fnExtractHeaderTest__Valid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18647654-F055-40E7-8824-B9F39C5FE6FB}" keepAlive="1" name="Query - fnFilterIndex" description="Connection to the 'fnFilterIndex' query in the workbook." type="5" refreshedVersion="0" background="1">
    <dbPr connection="Provider=Microsoft.Mashup.OleDb.1;Data Source=$Workbook$;Location=fnFilterIndex;Extended Properties=&quot;&quot;" command="SELECT * FROM [fnFilterIndex]"/>
  </connection>
  <connection id="8" xr16:uid="{E15BA08E-7814-46D8-BCC3-600ABED05373}" keepAlive="1" name="Query - fnGetFolderContent" description="Connection to the 'fnGetFolderContent' query in the workbook." type="5" refreshedVersion="0" background="1">
    <dbPr connection="Provider=Microsoft.Mashup.OleDb.1;Data Source=$Workbook$;Location=fnGetFolderContent;Extended Properties=&quot;&quot;" command="SELECT * FROM [fnGetFolderContent]"/>
  </connection>
  <connection id="9" xr16:uid="{C9B00728-F899-4B68-990A-CCEC037D535A}" keepAlive="1" name="Query - fnNormalizeHeader" description="Connection to the 'fnNormalizeHeader' query in the workbook." type="5" refreshedVersion="0" background="1">
    <dbPr connection="Provider=Microsoft.Mashup.OleDb.1;Data Source=$Workbook$;Location=fnNormalizeHeader;Extended Properties=&quot;&quot;" command="SELECT * FROM [fnNormalizeHeader]"/>
  </connection>
  <connection id="10" xr16:uid="{9617B819-109C-4528-A5A7-9DDD828AFAB1}" keepAlive="1" name="Query - fnReplaceAllErrors" description="Connection to the 'fnReplaceAllErrors' query in the workbook." type="5" refreshedVersion="0" background="1">
    <dbPr connection="Provider=Microsoft.Mashup.OleDb.1;Data Source=$Workbook$;Location=fnReplaceAllErrors;Extended Properties=&quot;&quot;" command="SELECT * FROM [fnReplaceAllErrors]"/>
  </connection>
  <connection id="11" xr16:uid="{6829F33D-2960-4079-B7D8-8FFBAE290232}" keepAlive="1" name="Query - fnSelectContractColumns" description="Connection to the 'fnSelectContractColumns' query in the workbook." type="5" refreshedVersion="0" background="1">
    <dbPr connection="Provider=Microsoft.Mashup.OleDb.1;Data Source=$Workbook$;Location=fnSelectContractColumns;Extended Properties=&quot;&quot;" command="SELECT * FROM [fnSelectContractColumns]"/>
  </connection>
  <connection id="12" xr16:uid="{50CBB082-8B97-4145-A673-D939255A8255}" keepAlive="1" name="Query - fnSelectFactColumns" description="Connection to the 'fnSelectFactColumns' query in the workbook." type="5" refreshedVersion="0" background="1">
    <dbPr connection="Provider=Microsoft.Mashup.OleDb.1;Data Source=$Workbook$;Location=fnSelectFactColumns;Extended Properties=&quot;&quot;" command="SELECT * FROM [fnSelectFactColumns]"/>
  </connection>
  <connection id="13" xr16:uid="{F9B4D77C-679A-4A4F-AC0A-C80AE31046E3}" keepAlive="1" name="Query - fnUnfoldHierarchy" description="Connection to the 'fnUnfoldHierarchy' query in the workbook." type="5" refreshedVersion="0" background="1">
    <dbPr connection="Provider=Microsoft.Mashup.OleDb.1;Data Source=$Workbook$;Location=fnUnfoldHierarchy;Extended Properties=&quot;&quot;" command="SELECT * FROM [fnUnfoldHierarchy]"/>
  </connection>
  <connection id="14" xr16:uid="{A011498C-6FAD-4B48-B156-A90D29FC472E}" keepAlive="1" name="Query - fnUnfoldHierarchyTest__MissingId" description="Connection to the 'fnUnfoldHierarchyTest__MissingId' query in the workbook." type="5" refreshedVersion="6" background="1" saveData="1">
    <dbPr connection="Provider=Microsoft.Mashup.OleDb.1;Data Source=$Workbook$;Location=fnUnfoldHierarchyTest__MissingId;Extended Properties=&quot;&quot;" command="SELECT * FROM [fnUnfoldHierarchyTest__MissingId]"/>
    <extLst>
      <ext xmlns:x15="http://schemas.microsoft.com/office/spreadsheetml/2010/11/main" uri="{DE250136-89BD-433C-8126-D09CA5730AF9}">
        <x15:connection id="" excludeFromRefreshAll="1"/>
      </ext>
    </extLst>
  </connection>
  <connection id="15" xr16:uid="{D04E20A6-EC00-4882-965F-65626657FE95}" keepAlive="1" name="Query - fnUnfoldHierarchyTest__SameHeader" description="Connection to the 'fnUnfoldHierarchyTest__SameHeader' query in the workbook." type="5" refreshedVersion="6" background="1" saveData="1">
    <dbPr connection="Provider=Microsoft.Mashup.OleDb.1;Data Source=$Workbook$;Location=fnUnfoldHierarchyTest__SameHeader;Extended Properties=&quot;&quot;" command="SELECT * FROM [fnUnfoldHierarchyTest__SameHeader]"/>
    <extLst>
      <ext xmlns:x15="http://schemas.microsoft.com/office/spreadsheetml/2010/11/main" uri="{DE250136-89BD-433C-8126-D09CA5730AF9}">
        <x15:connection id="" excludeFromRefreshAll="1"/>
      </ext>
    </extLst>
  </connection>
  <connection id="16" xr16:uid="{F2347F2F-FED5-4027-92DB-73F39E991C4F}" keepAlive="1" name="Query - fnUnfoldHierarchyTest__Valid" description="Connection to the 'fnUnfoldHierarchyTest__Valid' query in the workbook." type="5" refreshedVersion="6" background="1" saveData="1">
    <dbPr connection="Provider=Microsoft.Mashup.OleDb.1;Data Source=$Workbook$;Location=fnUnfoldHierarchyTest__Valid;Extended Properties=&quot;&quot;" command="SELECT * FROM [fnUnfoldHierarchyTest__Valid]"/>
    <extLst>
      <ext xmlns:x15="http://schemas.microsoft.com/office/spreadsheetml/2010/11/main" uri="{DE250136-89BD-433C-8126-D09CA5730AF9}">
        <x15:connection id="" excludeFromRefreshAll="1"/>
      </ext>
    </extLst>
  </connection>
  <connection id="17" xr16:uid="{853523D5-A0CD-43A1-935B-5DA57C4C3613}" keepAlive="1" name="Query - fnUnpivot" description="Connection to the 'fnUnpivot' query in the workbook." type="5" refreshedVersion="0" background="1">
    <dbPr connection="Provider=Microsoft.Mashup.OleDb.1;Data Source=$Workbook$;Location=fnUnpivot;Extended Properties=&quot;&quot;" command="SELECT * FROM [fnUnpivot]"/>
  </connection>
  <connection id="18" xr16:uid="{21C1ABCA-0AC6-4C40-B9C5-5C2B5B13C32D}" keepAlive="1" name="Query - fnUnpivotTest__SameHeader" description="Connection to the 'fnUnpivotTest__SameHeader' query in the workbook." type="5" refreshedVersion="6" background="1" saveData="1">
    <dbPr connection="Provider=Microsoft.Mashup.OleDb.1;Data Source=$Workbook$;Location=fnUnpivotTest__SameHeader;Extended Properties=&quot;&quot;" command="SELECT * FROM [fnUnpivotTest__SameHeader]"/>
    <extLst>
      <ext xmlns:x15="http://schemas.microsoft.com/office/spreadsheetml/2010/11/main" uri="{DE250136-89BD-433C-8126-D09CA5730AF9}">
        <x15:connection id="" excludeFromRefreshAll="1"/>
      </ext>
    </extLst>
  </connection>
  <connection id="19" xr16:uid="{A08A14AE-6365-4492-A62C-17000F2F9A89}" keepAlive="1" name="Query - fnUnpivotTest__Valid" description="Connection to the 'fnUnpivotTest__Valid' query in the workbook." type="5" refreshedVersion="6" background="1" saveData="1">
    <dbPr connection="Provider=Microsoft.Mashup.OleDb.1;Data Source=$Workbook$;Location=fnUnpivotTest__Valid;Extended Properties=&quot;&quot;" command="SELECT * FROM [fnUnpivotTest__Valid]"/>
    <extLst>
      <ext xmlns:x15="http://schemas.microsoft.com/office/spreadsheetml/2010/11/main" uri="{DE250136-89BD-433C-8126-D09CA5730AF9}">
        <x15:connection id="" excludeFromRefreshAll="1"/>
      </ext>
    </extLst>
  </connection>
  <connection id="20" xr16:uid="{98B37920-C816-4116-A5A5-CEE6A1BCD4BE}" keepAlive="1" name="Query - log_path" description="Connection to the 'log_path' query in the workbook." type="5" refreshedVersion="0" background="1">
    <dbPr connection="Provider=Microsoft.Mashup.OleDb.1;Data Source=$Workbook$;Location=log_path;Extended Properties=&quot;&quot;" command="SELECT * FROM [log_path]"/>
  </connection>
  <connection id="21" xr16:uid="{9B9AD5B5-FB15-491F-B41B-A3F1D24145A6}" keepAlive="1" name="Query - PrLvlDescriptionName" description="Connection to the 'PrLvlDescriptionName' query in the workbook." type="5" refreshedVersion="0" background="1">
    <dbPr connection="Provider=Microsoft.Mashup.OleDb.1;Data Source=$Workbook$;Location=PrLvlDescriptionName;Extended Properties=&quot;&quot;" command="SELECT * FROM [PrLvlDescriptionName]"/>
  </connection>
  <connection id="22" xr16:uid="{C2C04917-84CB-463B-B820-F014827AE060}" keepAlive="1" name="Query - PrSheetName" description="Connection to the 'PrSheetName' query in the workbook." type="5" refreshedVersion="0" background="1">
    <dbPr connection="Provider=Microsoft.Mashup.OleDb.1;Data Source=$Workbook$;Location=PrSheetName;Extended Properties=&quot;&quot;" command="SELECT * FROM [PrSheetName]"/>
  </connection>
  <connection id="23" xr16:uid="{590B3F14-4B80-432C-8865-7758AEB817BF}" keepAlive="1" name="Query - контракт" description="Connection to the 'контракт' query in the workbook." type="5" refreshedVersion="6" background="1" saveData="1">
    <dbPr connection="Provider=Microsoft.Mashup.OleDb.1;Data Source=$Workbook$;Location=контракт;Extended Properties=&quot;&quot;" command="SELECT * FROM [контракт]"/>
  </connection>
  <connection id="24" xr16:uid="{92FBB92A-E87E-4B12-BCF9-BE6A878E677D}" keepAlive="1" name="Query - параметр" description="Connection to the 'параметр' query in the workbook." type="5" refreshedVersion="0" background="1">
    <dbPr connection="Provider=Microsoft.Mashup.OleDb.1;Data Source=$Workbook$;Location=параметр;Extended Properties=&quot;&quot;" command="SELECT * FROM [параметр]"/>
  </connection>
  <connection id="25" xr16:uid="{9702EB4A-AA58-4EA4-85B9-A9AD87A2FAE2}" keepAlive="1" name="Query - путь" description="Connection to the 'путь' query in the workbook." type="5" refreshedVersion="0" background="1">
    <dbPr connection="Provider=Microsoft.Mashup.OleDb.1;Data Source=$Workbook$;Location=путь;Extended Properties=&quot;&quot;" command="SELECT * FROM [путь]"/>
  </connection>
  <connection id="26" xr16:uid="{DA288228-1AFF-4F29-A327-0CFC0C03105D}" keepAlive="1" name="Query - статус извлечения" description="Connection to the 'статус извлечения' query in the workbook." type="5" refreshedVersion="6" background="1" saveData="1">
    <dbPr connection="Provider=Microsoft.Mashup.OleDb.1;Data Source=$Workbook$;Location=статус извлечения;Extended Properties=&quot;&quot;" command="SELECT * FROM [статус извлечения]"/>
  </connection>
  <connection id="27" xr16:uid="{B4B5AD10-8341-48EF-AE42-0EB13E6CDC79}" keepAlive="1" name="Query - столбцы_контракт" description="Connection to the 'столбцы_контракт' query in the workbook." type="5" refreshedVersion="0" background="1">
    <dbPr connection="Provider=Microsoft.Mashup.OleDb.1;Data Source=$Workbook$;Location=столбцы_контракт;Extended Properties=&quot;&quot;" command="SELECT * FROM [столбцы_контракт]"/>
  </connection>
  <connection id="28" xr16:uid="{4D578557-93D2-4A71-96C7-BB9B010D9A90}" keepAlive="1" name="Query - столбцы_факт" description="Connection to the 'столбцы_факт' query in the workbook." type="5" refreshedVersion="0" background="1">
    <dbPr connection="Provider=Microsoft.Mashup.OleDb.1;Data Source=$Workbook$;Location=столбцы_факт;Extended Properties=&quot;&quot;" command="SELECT * FROM [столбцы_факт]"/>
  </connection>
  <connection id="29" xr16:uid="{B7385FDD-D8B8-4230-8641-D0F973C12D22}" keepAlive="1" name="Query - факт" description="Connection to the 'факт' query in the workbook." type="5" refreshedVersion="6" background="1" saveData="1">
    <dbPr connection="Provider=Microsoft.Mashup.OleDb.1;Data Source=$Workbook$;Location=факт;Extended Properties=&quot;&quot;" command="SELECT * FROM [факт]"/>
  </connection>
</connections>
</file>

<file path=xl/sharedStrings.xml><?xml version="1.0" encoding="utf-8"?>
<sst xmlns="http://schemas.openxmlformats.org/spreadsheetml/2006/main" count="712" uniqueCount="149">
  <si>
    <t>Name</t>
  </si>
  <si>
    <t>Value</t>
  </si>
  <si>
    <t>Reason</t>
  </si>
  <si>
    <t>Expression.Error</t>
  </si>
  <si>
    <t>Message</t>
  </si>
  <si>
    <t>Detail</t>
  </si>
  <si>
    <t>файл</t>
  </si>
  <si>
    <t>путь</t>
  </si>
  <si>
    <t>папка с журналами</t>
  </si>
  <si>
    <t>Column1</t>
  </si>
  <si>
    <t>параметр_key</t>
  </si>
  <si>
    <t>параметр</t>
  </si>
  <si>
    <t>значение</t>
  </si>
  <si>
    <t>PrSheetName</t>
  </si>
  <si>
    <t>Название листа с журналом</t>
  </si>
  <si>
    <t>PrLvlDescriptionName</t>
  </si>
  <si>
    <t>Имя столбца содержащего наименование уровней иерархии</t>
  </si>
  <si>
    <t>ркц описание</t>
  </si>
  <si>
    <t>PrDetectRTPart</t>
  </si>
  <si>
    <t>да</t>
  </si>
  <si>
    <t>расположение столбцов факт</t>
  </si>
  <si>
    <t>дата</t>
  </si>
  <si>
    <t>индекс</t>
  </si>
  <si>
    <t>индекс иерархия</t>
  </si>
  <si>
    <t>ркц поз суб</t>
  </si>
  <si>
    <t>норма</t>
  </si>
  <si>
    <t>ур1</t>
  </si>
  <si>
    <t>доп поле</t>
  </si>
  <si>
    <t>объем</t>
  </si>
  <si>
    <t>часы</t>
  </si>
  <si>
    <t>имя файла</t>
  </si>
  <si>
    <t>расположение столбцов контракт</t>
  </si>
  <si>
    <t>объем накопительно</t>
  </si>
  <si>
    <t>часы накопительно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</si>
  <si>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</si>
  <si>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</si>
  <si>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</si>
  <si>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</si>
  <si>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</si>
  <si>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</si>
  <si>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</si>
  <si>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</si>
  <si>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</si>
  <si>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</si>
  <si>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</si>
  <si>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контракт</t>
  </si>
  <si>
    <t/>
  </si>
  <si>
    <t>период</t>
  </si>
  <si>
    <t>кор</t>
  </si>
  <si>
    <t>кор1</t>
  </si>
  <si>
    <t>1</t>
  </si>
  <si>
    <t>Уровень 1</t>
  </si>
  <si>
    <t>Уровень 2</t>
  </si>
  <si>
    <t>Уровень 3</t>
  </si>
  <si>
    <t>Уровень 2.1</t>
  </si>
  <si>
    <t>показатель</t>
  </si>
  <si>
    <t xml:space="preserve">оБъеМ </t>
  </si>
  <si>
    <t xml:space="preserve">КОРРЕктИровка </t>
  </si>
  <si>
    <t>аттрибут</t>
  </si>
  <si>
    <t>март 2022 года</t>
  </si>
  <si>
    <t>Уровень 1A Negative</t>
  </si>
  <si>
    <t>Уровень 3A</t>
  </si>
  <si>
    <t>текст</t>
  </si>
  <si>
    <t>text</t>
  </si>
  <si>
    <t>Уровень 1B Number As Text</t>
  </si>
  <si>
    <t>Уровень 1C Decimal Number</t>
  </si>
  <si>
    <t>[Record]</t>
  </si>
  <si>
    <t>data</t>
  </si>
  <si>
    <t>объем^01.01.2022^</t>
  </si>
  <si>
    <t>часы^01.01.2022^</t>
  </si>
  <si>
    <t>объем^01.01.2022^_1</t>
  </si>
  <si>
    <t>объем^01.01.2022^_2</t>
  </si>
  <si>
    <t>часы^01.01.2022^_5</t>
  </si>
  <si>
    <t>объем^01.01.2022^кор</t>
  </si>
  <si>
    <t>часы^01.01.2022^кор</t>
  </si>
  <si>
    <t>a</t>
  </si>
  <si>
    <t>b</t>
  </si>
  <si>
    <t>c</t>
  </si>
  <si>
    <t>missing data</t>
  </si>
  <si>
    <t>e</t>
  </si>
  <si>
    <t>f</t>
  </si>
  <si>
    <t>01.01.2022</t>
  </si>
  <si>
    <t>The field 'объем' already exists in the record.</t>
  </si>
  <si>
    <t>лист</t>
  </si>
  <si>
    <t>статус извлечения</t>
  </si>
  <si>
    <t>контракт^индекс^^</t>
  </si>
  <si>
    <t>контракт^часы^^</t>
  </si>
  <si>
    <t>период^объем^01.01.2022^</t>
  </si>
  <si>
    <t>период^объем^01.01.2022^_2</t>
  </si>
  <si>
    <t>период^объем^01.01.2022^_5</t>
  </si>
  <si>
    <t>период^часы^01.01.2022^</t>
  </si>
  <si>
    <t>период^часы^01.01.2022^_6</t>
  </si>
  <si>
    <t>период^часы^01.01.2022^корректировка</t>
  </si>
  <si>
    <t>The column 'Column4' of the table wasn't found.</t>
  </si>
  <si>
    <t>3 arguments were passed to a function which expects 4.</t>
  </si>
  <si>
    <t>объем контракт</t>
  </si>
  <si>
    <t>ркц ур1</t>
  </si>
  <si>
    <t>ркц ур2</t>
  </si>
  <si>
    <t>ркц ур3</t>
  </si>
  <si>
    <t>ркц ур4</t>
  </si>
  <si>
    <t>ркц ур5</t>
  </si>
  <si>
    <t>ркц ур6</t>
  </si>
  <si>
    <t>ркц ур7</t>
  </si>
  <si>
    <t>ркц ур8</t>
  </si>
  <si>
    <t>ркц ур9</t>
  </si>
  <si>
    <t>ркц ур10</t>
  </si>
  <si>
    <t>индекс включить</t>
  </si>
  <si>
    <t>Исключить из таблицы факт поля отмеченные ключевым словом "факт исключить" в строке #4</t>
  </si>
  <si>
    <t>объем факт</t>
  </si>
  <si>
    <t>часы факт</t>
  </si>
  <si>
    <t>часы техника факт</t>
  </si>
  <si>
    <t>идентификатор</t>
  </si>
  <si>
    <t>зимний коэф условие</t>
  </si>
  <si>
    <t>база журналов</t>
  </si>
  <si>
    <t>часы факт кор</t>
  </si>
  <si>
    <t>Извлечено</t>
  </si>
  <si>
    <t>факт всего</t>
  </si>
  <si>
    <t>накопительно всего</t>
  </si>
  <si>
    <t>часы факт всего</t>
  </si>
  <si>
    <t>ед изм</t>
  </si>
  <si>
    <t>C:\Users\FeyginAS\Desktop\модель\1. примеры файлов\_база журналов конференция</t>
  </si>
  <si>
    <t>Журнал ЛР+ТР</t>
  </si>
  <si>
    <t>журнал-1_организация_проект_подпроект_дисциплина_рабочий_31.12.2022.xlsx</t>
  </si>
  <si>
    <t>журнал лр+тр</t>
  </si>
  <si>
    <t>поз ркц</t>
  </si>
  <si>
    <t>норм</t>
  </si>
  <si>
    <t>зимний к-т условие</t>
  </si>
  <si>
    <t>какой-то_мусор</t>
  </si>
  <si>
    <t>500.1</t>
  </si>
  <si>
    <t>1.1</t>
  </si>
  <si>
    <t>3. расхлоп уровня 1-2-3</t>
  </si>
  <si>
    <t>500.2</t>
  </si>
  <si>
    <t>1.2</t>
  </si>
  <si>
    <t>4. расхлоп уровня 1-2-3</t>
  </si>
  <si>
    <t>Уровень 3а</t>
  </si>
  <si>
    <t>1.3</t>
  </si>
  <si>
    <t>1. расхлоп уровня 1-2-3a</t>
  </si>
  <si>
    <t>1.4</t>
  </si>
  <si>
    <t>2. расхлоп уровня 1-2-3a</t>
  </si>
  <si>
    <t>Уровень 1а</t>
  </si>
  <si>
    <t>Уровень 2а</t>
  </si>
  <si>
    <t>1.5</t>
  </si>
  <si>
    <t>1.6</t>
  </si>
  <si>
    <t>Уровень - Позиция без расхлопа</t>
  </si>
  <si>
    <t>01.02.2019</t>
  </si>
  <si>
    <t>журнал-1_организация_проект_подпроект_дисциплина_рабочий_31.12.2022 — копия.xlsx</t>
  </si>
  <si>
    <t>Ошибка лист не найден</t>
  </si>
  <si>
    <t>журнал-1_организация_проект_подпроект_дисциплина_рабочий_31.12.2022 — копия — копия.xlsb</t>
  </si>
  <si>
    <t>кор2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</si>
</sst>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24">
    <xf numFmtId="0" fontId="0" fillId="0" borderId="0" xfId="0"/>
    <xf numFmtId="0" fontId="3" fillId="0" borderId="0" xfId="1" applyNumberFormat="1"/>
    <xf numFmtId="0" fontId="4" fillId="0" borderId="0" xfId="2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3"/>
    <xf numFmtId="0" fontId="4" fillId="0" borderId="0" xfId="2" applyNumberFormat="1"/>
    <xf numFmtId="0" fontId="4" fillId="0" borderId="0" xfId="2" applyAlignment="1">
      <alignment horizontal="left"/>
    </xf>
    <xf numFmtId="14" fontId="4" fillId="0" borderId="0" xfId="2" applyNumberFormat="1"/>
    <xf numFmtId="0" fontId="4" fillId="0" borderId="0" xfId="2" quotePrefix="1"/>
    <xf numFmtId="0" fontId="0" fillId="0" borderId="0" xfId="0" applyNumberFormat="1"/>
    <xf numFmtId="0" fontId="4" fillId="0" borderId="0" xfId="2" applyFill="1"/>
    <xf numFmtId="0" fontId="0" fillId="0" borderId="0" xfId="0" applyAlignment="1">
      <alignment horizontal="center" vertical="center"/>
    </xf>
    <xf numFmtId="0" fontId="2" fillId="0" borderId="0" xfId="2" applyFont="1"/>
    <xf numFmtId="0" fontId="4" fillId="0" borderId="0" xfId="2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4" fillId="0" borderId="0" xfId="2" applyNumberFormat="1" applyAlignment="1">
      <alignment horizontal="left"/>
    </xf>
    <xf numFmtId="14" fontId="4" fillId="0" borderId="0" xfId="2" applyNumberFormat="1" applyAlignment="1">
      <alignment horizontal="left"/>
    </xf>
    <xf numFmtId="0" fontId="2" fillId="0" borderId="0" xfId="2" applyFont="1" applyAlignment="1">
      <alignment horizontal="right"/>
    </xf>
    <xf numFmtId="0" fontId="4" fillId="0" borderId="0" xfId="2" applyAlignment="1">
      <alignment horizontal="right"/>
    </xf>
    <xf numFmtId="0" fontId="4" fillId="0" borderId="0" xfId="2" applyNumberFormat="1" applyAlignment="1">
      <alignment horizontal="right"/>
    </xf>
    <xf numFmtId="0" fontId="2" fillId="0" borderId="0" xfId="0" applyFont="1"/>
    <xf numFmtId="14" fontId="0" fillId="0" borderId="0" xfId="0" applyNumberFormat="1"/>
  </cellXfs>
  <cellStyles count="4">
    <cellStyle name="Hyperlink" xfId="1" builtinId="8"/>
    <cellStyle name="Normal" xfId="0" builtinId="0"/>
    <cellStyle name="Normal 2" xfId="2" xr:uid="{A2EF06BA-62E7-492B-A6E3-01083A9C06F0}"/>
    <cellStyle name="Normal 2 2" xfId="3" xr:uid="{C95F27D8-679D-4229-82AA-0D55D3679237}"/>
  </cellStyles>
  <dxfs count="40"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fill>
        <patternFill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i val="0"/>
        <color theme="1" tint="0.14993743705557422"/>
      </font>
      <fill>
        <patternFill patternType="none">
          <fgColor indexed="64"/>
          <bgColor auto="1"/>
        </patternFill>
      </fill>
      <border>
        <bottom style="medium">
          <color rgb="FFE77817"/>
        </bottom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fill>
        <patternFill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i val="0"/>
        <color theme="1" tint="0.14993743705557422"/>
      </font>
      <fill>
        <patternFill patternType="none">
          <fgColor indexed="64"/>
          <bgColor auto="1"/>
        </patternFill>
      </fill>
      <border>
        <bottom style="medium">
          <color rgb="FF00458E"/>
        </bottom>
      </border>
    </dxf>
  </dxfs>
  <tableStyles count="2" defaultTableStyle="TableStyleMedium2" defaultPivotStyle="PivotStyleLight16">
    <tableStyle name="Data_Light_Blue" pivot="0" count="6" xr9:uid="{E9FD8274-EFFF-4B57-9C77-4A506D33ED13}">
      <tableStyleElement type="headerRow" dxfId="39"/>
      <tableStyleElement type="firstColumn" dxfId="38"/>
      <tableStyleElement type="lastColumn" dxfId="37"/>
      <tableStyleElement type="firstRowStripe" dxfId="36"/>
      <tableStyleElement type="firstColumnStripe" dxfId="35"/>
      <tableStyleElement type="secondColumnStripe" dxfId="34"/>
    </tableStyle>
    <tableStyle name="Data_Light_Orange" pivot="0" count="6" xr9:uid="{4C9C5BF6-49AB-49CC-8A51-46C9EC275893}">
      <tableStyleElement type="headerRow" dxfId="33"/>
      <tableStyleElement type="firstColumn" dxfId="32"/>
      <tableStyleElement type="lastColumn" dxfId="31"/>
      <tableStyleElement type="firstRowStripe" dxfId="30"/>
      <tableStyleElement type="firstColumnStripe" dxfId="29"/>
      <tableStyleElement type="secondColumnStripe" dxfId="28"/>
    </tableStyle>
  </tableStyles>
  <colors>
    <mruColors>
      <color rgb="FF0045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142874</xdr:rowOff>
    </xdr:from>
    <xdr:to>
      <xdr:col>18</xdr:col>
      <xdr:colOff>180975</xdr:colOff>
      <xdr:row>28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4FCBC2-F469-4E15-B456-1C00A43B5CA8}"/>
            </a:ext>
          </a:extLst>
        </xdr:cNvPr>
        <xdr:cNvSpPr txBox="1"/>
      </xdr:nvSpPr>
      <xdr:spPr>
        <a:xfrm>
          <a:off x="5467350" y="333374"/>
          <a:ext cx="9629775" cy="507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Проверка базы журналов</a:t>
          </a:r>
          <a:r>
            <a:rPr lang="en-US" sz="1100"/>
            <a:t>:</a:t>
          </a:r>
          <a:endParaRPr lang="ru-RU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/>
            <a:t>-</a:t>
          </a:r>
          <a:r>
            <a:rPr lang="ru-RU" sz="1100" baseline="0"/>
            <a:t> шапка</a:t>
          </a:r>
          <a:r>
            <a:rPr lang="en-US" sz="1100" baseline="0"/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корректно</a:t>
          </a:r>
          <a:r>
            <a:rPr lang="ru-RU" sz="1100" baseline="0"/>
            <a:t> нормализовалась, лишние столбцы удалены</a:t>
          </a:r>
          <a:r>
            <a:rPr lang="en-US" sz="1100" baseline="0"/>
            <a:t> (</a:t>
          </a:r>
          <a:r>
            <a:rPr lang="ru-RU" sz="1100" baseline="0"/>
            <a:t>Журнал-1_ВМ_АГПЗ_-_-_ТЕСТ ШАПКА СТРОКИ_31.08.2022</a:t>
          </a:r>
          <a:r>
            <a:rPr lang="en-US" sz="1100" baseline="0"/>
            <a:t>)</a:t>
          </a: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контракт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накопительно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часы накопительно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должны быть в таблице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контракт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но отсутствовать в таблице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факт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имя файла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раскрытая иерархия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должны присутствовать в обеих таблицах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- </a:t>
          </a:r>
          <a:r>
            <a:rPr lang="ru-RU" sz="1100"/>
            <a:t>строки</a:t>
          </a:r>
          <a:r>
            <a:rPr lang="ru-RU" sz="1100" baseline="0"/>
            <a:t> корректно отфильтровываются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Журнал-1_ВМ_АГПЗ_-_-_ТЕСТ ШАПКА СТРОКИ_31.08.2022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r>
            <a:rPr lang="ru-RU" sz="1100" baseline="0"/>
            <a:t>    -- значения </a:t>
          </a:r>
          <a:r>
            <a:rPr lang="en-US" sz="1100" baseline="0"/>
            <a:t>"x"</a:t>
          </a:r>
          <a:r>
            <a:rPr lang="ru-RU" sz="1100" baseline="0"/>
            <a:t> отсутствуют в базе</a:t>
          </a:r>
        </a:p>
        <a:p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/>
            <a:t>- иерархия корректно преобразовалась (Журнал-1_ВМ_АГПЗ_-_-_ТЕСТ ИЕРАРХИЯ_31.08.2022)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/>
            <a:t>- запрос не падает при наличии ошибок в файле (Журнал-1_ВМ_АГПЗ_-_-_ТЕСТ ОШИБКИ В ФАЙЛЕ_31.08.2022)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aseline="0"/>
        </a:p>
        <a:p>
          <a:r>
            <a:rPr lang="ru-RU" sz="1100" baseline="0"/>
            <a:t>- </a:t>
          </a:r>
          <a:r>
            <a:rPr lang="en-US" sz="1100" baseline="0"/>
            <a:t>unpivot </a:t>
          </a:r>
          <a:r>
            <a:rPr lang="ru-RU" sz="1100" baseline="0"/>
            <a:t>выполнился корректно</a:t>
          </a:r>
          <a:r>
            <a:rPr lang="en-US" sz="1100" baseline="0"/>
            <a:t> (</a:t>
          </a:r>
          <a:r>
            <a:rPr lang="ru-RU" sz="1100" baseline="0"/>
            <a:t>Журнал-1_ВМ_АГПЗ_-_-_ТЕСТ </a:t>
          </a:r>
          <a:r>
            <a:rPr lang="en-US" sz="1100" baseline="0"/>
            <a:t>UNPIVOT_31.08.2022)</a:t>
          </a:r>
          <a:endParaRPr lang="ru-RU" sz="1100" baseline="0"/>
        </a:p>
        <a:p>
          <a:r>
            <a:rPr lang="ru-RU" sz="1100" baseline="0"/>
            <a:t>    -- в таблице</a:t>
          </a:r>
          <a:r>
            <a:rPr lang="en-US" sz="1100" baseline="0"/>
            <a:t> "</a:t>
          </a:r>
          <a:r>
            <a:rPr lang="ru-RU" sz="1100" baseline="0"/>
            <a:t>факт</a:t>
          </a:r>
          <a:r>
            <a:rPr lang="en-US" sz="1100" baseline="0"/>
            <a:t>"</a:t>
          </a:r>
          <a:r>
            <a:rPr lang="ru-RU" sz="1100" baseline="0"/>
            <a:t> отсутствуют индексы без объемов</a:t>
          </a:r>
          <a:r>
            <a:rPr lang="en-US" sz="1100" baseline="0"/>
            <a:t> "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zero_amt"</a:t>
          </a: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столбец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идентификатор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 значениями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кор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должен присутствовать в таблице факт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проверяем контрольные суммы 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log_sum_check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расположение столбцов соответствует листу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настройка столбцов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файлы с неверным расширением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неверным именем листа и ошибками при трансформации в базу не попадают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НЕВЕРНОЕ ИМЯ ЛИСТА_31.08.2022.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xlsx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НЕВЕРНОЕ РАСШИРЕНИЕ_31.08.2022.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xlsb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ОШИБКА ИЗВЛЕЧЕНИЯ ЗАГОЛОВКА_31.08.2022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ОШИБКА ИЗВЛЕЧЕНИЯ УРОВНЕЙ ИЕРАРХИИ_31.08.2022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Журнал-1_ВМ_АГПЗ_-_-_ТЕСТ ОШИБКА ТРАНСФОРМАЦИЯ ПЕРИОДОВ_31.08.2022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--если ни один из файлов не был успешно трансформирован выдается соответствующая ошибка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96131</xdr:rowOff>
    </xdr:from>
    <xdr:to>
      <xdr:col>13</xdr:col>
      <xdr:colOff>37605</xdr:colOff>
      <xdr:row>6</xdr:row>
      <xdr:rowOff>80121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7F0632-BEA5-40BC-B31B-304966A5CB23}"/>
            </a:ext>
          </a:extLst>
        </xdr:cNvPr>
        <xdr:cNvSpPr txBox="1"/>
      </xdr:nvSpPr>
      <xdr:spPr>
        <a:xfrm>
          <a:off x="0" y="96131"/>
          <a:ext cx="7962405" cy="1126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 i="1" baseline="0"/>
            <a:t>Отключение конфиденциальности</a:t>
          </a:r>
          <a:r>
            <a:rPr lang="en-US" sz="1200" b="1" i="1" baseline="0"/>
            <a:t>:</a:t>
          </a:r>
        </a:p>
        <a:p>
          <a:r>
            <a:rPr lang="ru-RU" sz="1200" b="0" i="1" baseline="0"/>
            <a:t>Перед выполнением первого запроса или при возникновнии ошибки</a:t>
          </a:r>
          <a:r>
            <a:rPr lang="en-US" sz="1200" b="0" i="1" baseline="0"/>
            <a:t>: "</a:t>
          </a:r>
          <a:r>
            <a:rPr lang="ru-RU" sz="1200" b="1" i="1" baseline="0"/>
            <a:t>Запрос </a:t>
          </a:r>
          <a:r>
            <a:rPr lang="en-US" sz="1200" b="1" i="1" baseline="0"/>
            <a:t>&lt;</a:t>
          </a:r>
          <a:r>
            <a:rPr lang="ru-RU" sz="1200" b="1" i="1" baseline="0"/>
            <a:t>название запроса</a:t>
          </a:r>
          <a:r>
            <a:rPr lang="en-US" sz="1200" b="1" i="1" baseline="0"/>
            <a:t>&gt;</a:t>
          </a:r>
          <a:r>
            <a:rPr lang="ru-RU" sz="1200" b="1" i="1" baseline="0"/>
            <a:t> ссылается на другие запросы или этапы и поэтому не может напрямую обращаться к источнику данных. Измените эту комбинацию данных.</a:t>
          </a:r>
          <a:r>
            <a:rPr lang="en-US" sz="1200" b="0" i="1" baseline="0"/>
            <a:t>" </a:t>
          </a:r>
          <a:r>
            <a:rPr lang="ru-RU" sz="1200" b="0" i="1" baseline="0"/>
            <a:t>либо </a:t>
          </a:r>
          <a:r>
            <a:rPr lang="en-US" sz="1200" b="0" i="1" baseline="0"/>
            <a:t>"</a:t>
          </a:r>
          <a:r>
            <a:rPr lang="en-US" sz="1200" b="1" i="1" baseline="0"/>
            <a:t>Formula.Firewall &lt;</a:t>
          </a:r>
          <a:r>
            <a:rPr lang="ru-RU" sz="1200" b="1" i="1" baseline="0"/>
            <a:t>текст ошибки</a:t>
          </a:r>
          <a:r>
            <a:rPr lang="en-US" sz="1200" b="1" i="1" baseline="0"/>
            <a:t>&gt;</a:t>
          </a:r>
          <a:r>
            <a:rPr lang="en-US" sz="1200" b="0" i="1" baseline="0"/>
            <a:t>"</a:t>
          </a:r>
          <a:r>
            <a:rPr lang="ru-RU" sz="1200" b="0" i="1" baseline="0"/>
            <a:t> необходимо отключить конфиденциальность. Инструкция приведена на рисунках ниже. </a:t>
          </a:r>
        </a:p>
      </xdr:txBody>
    </xdr:sp>
    <xdr:clientData/>
  </xdr:twoCellAnchor>
  <xdr:oneCellAnchor>
    <xdr:from>
      <xdr:col>0</xdr:col>
      <xdr:colOff>0</xdr:colOff>
      <xdr:row>7</xdr:row>
      <xdr:rowOff>24177</xdr:rowOff>
    </xdr:from>
    <xdr:ext cx="8399192" cy="4684568"/>
    <xdr:pic>
      <xdr:nvPicPr>
        <xdr:cNvPr id="3" name="Picture 2">
          <a:extLst>
            <a:ext uri="{FF2B5EF4-FFF2-40B4-BE49-F238E27FC236}">
              <a16:creationId xmlns:a16="http://schemas.microsoft.com/office/drawing/2014/main" id="{32F93B9E-AA4F-4E90-9706-8BA0FB67D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7677"/>
          <a:ext cx="8399192" cy="46845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36902</xdr:rowOff>
    </xdr:from>
    <xdr:ext cx="8050706" cy="4491904"/>
    <xdr:pic>
      <xdr:nvPicPr>
        <xdr:cNvPr id="4" name="Picture 3">
          <a:extLst>
            <a:ext uri="{FF2B5EF4-FFF2-40B4-BE49-F238E27FC236}">
              <a16:creationId xmlns:a16="http://schemas.microsoft.com/office/drawing/2014/main" id="{4894BFAD-6306-4B42-9C90-99D3B720D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32902"/>
          <a:ext cx="8050706" cy="4491904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D149B2F-3BA8-4DAF-BC56-6686FA79432F}" autoFormatId="16" applyNumberFormats="0" applyBorderFormats="0" applyFontFormats="0" applyPatternFormats="0" applyAlignmentFormats="0" applyWidthHeightFormats="0">
  <queryTableRefresh nextId="9">
    <queryTableFields count="8">
      <queryTableField id="1" name="контракт^индекс^^" tableColumnId="1"/>
      <queryTableField id="2" name="контракт^часы^^" tableColumnId="2"/>
      <queryTableField id="3" name="период^объем^01.01.2022^" tableColumnId="3"/>
      <queryTableField id="4" name="период^объем^01.01.2022^_2" tableColumnId="4"/>
      <queryTableField id="5" name="период^объем^01.01.2022^_5" tableColumnId="5"/>
      <queryTableField id="6" name="период^часы^01.01.2022^" tableColumnId="6"/>
      <queryTableField id="7" name="период^часы^01.01.2022^_6" tableColumnId="7"/>
      <queryTableField id="8" name="период^часы^01.01.2022^корректировка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4F8CA95-A786-4B5E-89A6-41775004E29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60ED715-AD1F-4CE6-84E4-85FDE0A53947}" autoFormatId="16" applyNumberFormats="0" applyBorderFormats="0" applyFontFormats="0" applyPatternFormats="0" applyAlignmentFormats="0" applyWidthHeightFormats="0">
  <queryTableRefresh nextId="13">
    <queryTableFields count="7">
      <queryTableField id="1" name="индекс иерархия" tableColumnId="1"/>
      <queryTableField id="2" name="ркц описание" tableColumnId="2"/>
      <queryTableField id="8" name="ркц ур1" tableColumnId="3"/>
      <queryTableField id="9" name="ркц ур2" tableColumnId="4"/>
      <queryTableField id="10" name="ркц ур3" tableColumnId="5"/>
      <queryTableField id="11" name="ркц ур4" tableColumnId="6"/>
      <queryTableField id="12" name="ркц ур5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7FD4818A-53CE-401E-8BC8-CB83FDED806C}" autoFormatId="16" applyNumberFormats="0" applyBorderFormats="0" applyFontFormats="0" applyPatternFormats="0" applyAlignmentFormats="0" applyWidthHeightFormats="0">
  <queryTableRefresh nextId="13">
    <queryTableFields count="7">
      <queryTableField id="1" name="индекс иерархия" tableColumnId="1"/>
      <queryTableField id="2" name="ркц описание" tableColumnId="2"/>
      <queryTableField id="8" name="ркц ур1" tableColumnId="3"/>
      <queryTableField id="9" name="ркц ур2" tableColumnId="4"/>
      <queryTableField id="10" name="ркц ур3" tableColumnId="5"/>
      <queryTableField id="11" name="ркц ур4" tableColumnId="6"/>
      <queryTableField id="12" name="ркц ур5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130EE08-C57A-4286-8C81-E2BD6E7E540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1F8F2C8-F577-40B4-87DD-7DDB1AE8A621}" autoFormatId="16" applyNumberFormats="0" applyBorderFormats="0" applyFontFormats="0" applyPatternFormats="0" applyAlignmentFormats="0" applyWidthHeightFormats="0">
  <queryTableRefresh nextId="7">
    <queryTableFields count="6">
      <queryTableField id="1" name="индекс" tableColumnId="1"/>
      <queryTableField id="2" name="data" tableColumnId="2"/>
      <queryTableField id="3" name="дата" tableColumnId="3"/>
      <queryTableField id="4" name="доп поле" tableColumnId="4"/>
      <queryTableField id="5" name="объем" tableColumnId="5"/>
      <queryTableField id="6" name="часы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774C54F1-DD71-4B1A-805B-F6A292B3938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ED02C4F-889E-42EB-90C9-A20129730BC9}" autoFormatId="16" applyNumberFormats="0" applyBorderFormats="0" applyFontFormats="0" applyPatternFormats="0" applyAlignmentFormats="0" applyWidthHeightFormats="0">
  <queryTableRefresh nextId="4">
    <queryTableFields count="3">
      <queryTableField id="1" name="имя файла" tableColumnId="1"/>
      <queryTableField id="2" name="лист" tableColumnId="2"/>
      <queryTableField id="3" name="статус извлечения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49E5112C-EB67-42EE-B9B0-CB7EB6B2615D}" autoFormatId="16" applyNumberFormats="0" applyBorderFormats="0" applyFontFormats="0" applyPatternFormats="0" applyAlignmentFormats="0" applyWidthHeightFormats="0">
  <queryTableRefresh nextId="107">
    <queryTableFields count="19">
      <queryTableField id="1" name="индекс" tableColumnId="1"/>
      <queryTableField id="2" name="индекс иерархия" tableColumnId="2"/>
      <queryTableField id="91" name="поз ркц" tableColumnId="3"/>
      <queryTableField id="5" name="ркц описание" tableColumnId="5"/>
      <queryTableField id="40" name="ркц ур1" tableColumnId="8"/>
      <queryTableField id="41" name="ркц ур2" tableColumnId="9"/>
      <queryTableField id="42" name="ркц ур3" tableColumnId="10"/>
      <queryTableField id="93" name="зимний к-т условие" tableColumnId="6"/>
      <queryTableField id="43" name="ркц ур4" tableColumnId="11"/>
      <queryTableField id="44" name="ркц ур5" tableColumnId="12"/>
      <queryTableField id="45" name="ркц ур6" tableColumnId="13"/>
      <queryTableField id="46" name="ркц ур7" tableColumnId="14"/>
      <queryTableField id="47" name="ркц ур8" tableColumnId="15"/>
      <queryTableField id="48" name="ркц ур9" tableColumnId="16"/>
      <queryTableField id="49" name="ркц ур10" tableColumnId="17"/>
      <queryTableField id="92" name="норм" tableColumnId="4"/>
      <queryTableField id="61" name="объем контракт" tableColumnId="20"/>
      <queryTableField id="7" name="объем накопительно" tableColumnId="7"/>
      <queryTableField id="19" name="имя файла" tableColumnId="1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1274E329-88B6-4509-B697-CB3138893235}" autoFormatId="16" applyNumberFormats="0" applyBorderFormats="0" applyFontFormats="0" applyPatternFormats="0" applyAlignmentFormats="0" applyWidthHeightFormats="0">
  <queryTableRefresh nextId="163">
    <queryTableFields count="21">
      <queryTableField id="1" name="дата" tableColumnId="1"/>
      <queryTableField id="2" name="индекс" tableColumnId="2"/>
      <queryTableField id="153" name="поз ркц" tableColumnId="5"/>
      <queryTableField id="3" name="индекс иерархия" tableColumnId="3"/>
      <queryTableField id="155" name="норм" tableColumnId="10"/>
      <queryTableField id="157" name="зимний к-т условие" tableColumnId="12"/>
      <queryTableField id="117" name="идентификатор" tableColumnId="9"/>
      <queryTableField id="6" name="ркц описание" tableColumnId="6"/>
      <queryTableField id="67" name="ркц ур1" tableColumnId="23"/>
      <queryTableField id="68" name="ркц ур2" tableColumnId="24"/>
      <queryTableField id="69" name="ркц ур3" tableColumnId="25"/>
      <queryTableField id="70" name="ркц ур4" tableColumnId="26"/>
      <queryTableField id="71" name="ркц ур5" tableColumnId="27"/>
      <queryTableField id="72" name="ркц ур6" tableColumnId="28"/>
      <queryTableField id="73" name="ркц ур7" tableColumnId="29"/>
      <queryTableField id="74" name="ркц ур8" tableColumnId="30"/>
      <queryTableField id="75" name="ркц ур9" tableColumnId="31"/>
      <queryTableField id="76" name="ркц ур10" tableColumnId="32"/>
      <queryTableField id="111" name="объем факт" tableColumnId="4"/>
      <queryTableField id="112" name="часы факт" tableColumnId="7"/>
      <queryTableField id="22" name="имя файла" tableColumnId="2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AA8EE6-BBA8-46D8-B317-1CB088829E0F}" name="customHeaderValid" displayName="customHeaderValid" ref="A1:L7" totalsRowShown="0" headerRowCellStyle="Normal 2">
  <autoFilter ref="A1:L7" xr:uid="{2A61B3AA-0D3C-4E16-9AB8-D2124A32B0E2}"/>
  <tableColumns count="12">
    <tableColumn id="1" xr3:uid="{3D247CFA-9828-4297-9CF2-340EEB49EB80}" name="Column1" dataCellStyle="Normal 2"/>
    <tableColumn id="2" xr3:uid="{C0DE7558-E98E-4D74-AF91-A135CC441298}" name="Column2" dataCellStyle="Normal 2"/>
    <tableColumn id="3" xr3:uid="{7A00F642-1F1F-48D1-813D-D5241256594F}" name="Column3" dataCellStyle="Normal 2"/>
    <tableColumn id="4" xr3:uid="{6FBE00B3-D49A-4EC0-8655-D1B3F7747172}" name="Column4" dataCellStyle="Normal 2"/>
    <tableColumn id="5" xr3:uid="{7092EDA5-CBCC-4BBB-B058-DD26FC8FF2B4}" name="Column5"/>
    <tableColumn id="6" xr3:uid="{DFFBF18B-B463-4A3B-91E1-7DD4A9172D20}" name="Column6"/>
    <tableColumn id="7" xr3:uid="{9C255A39-8699-4220-8512-451B8C20DAC1}" name="Column7"/>
    <tableColumn id="8" xr3:uid="{760888B8-4CAD-4C86-852B-46DBFC207ABD}" name="Column8"/>
    <tableColumn id="9" xr3:uid="{4B6CB675-F28D-4F4C-A14C-0A06CD210897}" name="Column9"/>
    <tableColumn id="10" xr3:uid="{A936148F-661C-4F8D-A54D-A38ADADDB52B}" name="Column10"/>
    <tableColumn id="11" xr3:uid="{F37D5E5D-0D98-4ADF-A82E-429DFF755764}" name="Column11"/>
    <tableColumn id="12" xr3:uid="{0CB42583-43DC-4436-B2B4-281EB53765A0}" name="Column12"/>
  </tableColumns>
  <tableStyleInfo name="Data_Light_Orang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82A45A-AAE8-48F2-AA50-B8870D42F0E3}" name="fnExtractHeaderTest__Valid" displayName="fnExtractHeaderTest__Valid" ref="N1:U3" tableType="queryTable" totalsRowShown="0" headerRowCellStyle="Normal 2" dataCellStyle="Normal 2">
  <autoFilter ref="N1:U3" xr:uid="{FC741191-0D85-478B-BD77-D1085B8031C5}"/>
  <tableColumns count="8">
    <tableColumn id="1" xr3:uid="{7559126A-E7B8-4906-9617-4A88B6D5E55A}" uniqueName="1" name="контракт^индекс^^" queryTableFieldId="1" dataDxfId="27" dataCellStyle="Normal 2"/>
    <tableColumn id="2" xr3:uid="{FD56C2A4-571E-4223-BA27-2F27E94C3E16}" uniqueName="2" name="контракт^часы^^" queryTableFieldId="2" dataDxfId="26" dataCellStyle="Normal 2"/>
    <tableColumn id="3" xr3:uid="{CB38E406-25F0-4906-A956-5F08D3CB1330}" uniqueName="3" name="период^объем^01.01.2022^" queryTableFieldId="3" dataDxfId="25" dataCellStyle="Normal 2"/>
    <tableColumn id="4" xr3:uid="{0FC50F34-71A8-4E20-A9A2-8D37954427E5}" uniqueName="4" name="период^объем^01.01.2022^_2" queryTableFieldId="4" dataDxfId="24" dataCellStyle="Normal 2"/>
    <tableColumn id="5" xr3:uid="{8A9F88B5-AB0A-483B-B9DC-05EF326543DF}" uniqueName="5" name="период^объем^01.01.2022^_5" queryTableFieldId="5" dataDxfId="23" dataCellStyle="Normal 2"/>
    <tableColumn id="6" xr3:uid="{363D946D-C46C-4A8C-A0DD-D074FA9A3396}" uniqueName="6" name="период^часы^01.01.2022^" queryTableFieldId="6" dataDxfId="22" dataCellStyle="Normal 2"/>
    <tableColumn id="7" xr3:uid="{36E2F1A5-6206-4592-A30D-58E3DCDE069A}" uniqueName="7" name="период^часы^01.01.2022^_6" queryTableFieldId="7" dataDxfId="21" dataCellStyle="Normal 2"/>
    <tableColumn id="8" xr3:uid="{ED8231F7-3946-4A64-B1DE-103B117A9B8B}" uniqueName="8" name="период^часы^01.01.2022^корректировка" queryTableFieldId="8" dataDxfId="20" dataCellStyle="Normal 2"/>
  </tableColumns>
  <tableStyleInfo name="Data_Light_Blu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60E9B5-45E0-477D-A336-E9A4C9D4D139}" name="customHeaderInvalid" displayName="customHeaderInvalid" ref="A1:B4" totalsRowShown="0" headerRowCellStyle="Normal 2">
  <autoFilter ref="A1:B4" xr:uid="{298A553A-FA9C-4983-BC2C-2B8736991572}"/>
  <tableColumns count="2">
    <tableColumn id="1" xr3:uid="{C5312399-BAB2-4DE6-A211-85F5EA11E6E5}" name="Column1" dataCellStyle="Normal 2"/>
    <tableColumn id="2" xr3:uid="{5FB0E346-3B7F-4821-8DAE-B1F925CD963A}" name="Column2"/>
  </tableColumns>
  <tableStyleInfo name="Data_Light_Orang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496824-DCFB-44EB-9665-1A35AD32273B}" name="fnExtractHeaderTest__Invalid" displayName="fnExtractHeaderTest__Invalid" ref="D1:E4" tableType="queryTable" totalsRowShown="0" headerRowCellStyle="Normal 2">
  <autoFilter ref="D1:E4" xr:uid="{54A7BDDD-FC13-4EE2-8BBB-A38D0256F0C9}"/>
  <tableColumns count="2">
    <tableColumn id="1" xr3:uid="{F442420A-DDC4-4632-A221-59EB70916485}" uniqueName="1" name="Name" queryTableFieldId="1" dataCellStyle="Normal 2"/>
    <tableColumn id="2" xr3:uid="{55E96D9B-5099-4E13-9817-5FAD3BF5CBED}" uniqueName="2" name="Value" queryTableFieldId="2" dataDxfId="19" dataCellStyle="Normal 2"/>
  </tableColumns>
  <tableStyleInfo name="Data_Light_Blu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4CD49D-97B6-4DE7-85B5-083342C95C83}" name="hierarchy" displayName="hierarchy" ref="A1:B16" totalsRowShown="0" headerRowCellStyle="Normal 2" dataCellStyle="Normal 2">
  <autoFilter ref="A1:B16" xr:uid="{B6D529DC-EEC2-4D5D-80D2-885CCCBB0460}"/>
  <tableColumns count="2">
    <tableColumn id="1" xr3:uid="{58988F65-527A-4334-BEDB-B2C6887D1526}" name="индекс иерархия" dataCellStyle="Normal 2"/>
    <tableColumn id="2" xr3:uid="{BA0E16BA-4FC4-45B0-87C2-200517099F43}" name="ркц описание" dataCellStyle="Normal 2"/>
  </tableColumns>
  <tableStyleInfo name="Data_Light_Orang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1B2920C-DF01-4DE9-93E7-8A392CE15498}" name="fnUnfoldHierarchyTest__Valid" displayName="fnUnfoldHierarchyTest__Valid" ref="D1:J16" tableType="queryTable" totalsRowShown="0" headerRowCellStyle="Normal 2" dataCellStyle="Normal 2">
  <autoFilter ref="D1:J16" xr:uid="{0DA97C58-B01C-4143-9B04-D37C37E34CD6}"/>
  <tableColumns count="7">
    <tableColumn id="1" xr3:uid="{16C1EC8A-0661-4A34-8166-70A171587DFF}" uniqueName="1" name="индекс иерархия" queryTableFieldId="1" dataCellStyle="Normal 2"/>
    <tableColumn id="2" xr3:uid="{124204D8-3FCC-454D-A231-01B66D782421}" uniqueName="2" name="ркц описание" queryTableFieldId="2" dataCellStyle="Normal 2"/>
    <tableColumn id="3" xr3:uid="{D075D41A-CF04-4CF7-B85F-1767A6BF73AF}" uniqueName="3" name="ркц ур1" queryTableFieldId="8" dataCellStyle="Normal 2"/>
    <tableColumn id="4" xr3:uid="{2832D002-3F41-4153-8F86-353D976D93D9}" uniqueName="4" name="ркц ур2" queryTableFieldId="9" dataCellStyle="Normal 2"/>
    <tableColumn id="5" xr3:uid="{86A4B7F2-B218-4184-8300-C8CDE52502EF}" uniqueName="5" name="ркц ур3" queryTableFieldId="10" dataCellStyle="Normal 2"/>
    <tableColumn id="6" xr3:uid="{D3222C7B-5860-4777-8797-BE0AD0657D5D}" uniqueName="6" name="ркц ур4" queryTableFieldId="11" dataCellStyle="Normal 2"/>
    <tableColumn id="7" xr3:uid="{7A11191F-F2B6-4AF7-AB67-95A3C47572A8}" uniqueName="7" name="ркц ур5" queryTableFieldId="12" dataCellStyle="Normal 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208F17-D5AB-4CD9-8745-29927FBEC7D1}" name="hierarchyMissing" displayName="hierarchyMissing" ref="A1:B6" totalsRowShown="0" headerRowCellStyle="Normal 2" dataCellStyle="Normal 2">
  <autoFilter ref="A1:B6" xr:uid="{FB11FA01-1846-4F64-B40B-0C756844FC7E}"/>
  <tableColumns count="2">
    <tableColumn id="1" xr3:uid="{B7FC2130-6503-4815-BA38-D378EF141AE4}" name="индекс иерархия" dataCellStyle="Normal 2"/>
    <tableColumn id="2" xr3:uid="{9102F036-A4B8-402A-9AFE-44284B10E676}" name="ркц описание" dataCellStyle="Normal 2"/>
  </tableColumns>
  <tableStyleInfo name="Data_Light_Orang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5C579A-8087-48BC-B667-C9106309FFE3}" name="fnUnfoldHierarchyTest__MissingId" displayName="fnUnfoldHierarchyTest__MissingId" ref="D1:J6" tableType="queryTable" totalsRowShown="0" headerRowCellStyle="Normal 2" dataCellStyle="Normal 2">
  <autoFilter ref="D1:J6" xr:uid="{2BA5A1CB-F24B-426C-9EE4-8A8A1D36C184}"/>
  <tableColumns count="7">
    <tableColumn id="1" xr3:uid="{EF11D013-F914-4A06-8436-11C95CCF228A}" uniqueName="1" name="индекс иерархия" queryTableFieldId="1" dataCellStyle="Normal 2"/>
    <tableColumn id="2" xr3:uid="{0C4644EC-F881-488D-8820-5007667AD6DA}" uniqueName="2" name="ркц описание" queryTableFieldId="2" dataCellStyle="Normal 2"/>
    <tableColumn id="3" xr3:uid="{7AA1FD41-7718-446C-B72C-E81B75A0F009}" uniqueName="3" name="ркц ур1" queryTableFieldId="8" dataCellStyle="Normal 2"/>
    <tableColumn id="4" xr3:uid="{C7D482BD-0C0F-45BF-93CF-D06F7A65FD2D}" uniqueName="4" name="ркц ур2" queryTableFieldId="9" dataCellStyle="Normal 2"/>
    <tableColumn id="5" xr3:uid="{857B6BF8-BB44-4205-B52E-F3D6ABB0D68E}" uniqueName="5" name="ркц ур3" queryTableFieldId="10" dataCellStyle="Normal 2"/>
    <tableColumn id="6" xr3:uid="{83C33114-1822-4E4C-8C09-C6621763BB68}" uniqueName="6" name="ркц ур4" queryTableFieldId="11" dataCellStyle="Normal 2"/>
    <tableColumn id="7" xr3:uid="{02075A77-1BB2-47BA-B72F-646E203DA1B4}" uniqueName="7" name="ркц ур5" queryTableFieldId="12" dataCellStyle="Normal 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4E9B1F9-837B-4049-B7D4-AD3000BA2A09}" name="hierarchyExisting" displayName="hierarchyExisting" ref="A1:C6" totalsRowShown="0" headerRowCellStyle="Normal 2" dataCellStyle="Normal 2">
  <autoFilter ref="A1:C6" xr:uid="{B2EE4B0E-DDBC-4EFF-A145-0902E9FCC3E0}"/>
  <tableColumns count="3">
    <tableColumn id="1" xr3:uid="{53A2233E-126F-441C-B0BE-14DD4B0894B5}" name="индекс иерархия" dataCellStyle="Normal 2"/>
    <tableColumn id="2" xr3:uid="{94CF9C1F-C9BA-4253-BB38-ED52F8E2F17F}" name="ркц описание" dataCellStyle="Normal 2"/>
    <tableColumn id="3" xr3:uid="{92F01CA3-98C5-40BA-9D7A-96AD6990A51C}" name="ур1" dataCellStyle="Normal 2"/>
  </tableColumns>
  <tableStyleInfo name="Data_Light_Orang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5737D2E-DA58-4AB3-B58A-3EFB25E71994}" name="fnUnfoldHierarchyTest__SameHeader" displayName="fnUnfoldHierarchyTest__SameHeader" ref="E1:F4" tableType="queryTable" totalsRowShown="0" headerRowCellStyle="Normal 2">
  <autoFilter ref="E1:F4" xr:uid="{504FA1AE-1D34-42B6-9512-1311FC1948D2}"/>
  <tableColumns count="2">
    <tableColumn id="1" xr3:uid="{9C5A43AA-CC64-4C7A-B708-465A093C28DF}" uniqueName="1" name="Name" queryTableFieldId="1" dataCellStyle="Normal 2"/>
    <tableColumn id="2" xr3:uid="{984EE874-D2E7-45B0-BF19-1A4584DDBE94}" uniqueName="2" name="Value" queryTableFieldId="2" dataDxfId="18" dataCellStyle="Normal 2"/>
  </tableColumns>
  <tableStyleInfo name="Data_Light_Blu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07185C8-4A92-40F6-A8AC-56E83DA1E883}" name="unpivot" displayName="unpivot" ref="A1:I7" totalsRowShown="0" headerRowCellStyle="Normal 2" dataCellStyle="Normal 2">
  <autoFilter ref="A1:I7" xr:uid="{C4833988-97BE-4A73-BADC-1DADA2A8D3D2}"/>
  <tableColumns count="9">
    <tableColumn id="1" xr3:uid="{A98E527A-7F79-4479-B57B-3E00684B879E}" name="индекс" dataCellStyle="Normal 2"/>
    <tableColumn id="2" xr3:uid="{86C96FE2-483C-43DD-B72B-F5EBE79784F7}" name="data" dataCellStyle="Normal 2"/>
    <tableColumn id="3" xr3:uid="{CE543D25-EA04-4534-BABF-CDE7FB9C2041}" name="объем^01.01.2022^" dataCellStyle="Normal 2"/>
    <tableColumn id="4" xr3:uid="{24986D02-99C9-4C93-8427-83DB0A3C3DA4}" name="часы^01.01.2022^" dataCellStyle="Normal 2"/>
    <tableColumn id="5" xr3:uid="{A591857A-CDBA-4160-B5D2-3EF28A104B60}" name="объем^01.01.2022^_1" dataCellStyle="Normal 2"/>
    <tableColumn id="6" xr3:uid="{2B27CCEE-29F4-4B56-B264-E66A73E45B8C}" name="объем^01.01.2022^_2" dataCellStyle="Normal 2"/>
    <tableColumn id="7" xr3:uid="{C6F9DB62-95FD-4915-A344-9ED0A01556C6}" name="часы^01.01.2022^_5" dataCellStyle="Normal 2"/>
    <tableColumn id="8" xr3:uid="{6832FA69-FD08-4D99-B355-B3DE95E5CF4F}" name="объем^01.01.2022^кор" dataCellStyle="Normal 2"/>
    <tableColumn id="9" xr3:uid="{F27245DA-438C-4495-9D57-419D51255AC7}" name="часы^01.01.2022^кор" dataCellStyle="Normal 2"/>
  </tableColumns>
  <tableStyleInfo name="Data_Light_Orang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5C5310F-402E-420E-8DAE-4C4B5151E479}" name="fnUnpivotTest__Valid" displayName="fnUnpivotTest__Valid" ref="K1:P21" tableType="queryTable" totalsRowShown="0" headerRowCellStyle="Normal 2" dataCellStyle="Normal 2">
  <autoFilter ref="K1:P21" xr:uid="{1BA038CD-F5EB-4299-9C64-0FA718440A26}"/>
  <tableColumns count="6">
    <tableColumn id="1" xr3:uid="{8CAFF600-D071-4279-B952-56AB27D379A4}" uniqueName="1" name="индекс" queryTableFieldId="1" dataCellStyle="Normal 2"/>
    <tableColumn id="2" xr3:uid="{179859C3-BEBA-4B78-96A9-3C8040A4A4A5}" uniqueName="2" name="data" queryTableFieldId="2" dataCellStyle="Normal 2"/>
    <tableColumn id="3" xr3:uid="{9F81430F-0E9B-4F5B-8BF9-390714DEACF9}" uniqueName="3" name="дата" queryTableFieldId="3" dataDxfId="17" dataCellStyle="Normal 2"/>
    <tableColumn id="4" xr3:uid="{6034F48A-7970-4832-BD7A-FDE9301D0418}" uniqueName="4" name="доп поле" queryTableFieldId="4" dataDxfId="16" dataCellStyle="Normal 2"/>
    <tableColumn id="5" xr3:uid="{918B1D01-C8C0-4322-A819-867687140087}" uniqueName="5" name="объем" queryTableFieldId="5" dataCellStyle="Normal 2"/>
    <tableColumn id="6" xr3:uid="{A351FC4F-0B9B-436F-9050-0E7F8F12B543}" uniqueName="6" name="часы" queryTableFieldId="6" dataCellStyle="Normal 2"/>
  </tableColumns>
  <tableStyleInfo name="Data_Light_Blu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92EDEB-35F8-49A2-8E51-C01691A2BB8A}" name="unpivot__DupHeader" displayName="unpivot__DupHeader" ref="A1:C3" totalsRowShown="0" headerRowCellStyle="Normal 2" dataCellStyle="Normal 2">
  <autoFilter ref="A1:C3" xr:uid="{BC8D43A7-0277-4760-86C5-70693E2FE626}"/>
  <tableColumns count="3">
    <tableColumn id="1" xr3:uid="{154D92BA-828F-44EC-91A9-6068CB6611CB}" name="индекс" dataCellStyle="Normal 2"/>
    <tableColumn id="2" xr3:uid="{2C9EA0E3-0618-433E-920B-A8DAB144BAFD}" name="объем" dataCellStyle="Normal 2"/>
    <tableColumn id="3" xr3:uid="{BFDA92C7-0669-45AF-A454-71DDB69303AE}" name="объем^01.01.2022^" dataCellStyle="Normal 2"/>
  </tableColumns>
  <tableStyleInfo name="Data_Light_Orange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3E1FDDA-C566-4523-B4AD-B773C1E3DE65}" name="fnUnpivotTest__SameHeader" displayName="fnUnpivotTest__SameHeader" ref="E1:F4" tableType="queryTable" totalsRowShown="0" headerRowCellStyle="Normal 2">
  <autoFilter ref="E1:F4" xr:uid="{98580829-D6BC-4ECA-8098-256002185352}"/>
  <tableColumns count="2">
    <tableColumn id="1" xr3:uid="{9CB74F09-14F1-4FEB-85B8-563CF1733980}" uniqueName="1" name="Name" queryTableFieldId="1" dataCellStyle="Normal 2"/>
    <tableColumn id="2" xr3:uid="{8EB2E764-197B-4C8B-93AB-7B026B5CB6C1}" uniqueName="2" name="Value" queryTableFieldId="2" dataDxfId="15" dataCellStyle="Normal 2"/>
  </tableColumns>
  <tableStyleInfo name="Data_Light_Blu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AA46F-934F-49D5-AB6F-C3A9973579A8}" name="путь" displayName="путь" ref="A1:B2" totalsRowShown="0">
  <autoFilter ref="A1:B2" xr:uid="{A56984C2-0E22-4895-9EAC-A48AC2E21E31}"/>
  <tableColumns count="2">
    <tableColumn id="1" xr3:uid="{3B077664-0935-43C0-A51E-DE8BD3B1E750}" name="файл"/>
    <tableColumn id="2" xr3:uid="{AA7943DB-D560-4AD8-9266-DDA82758E235}" name="путь" dataDxfId="14" dataCellStyle="Hyperlink"/>
  </tableColumns>
  <tableStyleInfo name="Data_Light_Orange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578283-BD80-4F2B-B61E-6105F7A962EA}" name="параметр" displayName="параметр" ref="D1:F4" totalsRowShown="0" headerRowDxfId="13" dataDxfId="12">
  <autoFilter ref="D1:F4" xr:uid="{2394DDE8-841C-4C9D-B5E6-58283C8EC7D9}"/>
  <tableColumns count="3">
    <tableColumn id="1" xr3:uid="{0DE00393-14DD-4DB6-A749-BEAADC281DC7}" name="параметр_key" dataDxfId="11"/>
    <tableColumn id="2" xr3:uid="{469404B8-7293-47D3-8945-A6B8B3771177}" name="параметр" dataDxfId="10"/>
    <tableColumn id="3" xr3:uid="{A9877E51-E3C7-4D53-800B-4610706BDEE5}" name="значение" dataDxfId="9"/>
  </tableColumns>
  <tableStyleInfo name="Data_Light_Orange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0174F4-4412-455A-9EE2-4A34D95393D8}" name="столбцы_контракт" displayName="столбцы_контракт" ref="A1:A23" totalsRowShown="0" headerRowDxfId="8" dataDxfId="7">
  <autoFilter ref="A1:A23" xr:uid="{2987659E-4F29-4818-97B6-DABCD35956F4}"/>
  <tableColumns count="1">
    <tableColumn id="1" xr3:uid="{A3A1ECE4-EB1E-4BBD-842C-E93799C55B27}" name="расположение столбцов контракт" dataDxfId="6"/>
  </tableColumns>
  <tableStyleInfo name="Data_Light_Orange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AE2CCC-7EF5-4B7A-8979-FE879518E694}" name="столбцы_факт" displayName="столбцы_факт" ref="C1:C25" totalsRowShown="0" headerRowDxfId="5" dataDxfId="4">
  <autoFilter ref="C1:C25" xr:uid="{61D08397-F91A-4153-9CB3-A759385866E0}"/>
  <tableColumns count="1">
    <tableColumn id="1" xr3:uid="{B42C8101-CB1F-4086-9910-954598A3844F}" name="расположение столбцов факт" dataDxfId="3"/>
  </tableColumns>
  <tableStyleInfo name="Data_Light_Orange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7E3913-E35B-49AE-B315-94984FD54A39}" name="статус_извлечения" displayName="статус_извлечения" ref="A1:C4" tableType="queryTable" totalsRowShown="0">
  <autoFilter ref="A1:C4" xr:uid="{A103692B-70E4-4120-8636-633EDB79079A}"/>
  <tableColumns count="3">
    <tableColumn id="1" xr3:uid="{4902E05B-19A0-49BB-B81D-61878241568A}" uniqueName="1" name="имя файла" queryTableFieldId="1" dataDxfId="2"/>
    <tableColumn id="2" xr3:uid="{204F9A7F-6388-4F64-B717-D645BD74C1D2}" uniqueName="2" name="лист" queryTableFieldId="2"/>
    <tableColumn id="3" xr3:uid="{3580357A-92AB-4896-9DA6-FB72E97E2D9F}" uniqueName="3" name="статус извлечения" queryTableFieldId="3"/>
  </tableColumns>
  <tableStyleInfo name="Data_Light_Blue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1E6C00-884D-47DC-BECC-F617A1382FE9}" name="контракт" displayName="контракт" ref="A1:S15" tableType="queryTable" totalsRowShown="0">
  <autoFilter ref="A1:S15" xr:uid="{AB4B0A55-9376-4026-B0C7-CFD28CF0542E}"/>
  <tableColumns count="19">
    <tableColumn id="1" xr3:uid="{C500F9D1-1E17-4DD2-904E-E2D5A3F368B9}" uniqueName="1" name="индекс" queryTableFieldId="1"/>
    <tableColumn id="2" xr3:uid="{1AC45776-9C2A-48A2-9BA5-27707B71AADF}" uniqueName="2" name="индекс иерархия" queryTableFieldId="2"/>
    <tableColumn id="3" xr3:uid="{78EBE569-82E5-4A54-ADD8-7EA9928E8496}" uniqueName="3" name="поз ркц" queryTableFieldId="91"/>
    <tableColumn id="5" xr3:uid="{176008F1-071C-4DAF-85A8-8E68067BBAD1}" uniqueName="5" name="ркц описание" queryTableFieldId="5"/>
    <tableColumn id="8" xr3:uid="{CBBED1FC-A47A-4925-B5F7-1B42D7D0C2F3}" uniqueName="8" name="ркц ур1" queryTableFieldId="40"/>
    <tableColumn id="9" xr3:uid="{CFB96F89-32B3-4448-9D0A-121A541D1235}" uniqueName="9" name="ркц ур2" queryTableFieldId="41"/>
    <tableColumn id="10" xr3:uid="{5AB81952-D99C-4097-94D8-A9DA6E4AA064}" uniqueName="10" name="ркц ур3" queryTableFieldId="42"/>
    <tableColumn id="6" xr3:uid="{AEB8CBE6-0C90-4C50-ACF3-17C337A6315F}" uniqueName="6" name="зимний к-т условие" queryTableFieldId="93"/>
    <tableColumn id="11" xr3:uid="{FB2091EF-37BF-4A80-9F74-3BBFE029CC9C}" uniqueName="11" name="ркц ур4" queryTableFieldId="43"/>
    <tableColumn id="12" xr3:uid="{774B0CB5-AC28-4FF3-B264-48FA37CF7757}" uniqueName="12" name="ркц ур5" queryTableFieldId="44"/>
    <tableColumn id="13" xr3:uid="{D9B5E715-7D84-44D0-8AE0-49421F7E956D}" uniqueName="13" name="ркц ур6" queryTableFieldId="45"/>
    <tableColumn id="14" xr3:uid="{37D018D1-F5EC-4545-AFD4-84C4E80C639A}" uniqueName="14" name="ркц ур7" queryTableFieldId="46"/>
    <tableColumn id="15" xr3:uid="{9C0CC52B-8B01-4B43-B246-E8DD971F5A42}" uniqueName="15" name="ркц ур8" queryTableFieldId="47"/>
    <tableColumn id="16" xr3:uid="{29A1A13E-6CCE-496D-9A94-3ECDEE12538B}" uniqueName="16" name="ркц ур9" queryTableFieldId="48"/>
    <tableColumn id="17" xr3:uid="{98D88A71-818C-4D6E-8B3B-9B936711487B}" uniqueName="17" name="ркц ур10" queryTableFieldId="49"/>
    <tableColumn id="4" xr3:uid="{1AA9E36F-812D-4568-8A70-69975625AC7C}" uniqueName="4" name="норм" queryTableFieldId="92"/>
    <tableColumn id="20" xr3:uid="{A5434502-D40C-4063-B6BD-B148594A99DB}" uniqueName="20" name="объем контракт" queryTableFieldId="61"/>
    <tableColumn id="7" xr3:uid="{35655E33-6C4D-40B1-8B5F-A9D4565909DF}" uniqueName="7" name="объем накопительно" queryTableFieldId="7"/>
    <tableColumn id="19" xr3:uid="{364FB632-E683-4C42-9E68-218CE4CE062A}" uniqueName="19" name="имя файла" queryTableFieldId="1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ED827-8E1F-4372-A245-17144B606CF8}" name="факт" displayName="факт" ref="A1:U10" tableType="queryTable" totalsRowShown="0">
  <autoFilter ref="A1:U10" xr:uid="{8BE990AA-014D-4B54-A12C-2E4349086F0D}"/>
  <tableColumns count="21">
    <tableColumn id="1" xr3:uid="{66DE30E4-8E1E-4512-8758-69E01CD69419}" uniqueName="1" name="дата" queryTableFieldId="1" dataDxfId="1"/>
    <tableColumn id="2" xr3:uid="{64D63139-E9E1-48CE-A901-1715AFF97D49}" uniqueName="2" name="индекс" queryTableFieldId="2"/>
    <tableColumn id="5" xr3:uid="{8ED19345-255E-4D88-BE52-3B1EDBF4DCF2}" uniqueName="5" name="поз ркц" queryTableFieldId="153"/>
    <tableColumn id="3" xr3:uid="{E12017EF-2618-47D1-AD74-2CD121EE4245}" uniqueName="3" name="индекс иерархия" queryTableFieldId="3"/>
    <tableColumn id="10" xr3:uid="{864DAAFE-27BA-4C8A-9577-8602F5A3B2C1}" uniqueName="10" name="норм" queryTableFieldId="155"/>
    <tableColumn id="12" xr3:uid="{300E905C-3A2B-4298-B914-EBE0BA3C7576}" uniqueName="12" name="зимний к-т условие" queryTableFieldId="157"/>
    <tableColumn id="9" xr3:uid="{6742C168-B97F-4A48-8058-0D0A7E20E186}" uniqueName="9" name="идентификатор" queryTableFieldId="117" dataDxfId="0"/>
    <tableColumn id="6" xr3:uid="{072272CD-58E7-4168-A571-184B44411BEB}" uniqueName="6" name="ркц описание" queryTableFieldId="6"/>
    <tableColumn id="23" xr3:uid="{4A0D2A28-2ED0-48C3-A149-D28954D6B2A5}" uniqueName="23" name="ркц ур1" queryTableFieldId="67"/>
    <tableColumn id="24" xr3:uid="{35AB355A-A5BA-4A47-8714-A61984EED0AC}" uniqueName="24" name="ркц ур2" queryTableFieldId="68"/>
    <tableColumn id="25" xr3:uid="{BF8D1E1D-5C05-4947-9E92-CF983850CFDB}" uniqueName="25" name="ркц ур3" queryTableFieldId="69"/>
    <tableColumn id="26" xr3:uid="{F460382C-E9D8-4A94-A133-25BE8E52985C}" uniqueName="26" name="ркц ур4" queryTableFieldId="70"/>
    <tableColumn id="27" xr3:uid="{3C30E276-0B65-4DCF-A146-468F874A1A11}" uniqueName="27" name="ркц ур5" queryTableFieldId="71"/>
    <tableColumn id="28" xr3:uid="{A64913DD-CA8F-4434-A321-62AAE323277C}" uniqueName="28" name="ркц ур6" queryTableFieldId="72"/>
    <tableColumn id="29" xr3:uid="{0A3C3FE9-5D21-4413-91B2-70FC1BF1925D}" uniqueName="29" name="ркц ур7" queryTableFieldId="73"/>
    <tableColumn id="30" xr3:uid="{191BE82B-5664-4A69-BF4D-F5ADD57F5D23}" uniqueName="30" name="ркц ур8" queryTableFieldId="74"/>
    <tableColumn id="31" xr3:uid="{E0DEBF1A-1E2F-45DF-AB07-58A519DD8926}" uniqueName="31" name="ркц ур9" queryTableFieldId="75"/>
    <tableColumn id="32" xr3:uid="{3628AC50-1D24-4595-ABE3-46069933699A}" uniqueName="32" name="ркц ур10" queryTableFieldId="76"/>
    <tableColumn id="4" xr3:uid="{DA72600D-FF3B-45B8-A36C-4CAE58628799}" uniqueName="4" name="объем факт" queryTableFieldId="111"/>
    <tableColumn id="7" xr3:uid="{1F6AC873-DF00-4961-A23A-1F64D5DC03E1}" uniqueName="7" name="часы факт" queryTableFieldId="112"/>
    <tableColumn id="22" xr3:uid="{897249A2-3AC6-41F2-B5FC-BD13BAF2184B}" uniqueName="22" name="имя файла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1F5-AE47-4DED-B8EF-8706DC08C81E}">
  <dimension ref="A1:I10"/>
  <sheetViews>
    <sheetView workbookViewId="0">
      <selection activeCell="D16" sqref="D16"/>
    </sheetView>
  </sheetViews>
  <sheetFormatPr defaultRowHeight="15" x14ac:dyDescent="0.25"/>
  <cols>
    <col min="1" max="1" width="35.5703125" style="2" bestFit="1" customWidth="1"/>
    <col min="2" max="2" width="10.140625" style="7" bestFit="1" customWidth="1"/>
    <col min="3" max="3" width="14.7109375" style="2" bestFit="1" customWidth="1"/>
    <col min="4" max="4" width="14.5703125" style="2" bestFit="1" customWidth="1"/>
    <col min="5" max="5" width="11.140625" style="14" customWidth="1"/>
    <col min="6" max="6" width="19" style="7" bestFit="1" customWidth="1"/>
    <col min="7" max="7" width="19" style="7" customWidth="1"/>
    <col min="8" max="8" width="9.28515625" style="20" bestFit="1" customWidth="1"/>
    <col min="9" max="9" width="8" style="20" bestFit="1" customWidth="1"/>
    <col min="10" max="16384" width="9.140625" style="2"/>
  </cols>
  <sheetData>
    <row r="1" spans="1:9" x14ac:dyDescent="0.25">
      <c r="A1" s="13" t="s">
        <v>55</v>
      </c>
      <c r="B1" s="22" t="s">
        <v>47</v>
      </c>
      <c r="C1" s="13" t="s">
        <v>113</v>
      </c>
      <c r="D1" s="15"/>
      <c r="E1" s="16"/>
      <c r="F1" s="16"/>
      <c r="G1" s="19"/>
      <c r="H1" s="19"/>
      <c r="I1" s="15"/>
    </row>
    <row r="2" spans="1:9" x14ac:dyDescent="0.25">
      <c r="A2" t="s">
        <v>116</v>
      </c>
      <c r="B2"/>
      <c r="C2" s="2" t="e">
        <f>SUM(#REF!)</f>
        <v>#REF!</v>
      </c>
      <c r="D2" s="14"/>
      <c r="E2" s="17"/>
      <c r="F2" s="17"/>
      <c r="G2" s="21"/>
      <c r="H2" s="21"/>
      <c r="I2" s="2"/>
    </row>
    <row r="3" spans="1:9" x14ac:dyDescent="0.25">
      <c r="A3" t="s">
        <v>117</v>
      </c>
      <c r="B3"/>
      <c r="C3" s="2" t="e">
        <f>SUM(#REF!)</f>
        <v>#REF!</v>
      </c>
      <c r="D3" s="14"/>
      <c r="E3" s="7"/>
      <c r="G3" s="21"/>
      <c r="H3" s="21"/>
      <c r="I3" s="2"/>
    </row>
    <row r="4" spans="1:9" x14ac:dyDescent="0.25">
      <c r="A4" t="s">
        <v>118</v>
      </c>
      <c r="B4"/>
      <c r="C4" s="2">
        <f>SUM(факт[часы факт])</f>
        <v>2068</v>
      </c>
      <c r="D4" s="14"/>
      <c r="E4" s="7"/>
      <c r="F4" s="18"/>
      <c r="G4" s="21"/>
      <c r="H4" s="21"/>
      <c r="I4" s="2"/>
    </row>
    <row r="5" spans="1:9" x14ac:dyDescent="0.25">
      <c r="A5" t="s">
        <v>109</v>
      </c>
      <c r="B5" s="23">
        <v>43252</v>
      </c>
      <c r="C5" s="2">
        <f>SUMIFS(факт[часы факт],факт[дата],B5,факт[идентификатор],"")</f>
        <v>0</v>
      </c>
      <c r="D5" s="14"/>
      <c r="E5" s="7"/>
      <c r="F5" s="18"/>
      <c r="G5" s="21"/>
      <c r="H5" s="21"/>
      <c r="I5" s="2"/>
    </row>
    <row r="6" spans="1:9" x14ac:dyDescent="0.25">
      <c r="A6" t="s">
        <v>114</v>
      </c>
      <c r="B6" s="23">
        <v>43252</v>
      </c>
      <c r="C6" s="2">
        <f>SUMIFS(факт[часы факт],факт[дата],B6,факт[идентификатор],"кор") + SUMIFS(факт[часы факт],факт[дата],B6,факт[идентификатор],"кор1")</f>
        <v>0</v>
      </c>
      <c r="H6" s="21"/>
      <c r="I6" s="21"/>
    </row>
    <row r="7" spans="1:9" x14ac:dyDescent="0.25">
      <c r="A7" s="6"/>
      <c r="H7" s="21"/>
      <c r="I7" s="21"/>
    </row>
    <row r="9" spans="1:9" x14ac:dyDescent="0.25">
      <c r="A9" s="7"/>
      <c r="B9" s="18"/>
    </row>
    <row r="10" spans="1:9" x14ac:dyDescent="0.25">
      <c r="A10" s="7"/>
      <c r="B10" s="1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93E6-599B-45AB-86A3-DDA76DEA01DC}">
  <dimension ref="A1:U10"/>
  <sheetViews>
    <sheetView workbookViewId="0"/>
  </sheetViews>
  <sheetFormatPr defaultRowHeight="15" x14ac:dyDescent="0.25"/>
  <cols>
    <col min="1" max="9" width="11.140625" style="2" bestFit="1" customWidth="1"/>
    <col min="10" max="11" width="12.140625" style="2" bestFit="1" customWidth="1"/>
    <col min="12" max="12" width="16" style="2" bestFit="1" customWidth="1"/>
    <col min="13" max="13" width="9.140625" style="2"/>
    <col min="14" max="14" width="21.28515625" style="2" bestFit="1" customWidth="1"/>
    <col min="15" max="15" width="19" style="2" bestFit="1" customWidth="1"/>
    <col min="16" max="16" width="29.140625" style="2" bestFit="1" customWidth="1"/>
    <col min="17" max="18" width="31.140625" style="2" bestFit="1" customWidth="1"/>
    <col min="19" max="19" width="27.28515625" style="2" bestFit="1" customWidth="1"/>
    <col min="20" max="20" width="29.42578125" style="2" bestFit="1" customWidth="1"/>
    <col min="21" max="21" width="41.7109375" style="2" bestFit="1" customWidth="1"/>
    <col min="22" max="16384" width="9.140625" style="2"/>
  </cols>
  <sheetData>
    <row r="1" spans="1:21" x14ac:dyDescent="0.25">
      <c r="A1" s="2" t="s">
        <v>9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N1" s="11" t="s">
        <v>85</v>
      </c>
      <c r="O1" s="11" t="s">
        <v>86</v>
      </c>
      <c r="P1" s="11" t="s">
        <v>87</v>
      </c>
      <c r="Q1" s="11" t="s">
        <v>88</v>
      </c>
      <c r="R1" s="11" t="s">
        <v>89</v>
      </c>
      <c r="S1" s="11" t="s">
        <v>90</v>
      </c>
      <c r="T1" s="11" t="s">
        <v>91</v>
      </c>
      <c r="U1" s="11" t="s">
        <v>92</v>
      </c>
    </row>
    <row r="2" spans="1:21" x14ac:dyDescent="0.25">
      <c r="B2" s="2" t="s">
        <v>45</v>
      </c>
      <c r="D2" s="2" t="s">
        <v>45</v>
      </c>
      <c r="E2" s="2" t="s">
        <v>47</v>
      </c>
      <c r="F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N2" s="11"/>
      <c r="O2" s="11"/>
      <c r="P2" s="11"/>
      <c r="Q2" s="11"/>
      <c r="R2" s="11"/>
      <c r="S2" s="11"/>
      <c r="T2" s="11"/>
      <c r="U2" s="11"/>
    </row>
    <row r="3" spans="1:21" x14ac:dyDescent="0.25">
      <c r="B3" s="2" t="s">
        <v>22</v>
      </c>
      <c r="D3" s="2" t="s">
        <v>29</v>
      </c>
      <c r="E3" s="8" t="s">
        <v>56</v>
      </c>
      <c r="F3" s="8" t="s">
        <v>28</v>
      </c>
      <c r="G3" s="8"/>
      <c r="H3" s="8"/>
      <c r="I3" s="8" t="s">
        <v>28</v>
      </c>
      <c r="J3" s="8" t="s">
        <v>29</v>
      </c>
      <c r="K3" s="8" t="s">
        <v>29</v>
      </c>
      <c r="L3" s="8" t="s">
        <v>29</v>
      </c>
      <c r="N3" s="11">
        <v>2</v>
      </c>
      <c r="O3" s="11">
        <v>4</v>
      </c>
      <c r="P3" s="11">
        <v>5</v>
      </c>
      <c r="Q3" s="11">
        <v>6</v>
      </c>
      <c r="R3" s="11">
        <v>9</v>
      </c>
      <c r="S3" s="11">
        <v>10</v>
      </c>
      <c r="T3" s="11">
        <v>11</v>
      </c>
      <c r="U3" s="11">
        <v>12</v>
      </c>
    </row>
    <row r="4" spans="1:21" x14ac:dyDescent="0.25">
      <c r="E4" s="8">
        <v>44562</v>
      </c>
      <c r="F4" s="8">
        <v>44562</v>
      </c>
      <c r="G4" s="8"/>
      <c r="H4" s="8"/>
      <c r="I4" s="8">
        <v>44562</v>
      </c>
      <c r="J4" s="8">
        <v>44562</v>
      </c>
      <c r="K4" s="8">
        <v>44562</v>
      </c>
      <c r="L4" s="8">
        <v>44562</v>
      </c>
    </row>
    <row r="5" spans="1:21" x14ac:dyDescent="0.25">
      <c r="L5" s="2" t="s">
        <v>57</v>
      </c>
    </row>
    <row r="6" spans="1:21" x14ac:dyDescent="0.25">
      <c r="A6" s="11"/>
      <c r="B6" s="11"/>
      <c r="C6" s="11"/>
      <c r="D6" s="11"/>
    </row>
    <row r="7" spans="1:21" x14ac:dyDescent="0.25">
      <c r="A7" s="11"/>
      <c r="B7" s="11">
        <v>2</v>
      </c>
      <c r="C7" s="11"/>
      <c r="D7" s="11">
        <v>4</v>
      </c>
      <c r="E7" s="2">
        <v>5</v>
      </c>
      <c r="F7" s="2">
        <v>6</v>
      </c>
      <c r="I7" s="2">
        <v>9</v>
      </c>
      <c r="J7" s="2">
        <v>10</v>
      </c>
      <c r="K7" s="2">
        <v>11</v>
      </c>
      <c r="L7" s="2">
        <v>12</v>
      </c>
    </row>
    <row r="8" spans="1:21" x14ac:dyDescent="0.25">
      <c r="A8" s="11"/>
      <c r="B8" s="11"/>
      <c r="C8" s="11"/>
      <c r="D8" s="11"/>
    </row>
    <row r="9" spans="1:21" x14ac:dyDescent="0.25">
      <c r="A9"/>
      <c r="B9"/>
      <c r="C9"/>
      <c r="D9"/>
      <c r="E9"/>
      <c r="F9"/>
      <c r="G9"/>
      <c r="H9"/>
    </row>
    <row r="10" spans="1:21" x14ac:dyDescent="0.25">
      <c r="A10" t="str">
        <f t="shared" ref="A10:L10" si="0">"Column" &amp; COLUMN(A:A)</f>
        <v>Column1</v>
      </c>
      <c r="B10" t="str">
        <f t="shared" si="0"/>
        <v>Column2</v>
      </c>
      <c r="C10" t="str">
        <f t="shared" si="0"/>
        <v>Column3</v>
      </c>
      <c r="D10" t="str">
        <f t="shared" si="0"/>
        <v>Column4</v>
      </c>
      <c r="E10" t="str">
        <f t="shared" si="0"/>
        <v>Column5</v>
      </c>
      <c r="F10" t="str">
        <f t="shared" si="0"/>
        <v>Column6</v>
      </c>
      <c r="G10" t="str">
        <f t="shared" si="0"/>
        <v>Column7</v>
      </c>
      <c r="H10" t="str">
        <f t="shared" si="0"/>
        <v>Column8</v>
      </c>
      <c r="I10" t="str">
        <f t="shared" si="0"/>
        <v>Column9</v>
      </c>
      <c r="J10" t="str">
        <f t="shared" si="0"/>
        <v>Column10</v>
      </c>
      <c r="K10" t="str">
        <f t="shared" si="0"/>
        <v>Column11</v>
      </c>
      <c r="L10" t="str">
        <f t="shared" si="0"/>
        <v>Column12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4F58-0653-490A-8236-7501008009EF}">
  <dimension ref="A1:E4"/>
  <sheetViews>
    <sheetView workbookViewId="0"/>
  </sheetViews>
  <sheetFormatPr defaultRowHeight="15" x14ac:dyDescent="0.25"/>
  <cols>
    <col min="1" max="1" width="11" style="2" customWidth="1"/>
    <col min="2" max="2" width="14.42578125" style="2" bestFit="1" customWidth="1"/>
    <col min="3" max="3" width="9.140625" style="2"/>
    <col min="4" max="4" width="8.7109375" style="2" bestFit="1" customWidth="1"/>
    <col min="5" max="5" width="44.7109375" style="2" bestFit="1" customWidth="1"/>
    <col min="6" max="16384" width="9.140625" style="2"/>
  </cols>
  <sheetData>
    <row r="1" spans="1:5" x14ac:dyDescent="0.25">
      <c r="A1" s="2" t="s">
        <v>9</v>
      </c>
      <c r="B1" s="2" t="s">
        <v>34</v>
      </c>
      <c r="D1" s="11" t="s">
        <v>0</v>
      </c>
      <c r="E1" s="11" t="s">
        <v>1</v>
      </c>
    </row>
    <row r="2" spans="1:5" x14ac:dyDescent="0.25">
      <c r="A2" s="2" t="s">
        <v>58</v>
      </c>
      <c r="B2" s="2" t="s">
        <v>47</v>
      </c>
      <c r="D2" s="2" t="s">
        <v>2</v>
      </c>
      <c r="E2" s="6" t="s">
        <v>3</v>
      </c>
    </row>
    <row r="3" spans="1:5" x14ac:dyDescent="0.25">
      <c r="A3" s="2" t="s">
        <v>22</v>
      </c>
      <c r="B3" s="8" t="s">
        <v>28</v>
      </c>
      <c r="D3" s="2" t="s">
        <v>4</v>
      </c>
      <c r="E3" s="6" t="s">
        <v>93</v>
      </c>
    </row>
    <row r="4" spans="1:5" x14ac:dyDescent="0.25">
      <c r="B4" s="9" t="s">
        <v>59</v>
      </c>
      <c r="D4" s="2" t="s">
        <v>5</v>
      </c>
      <c r="E4" s="6" t="s">
        <v>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E517-E743-4081-B62B-3385E8F2531E}">
  <dimension ref="A1:J16"/>
  <sheetViews>
    <sheetView workbookViewId="0"/>
  </sheetViews>
  <sheetFormatPr defaultRowHeight="15" x14ac:dyDescent="0.25"/>
  <cols>
    <col min="1" max="1" width="18.85546875" style="2" customWidth="1"/>
    <col min="2" max="2" width="27.140625" style="2" bestFit="1" customWidth="1"/>
    <col min="3" max="3" width="9.140625" style="2"/>
    <col min="4" max="4" width="19.140625" style="2" bestFit="1" customWidth="1"/>
    <col min="5" max="6" width="27.28515625" style="2" bestFit="1" customWidth="1"/>
    <col min="7" max="7" width="11.85546875" style="2" bestFit="1" customWidth="1"/>
    <col min="8" max="8" width="11.5703125" style="2" bestFit="1" customWidth="1"/>
    <col min="9" max="10" width="10.140625" style="2" bestFit="1" customWidth="1"/>
    <col min="11" max="11" width="27.28515625" style="2" bestFit="1" customWidth="1"/>
    <col min="12" max="12" width="11.85546875" style="2" bestFit="1" customWidth="1"/>
    <col min="13" max="13" width="11.5703125" style="2" bestFit="1" customWidth="1"/>
    <col min="14" max="15" width="6.42578125" style="2" bestFit="1" customWidth="1"/>
    <col min="16" max="16384" width="9.140625" style="2"/>
  </cols>
  <sheetData>
    <row r="1" spans="1:10" x14ac:dyDescent="0.25">
      <c r="A1" s="2" t="s">
        <v>23</v>
      </c>
      <c r="B1" s="2" t="s">
        <v>17</v>
      </c>
      <c r="D1" s="11" t="s">
        <v>23</v>
      </c>
      <c r="E1" s="11" t="s">
        <v>17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D2"/>
      <c r="E2"/>
      <c r="F2"/>
      <c r="G2"/>
      <c r="H2"/>
      <c r="I2"/>
      <c r="J2"/>
    </row>
    <row r="3" spans="1:10" x14ac:dyDescent="0.25">
      <c r="D3"/>
      <c r="E3"/>
      <c r="F3"/>
      <c r="G3"/>
      <c r="H3"/>
      <c r="I3"/>
      <c r="J3"/>
    </row>
    <row r="4" spans="1:10" x14ac:dyDescent="0.25">
      <c r="A4" s="2">
        <v>1</v>
      </c>
      <c r="B4" s="2" t="s">
        <v>51</v>
      </c>
      <c r="D4">
        <v>1</v>
      </c>
      <c r="E4" t="s">
        <v>51</v>
      </c>
      <c r="F4" t="s">
        <v>51</v>
      </c>
      <c r="G4" t="s">
        <v>46</v>
      </c>
      <c r="H4" t="s">
        <v>46</v>
      </c>
      <c r="I4" t="s">
        <v>46</v>
      </c>
      <c r="J4" t="s">
        <v>46</v>
      </c>
    </row>
    <row r="5" spans="1:10" x14ac:dyDescent="0.25">
      <c r="A5" s="2">
        <v>2</v>
      </c>
      <c r="B5" s="2" t="s">
        <v>52</v>
      </c>
      <c r="D5">
        <v>2</v>
      </c>
      <c r="E5" t="s">
        <v>52</v>
      </c>
      <c r="F5" t="s">
        <v>51</v>
      </c>
      <c r="G5" t="s">
        <v>52</v>
      </c>
      <c r="H5" t="s">
        <v>46</v>
      </c>
      <c r="I5" t="s">
        <v>46</v>
      </c>
      <c r="J5" t="s">
        <v>46</v>
      </c>
    </row>
    <row r="6" spans="1:10" x14ac:dyDescent="0.25">
      <c r="A6" s="2">
        <v>3</v>
      </c>
      <c r="B6" s="2" t="s">
        <v>53</v>
      </c>
      <c r="D6">
        <v>3</v>
      </c>
      <c r="E6" t="s">
        <v>53</v>
      </c>
      <c r="F6" t="s">
        <v>51</v>
      </c>
      <c r="G6" t="s">
        <v>52</v>
      </c>
      <c r="H6" t="s">
        <v>53</v>
      </c>
      <c r="I6" t="s">
        <v>46</v>
      </c>
      <c r="J6" t="s">
        <v>46</v>
      </c>
    </row>
    <row r="7" spans="1:10" x14ac:dyDescent="0.25">
      <c r="D7"/>
      <c r="E7"/>
      <c r="F7" t="s">
        <v>51</v>
      </c>
      <c r="G7" t="s">
        <v>52</v>
      </c>
      <c r="H7" t="s">
        <v>53</v>
      </c>
      <c r="I7" t="s">
        <v>46</v>
      </c>
      <c r="J7" t="s">
        <v>46</v>
      </c>
    </row>
    <row r="8" spans="1:10" x14ac:dyDescent="0.25">
      <c r="A8" s="2">
        <v>2</v>
      </c>
      <c r="B8" s="2" t="s">
        <v>54</v>
      </c>
      <c r="D8">
        <v>2</v>
      </c>
      <c r="E8" t="s">
        <v>54</v>
      </c>
      <c r="F8" t="s">
        <v>51</v>
      </c>
      <c r="G8" t="s">
        <v>54</v>
      </c>
      <c r="H8" t="s">
        <v>46</v>
      </c>
      <c r="I8" t="s">
        <v>46</v>
      </c>
      <c r="J8" t="s">
        <v>46</v>
      </c>
    </row>
    <row r="9" spans="1:10" x14ac:dyDescent="0.25">
      <c r="D9"/>
      <c r="E9"/>
      <c r="F9" t="s">
        <v>51</v>
      </c>
      <c r="G9" t="s">
        <v>54</v>
      </c>
      <c r="H9" t="s">
        <v>46</v>
      </c>
      <c r="I9" t="s">
        <v>46</v>
      </c>
      <c r="J9" t="s">
        <v>46</v>
      </c>
    </row>
    <row r="10" spans="1:10" x14ac:dyDescent="0.25">
      <c r="A10" s="2">
        <v>-1</v>
      </c>
      <c r="B10" s="2" t="s">
        <v>60</v>
      </c>
      <c r="D10">
        <v>-1</v>
      </c>
      <c r="E10" t="s">
        <v>60</v>
      </c>
      <c r="F10" t="s">
        <v>60</v>
      </c>
      <c r="G10" t="s">
        <v>46</v>
      </c>
      <c r="H10" t="s">
        <v>46</v>
      </c>
      <c r="I10" t="s">
        <v>46</v>
      </c>
      <c r="J10" t="s">
        <v>46</v>
      </c>
    </row>
    <row r="11" spans="1:10" x14ac:dyDescent="0.25">
      <c r="A11" s="2">
        <v>3</v>
      </c>
      <c r="B11" s="2" t="s">
        <v>61</v>
      </c>
      <c r="D11">
        <v>3</v>
      </c>
      <c r="E11" t="s">
        <v>61</v>
      </c>
      <c r="F11" t="s">
        <v>60</v>
      </c>
      <c r="G11" t="s">
        <v>46</v>
      </c>
      <c r="H11" t="s">
        <v>61</v>
      </c>
      <c r="I11" t="s">
        <v>46</v>
      </c>
      <c r="J11" t="s">
        <v>46</v>
      </c>
    </row>
    <row r="12" spans="1:10" x14ac:dyDescent="0.25">
      <c r="A12" s="2" t="e">
        <f>NA()</f>
        <v>#N/A</v>
      </c>
      <c r="D12"/>
      <c r="E12"/>
      <c r="F12" t="s">
        <v>60</v>
      </c>
      <c r="G12" t="s">
        <v>46</v>
      </c>
      <c r="H12" t="s">
        <v>61</v>
      </c>
      <c r="I12" t="s">
        <v>46</v>
      </c>
      <c r="J12" t="s">
        <v>46</v>
      </c>
    </row>
    <row r="13" spans="1:10" x14ac:dyDescent="0.25">
      <c r="A13" s="2" t="s">
        <v>62</v>
      </c>
      <c r="B13" s="2" t="s">
        <v>63</v>
      </c>
      <c r="D13"/>
      <c r="E13" t="s">
        <v>63</v>
      </c>
      <c r="F13" t="s">
        <v>60</v>
      </c>
      <c r="G13" t="s">
        <v>46</v>
      </c>
      <c r="H13" t="s">
        <v>61</v>
      </c>
      <c r="I13" t="s">
        <v>46</v>
      </c>
      <c r="J13" t="s">
        <v>46</v>
      </c>
    </row>
    <row r="14" spans="1:10" x14ac:dyDescent="0.25">
      <c r="A14" s="9" t="s">
        <v>50</v>
      </c>
      <c r="B14" s="2" t="s">
        <v>64</v>
      </c>
      <c r="D14">
        <v>1</v>
      </c>
      <c r="E14" t="s">
        <v>64</v>
      </c>
      <c r="F14" t="s">
        <v>64</v>
      </c>
      <c r="G14" t="s">
        <v>46</v>
      </c>
      <c r="H14" t="s">
        <v>46</v>
      </c>
      <c r="I14" t="s">
        <v>46</v>
      </c>
      <c r="J14" t="s">
        <v>46</v>
      </c>
    </row>
    <row r="15" spans="1:10" x14ac:dyDescent="0.25">
      <c r="A15" s="9"/>
      <c r="D15"/>
      <c r="E15"/>
      <c r="F15" t="s">
        <v>64</v>
      </c>
      <c r="G15" t="s">
        <v>46</v>
      </c>
      <c r="H15" t="s">
        <v>46</v>
      </c>
      <c r="I15" t="s">
        <v>46</v>
      </c>
      <c r="J15" t="s">
        <v>46</v>
      </c>
    </row>
    <row r="16" spans="1:10" x14ac:dyDescent="0.25">
      <c r="A16" s="2">
        <v>1.1000000000000001</v>
      </c>
      <c r="B16" s="2" t="s">
        <v>65</v>
      </c>
      <c r="D16">
        <v>1</v>
      </c>
      <c r="E16" t="s">
        <v>65</v>
      </c>
      <c r="F16" t="s">
        <v>65</v>
      </c>
      <c r="G16" t="s">
        <v>46</v>
      </c>
      <c r="H16" t="s">
        <v>46</v>
      </c>
      <c r="I16" t="s">
        <v>46</v>
      </c>
      <c r="J16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A381-C5FE-4DDA-AD45-83434F73374C}">
  <dimension ref="A1:J18"/>
  <sheetViews>
    <sheetView workbookViewId="0"/>
  </sheetViews>
  <sheetFormatPr defaultRowHeight="15" x14ac:dyDescent="0.25"/>
  <cols>
    <col min="1" max="1" width="18.85546875" style="2" customWidth="1"/>
    <col min="2" max="2" width="15.5703125" style="2" customWidth="1"/>
    <col min="3" max="3" width="9.140625" style="2"/>
    <col min="4" max="4" width="19.140625" style="2" bestFit="1" customWidth="1"/>
    <col min="5" max="5" width="15.85546875" style="2" bestFit="1" customWidth="1"/>
    <col min="6" max="10" width="10.140625" style="2" bestFit="1" customWidth="1"/>
    <col min="11" max="15" width="6.42578125" style="2" bestFit="1" customWidth="1"/>
    <col min="16" max="16384" width="9.140625" style="2"/>
  </cols>
  <sheetData>
    <row r="1" spans="1:10" x14ac:dyDescent="0.25">
      <c r="A1" s="2" t="s">
        <v>23</v>
      </c>
      <c r="B1" s="2" t="s">
        <v>17</v>
      </c>
      <c r="D1" s="11" t="s">
        <v>23</v>
      </c>
      <c r="E1" s="11" t="s">
        <v>17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D2"/>
      <c r="E2"/>
      <c r="F2"/>
      <c r="G2"/>
      <c r="H2"/>
      <c r="I2"/>
      <c r="J2"/>
    </row>
    <row r="3" spans="1:10" x14ac:dyDescent="0.25">
      <c r="D3"/>
      <c r="E3"/>
      <c r="F3"/>
      <c r="G3"/>
      <c r="H3"/>
      <c r="I3"/>
      <c r="J3"/>
    </row>
    <row r="4" spans="1:10" x14ac:dyDescent="0.25">
      <c r="B4" s="2" t="s">
        <v>51</v>
      </c>
      <c r="D4"/>
      <c r="E4" t="s">
        <v>51</v>
      </c>
      <c r="F4"/>
      <c r="G4"/>
      <c r="H4"/>
      <c r="I4"/>
      <c r="J4"/>
    </row>
    <row r="5" spans="1:10" x14ac:dyDescent="0.25">
      <c r="B5" s="2" t="s">
        <v>52</v>
      </c>
      <c r="D5"/>
      <c r="E5" t="s">
        <v>52</v>
      </c>
      <c r="F5"/>
      <c r="G5"/>
      <c r="H5"/>
      <c r="I5"/>
      <c r="J5"/>
    </row>
    <row r="6" spans="1:10" x14ac:dyDescent="0.25">
      <c r="B6" s="2" t="s">
        <v>53</v>
      </c>
      <c r="D6"/>
      <c r="E6" t="s">
        <v>53</v>
      </c>
      <c r="F6"/>
      <c r="G6"/>
      <c r="H6"/>
      <c r="I6"/>
      <c r="J6"/>
    </row>
    <row r="17" spans="1:1" x14ac:dyDescent="0.25">
      <c r="A17" s="9"/>
    </row>
    <row r="18" spans="1:1" x14ac:dyDescent="0.25">
      <c r="A18" s="9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047-2595-4972-BB2E-72CEFC517443}">
  <dimension ref="A1:F18"/>
  <sheetViews>
    <sheetView workbookViewId="0"/>
  </sheetViews>
  <sheetFormatPr defaultRowHeight="15" x14ac:dyDescent="0.25"/>
  <cols>
    <col min="1" max="1" width="18.85546875" style="2" customWidth="1"/>
    <col min="2" max="2" width="15.5703125" style="2" customWidth="1"/>
    <col min="3" max="4" width="9.140625" style="2"/>
    <col min="5" max="5" width="8.7109375" style="2" bestFit="1" customWidth="1"/>
    <col min="6" max="6" width="51.42578125" style="2" bestFit="1" customWidth="1"/>
    <col min="7" max="16384" width="9.140625" style="2"/>
  </cols>
  <sheetData>
    <row r="1" spans="1:6" x14ac:dyDescent="0.25">
      <c r="A1" s="2" t="s">
        <v>23</v>
      </c>
      <c r="B1" s="2" t="s">
        <v>17</v>
      </c>
      <c r="C1" s="2" t="s">
        <v>26</v>
      </c>
      <c r="E1" s="11" t="s">
        <v>0</v>
      </c>
      <c r="F1" s="11" t="s">
        <v>1</v>
      </c>
    </row>
    <row r="2" spans="1:6" x14ac:dyDescent="0.25">
      <c r="E2" s="2" t="s">
        <v>2</v>
      </c>
      <c r="F2" s="6" t="s">
        <v>3</v>
      </c>
    </row>
    <row r="3" spans="1:6" x14ac:dyDescent="0.25">
      <c r="E3" s="2" t="s">
        <v>4</v>
      </c>
      <c r="F3" s="6" t="s">
        <v>94</v>
      </c>
    </row>
    <row r="4" spans="1:6" x14ac:dyDescent="0.25">
      <c r="A4" s="2">
        <v>1</v>
      </c>
      <c r="B4" s="2" t="s">
        <v>51</v>
      </c>
      <c r="E4" s="2" t="s">
        <v>5</v>
      </c>
      <c r="F4" s="6" t="s">
        <v>66</v>
      </c>
    </row>
    <row r="5" spans="1:6" x14ac:dyDescent="0.25">
      <c r="A5" s="2">
        <v>2</v>
      </c>
      <c r="B5" s="2" t="s">
        <v>52</v>
      </c>
    </row>
    <row r="6" spans="1:6" x14ac:dyDescent="0.25">
      <c r="A6" s="2">
        <v>3</v>
      </c>
      <c r="B6" s="2" t="s">
        <v>53</v>
      </c>
    </row>
    <row r="17" spans="1:1" x14ac:dyDescent="0.25">
      <c r="A17" s="9"/>
    </row>
    <row r="18" spans="1:1" x14ac:dyDescent="0.25">
      <c r="A18" s="9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D1AD-C58F-4EF9-BCC5-8A203C46EF41}">
  <dimension ref="A1:P31"/>
  <sheetViews>
    <sheetView workbookViewId="0"/>
  </sheetViews>
  <sheetFormatPr defaultRowHeight="15" x14ac:dyDescent="0.25"/>
  <cols>
    <col min="1" max="1" width="9.7109375" style="2" customWidth="1"/>
    <col min="2" max="2" width="9.140625" style="2"/>
    <col min="3" max="3" width="20.42578125" style="2" customWidth="1"/>
    <col min="4" max="4" width="18.7109375" style="2" customWidth="1"/>
    <col min="5" max="6" width="22.42578125" style="2" customWidth="1"/>
    <col min="7" max="7" width="20.7109375" style="2" customWidth="1"/>
    <col min="8" max="8" width="23.7109375" style="2" customWidth="1"/>
    <col min="9" max="9" width="22" style="2" customWidth="1"/>
    <col min="10" max="10" width="9.140625" style="2"/>
    <col min="11" max="11" width="9.85546875" style="2" bestFit="1" customWidth="1"/>
    <col min="12" max="12" width="7.140625" style="2" bestFit="1" customWidth="1"/>
    <col min="13" max="13" width="10.28515625" style="2" bestFit="1" customWidth="1"/>
    <col min="14" max="14" width="11.85546875" style="2" bestFit="1" customWidth="1"/>
    <col min="15" max="15" width="9.42578125" style="2" bestFit="1" customWidth="1"/>
    <col min="16" max="16" width="7.7109375" style="2" bestFit="1" customWidth="1"/>
    <col min="17" max="16384" width="9.140625" style="2"/>
  </cols>
  <sheetData>
    <row r="1" spans="1:16" x14ac:dyDescent="0.25">
      <c r="A1" s="2" t="s">
        <v>22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K1" s="11" t="s">
        <v>22</v>
      </c>
      <c r="L1" s="11" t="s">
        <v>67</v>
      </c>
      <c r="M1" s="11" t="s">
        <v>21</v>
      </c>
      <c r="N1" s="11" t="s">
        <v>27</v>
      </c>
      <c r="O1" s="11" t="s">
        <v>28</v>
      </c>
      <c r="P1" s="11" t="s">
        <v>29</v>
      </c>
    </row>
    <row r="2" spans="1:16" x14ac:dyDescent="0.25">
      <c r="A2" s="2">
        <v>1</v>
      </c>
      <c r="B2" s="2" t="s">
        <v>75</v>
      </c>
      <c r="C2" s="2">
        <v>1</v>
      </c>
      <c r="D2" s="2">
        <v>2</v>
      </c>
      <c r="E2" s="2">
        <v>101</v>
      </c>
      <c r="G2" s="2">
        <v>102</v>
      </c>
      <c r="H2" s="2">
        <v>10001</v>
      </c>
      <c r="I2" s="2">
        <v>1002</v>
      </c>
      <c r="K2">
        <v>1</v>
      </c>
      <c r="L2" t="s">
        <v>75</v>
      </c>
      <c r="M2" s="6" t="s">
        <v>81</v>
      </c>
      <c r="N2" s="6" t="s">
        <v>46</v>
      </c>
      <c r="O2">
        <v>1</v>
      </c>
      <c r="P2">
        <v>2</v>
      </c>
    </row>
    <row r="3" spans="1:16" x14ac:dyDescent="0.25">
      <c r="A3" s="2">
        <v>2</v>
      </c>
      <c r="B3" s="2" t="s">
        <v>76</v>
      </c>
      <c r="C3" s="2">
        <v>3</v>
      </c>
      <c r="D3" s="2">
        <v>4</v>
      </c>
      <c r="E3" s="2">
        <v>103</v>
      </c>
      <c r="G3" s="2">
        <v>104</v>
      </c>
      <c r="H3" s="2">
        <v>1003</v>
      </c>
      <c r="I3" s="2">
        <v>1004</v>
      </c>
      <c r="K3">
        <v>1</v>
      </c>
      <c r="L3" t="s">
        <v>75</v>
      </c>
      <c r="M3" s="6" t="s">
        <v>81</v>
      </c>
      <c r="N3" s="6" t="s">
        <v>46</v>
      </c>
      <c r="O3">
        <v>101</v>
      </c>
      <c r="P3"/>
    </row>
    <row r="4" spans="1:16" x14ac:dyDescent="0.25">
      <c r="A4" s="2">
        <v>3</v>
      </c>
      <c r="B4" s="2" t="s">
        <v>77</v>
      </c>
      <c r="C4" s="2">
        <v>5</v>
      </c>
      <c r="D4" s="2">
        <v>6</v>
      </c>
      <c r="E4" s="2">
        <v>105</v>
      </c>
      <c r="G4" s="2">
        <v>106</v>
      </c>
      <c r="H4" s="2">
        <v>1005</v>
      </c>
      <c r="I4" s="2">
        <v>1006</v>
      </c>
      <c r="K4">
        <v>1</v>
      </c>
      <c r="L4" t="s">
        <v>75</v>
      </c>
      <c r="M4" s="6" t="s">
        <v>81</v>
      </c>
      <c r="N4" s="6" t="s">
        <v>46</v>
      </c>
      <c r="O4"/>
      <c r="P4">
        <v>102</v>
      </c>
    </row>
    <row r="5" spans="1:16" x14ac:dyDescent="0.25">
      <c r="A5" s="2">
        <v>4</v>
      </c>
      <c r="B5" s="2" t="s">
        <v>78</v>
      </c>
      <c r="C5" s="9" t="s">
        <v>46</v>
      </c>
      <c r="D5" s="9" t="s">
        <v>46</v>
      </c>
      <c r="E5" s="2">
        <v>0</v>
      </c>
      <c r="K5">
        <v>1</v>
      </c>
      <c r="L5" t="s">
        <v>75</v>
      </c>
      <c r="M5" s="6" t="s">
        <v>81</v>
      </c>
      <c r="N5" s="6" t="s">
        <v>48</v>
      </c>
      <c r="O5">
        <v>10001</v>
      </c>
      <c r="P5">
        <v>1002</v>
      </c>
    </row>
    <row r="6" spans="1:16" x14ac:dyDescent="0.25">
      <c r="A6" s="2">
        <v>5</v>
      </c>
      <c r="B6" s="2" t="s">
        <v>79</v>
      </c>
      <c r="C6" s="2">
        <v>7</v>
      </c>
      <c r="D6" s="2">
        <v>8</v>
      </c>
      <c r="E6" s="2">
        <v>107</v>
      </c>
      <c r="G6" s="2">
        <v>108</v>
      </c>
      <c r="H6" s="2">
        <v>1007</v>
      </c>
      <c r="I6" s="2">
        <v>1008</v>
      </c>
      <c r="K6">
        <v>2</v>
      </c>
      <c r="L6" t="s">
        <v>76</v>
      </c>
      <c r="M6" s="6" t="s">
        <v>81</v>
      </c>
      <c r="N6" s="6" t="s">
        <v>46</v>
      </c>
      <c r="O6">
        <v>3</v>
      </c>
      <c r="P6">
        <v>4</v>
      </c>
    </row>
    <row r="7" spans="1:16" x14ac:dyDescent="0.25">
      <c r="A7" s="2">
        <v>6</v>
      </c>
      <c r="B7" s="2" t="s">
        <v>80</v>
      </c>
      <c r="C7" s="2">
        <v>9</v>
      </c>
      <c r="D7" s="2">
        <v>10</v>
      </c>
      <c r="E7" s="2">
        <v>109</v>
      </c>
      <c r="G7" s="2">
        <v>110</v>
      </c>
      <c r="H7" s="2">
        <v>1009</v>
      </c>
      <c r="I7" s="2">
        <v>1010</v>
      </c>
      <c r="K7">
        <v>2</v>
      </c>
      <c r="L7" t="s">
        <v>76</v>
      </c>
      <c r="M7" s="6" t="s">
        <v>81</v>
      </c>
      <c r="N7" s="6" t="s">
        <v>46</v>
      </c>
      <c r="O7">
        <v>103</v>
      </c>
      <c r="P7"/>
    </row>
    <row r="8" spans="1:16" x14ac:dyDescent="0.25">
      <c r="K8">
        <v>2</v>
      </c>
      <c r="L8" t="s">
        <v>76</v>
      </c>
      <c r="M8" s="6" t="s">
        <v>81</v>
      </c>
      <c r="N8" s="6" t="s">
        <v>46</v>
      </c>
      <c r="O8"/>
      <c r="P8">
        <v>104</v>
      </c>
    </row>
    <row r="9" spans="1:16" x14ac:dyDescent="0.25">
      <c r="K9">
        <v>2</v>
      </c>
      <c r="L9" t="s">
        <v>76</v>
      </c>
      <c r="M9" s="6" t="s">
        <v>81</v>
      </c>
      <c r="N9" s="6" t="s">
        <v>48</v>
      </c>
      <c r="O9">
        <v>1003</v>
      </c>
      <c r="P9">
        <v>1004</v>
      </c>
    </row>
    <row r="10" spans="1:16" x14ac:dyDescent="0.25">
      <c r="C10" s="6"/>
      <c r="D10" s="6"/>
      <c r="K10">
        <v>3</v>
      </c>
      <c r="L10" t="s">
        <v>77</v>
      </c>
      <c r="M10" s="6" t="s">
        <v>81</v>
      </c>
      <c r="N10" s="6" t="s">
        <v>46</v>
      </c>
      <c r="O10">
        <v>5</v>
      </c>
      <c r="P10">
        <v>6</v>
      </c>
    </row>
    <row r="11" spans="1:16" x14ac:dyDescent="0.25">
      <c r="C11" s="6"/>
      <c r="D11" s="6"/>
      <c r="K11">
        <v>3</v>
      </c>
      <c r="L11" t="s">
        <v>77</v>
      </c>
      <c r="M11" s="6" t="s">
        <v>81</v>
      </c>
      <c r="N11" s="6" t="s">
        <v>46</v>
      </c>
      <c r="O11">
        <v>105</v>
      </c>
      <c r="P11"/>
    </row>
    <row r="12" spans="1:16" x14ac:dyDescent="0.25">
      <c r="C12" s="6"/>
      <c r="D12" s="6"/>
      <c r="K12">
        <v>3</v>
      </c>
      <c r="L12" t="s">
        <v>77</v>
      </c>
      <c r="M12" s="6" t="s">
        <v>81</v>
      </c>
      <c r="N12" s="6" t="s">
        <v>46</v>
      </c>
      <c r="O12"/>
      <c r="P12">
        <v>106</v>
      </c>
    </row>
    <row r="13" spans="1:16" x14ac:dyDescent="0.25">
      <c r="C13" s="6"/>
      <c r="D13" s="6"/>
      <c r="K13">
        <v>3</v>
      </c>
      <c r="L13" t="s">
        <v>77</v>
      </c>
      <c r="M13" s="6" t="s">
        <v>81</v>
      </c>
      <c r="N13" s="6" t="s">
        <v>48</v>
      </c>
      <c r="O13">
        <v>1005</v>
      </c>
      <c r="P13">
        <v>1006</v>
      </c>
    </row>
    <row r="14" spans="1:16" x14ac:dyDescent="0.25">
      <c r="C14" s="6"/>
      <c r="D14" s="6"/>
      <c r="K14">
        <v>5</v>
      </c>
      <c r="L14" t="s">
        <v>79</v>
      </c>
      <c r="M14" s="6" t="s">
        <v>81</v>
      </c>
      <c r="N14" s="6" t="s">
        <v>46</v>
      </c>
      <c r="O14">
        <v>7</v>
      </c>
      <c r="P14">
        <v>8</v>
      </c>
    </row>
    <row r="15" spans="1:16" x14ac:dyDescent="0.25">
      <c r="C15" s="6"/>
      <c r="D15" s="6"/>
      <c r="K15">
        <v>5</v>
      </c>
      <c r="L15" t="s">
        <v>79</v>
      </c>
      <c r="M15" s="6" t="s">
        <v>81</v>
      </c>
      <c r="N15" s="6" t="s">
        <v>46</v>
      </c>
      <c r="O15">
        <v>107</v>
      </c>
      <c r="P15"/>
    </row>
    <row r="16" spans="1:16" x14ac:dyDescent="0.25">
      <c r="C16" s="6"/>
      <c r="D16" s="6"/>
      <c r="K16">
        <v>5</v>
      </c>
      <c r="L16" t="s">
        <v>79</v>
      </c>
      <c r="M16" s="6" t="s">
        <v>81</v>
      </c>
      <c r="N16" s="6" t="s">
        <v>46</v>
      </c>
      <c r="O16"/>
      <c r="P16">
        <v>108</v>
      </c>
    </row>
    <row r="17" spans="3:16" x14ac:dyDescent="0.25">
      <c r="C17" s="6"/>
      <c r="D17" s="6"/>
      <c r="K17">
        <v>5</v>
      </c>
      <c r="L17" t="s">
        <v>79</v>
      </c>
      <c r="M17" s="6" t="s">
        <v>81</v>
      </c>
      <c r="N17" s="6" t="s">
        <v>48</v>
      </c>
      <c r="O17">
        <v>1007</v>
      </c>
      <c r="P17">
        <v>1008</v>
      </c>
    </row>
    <row r="18" spans="3:16" x14ac:dyDescent="0.25">
      <c r="C18" s="6"/>
      <c r="D18" s="6"/>
      <c r="K18">
        <v>6</v>
      </c>
      <c r="L18" t="s">
        <v>80</v>
      </c>
      <c r="M18" s="6" t="s">
        <v>81</v>
      </c>
      <c r="N18" s="6" t="s">
        <v>46</v>
      </c>
      <c r="O18">
        <v>9</v>
      </c>
      <c r="P18">
        <v>10</v>
      </c>
    </row>
    <row r="19" spans="3:16" x14ac:dyDescent="0.25">
      <c r="C19" s="6"/>
      <c r="D19" s="6"/>
      <c r="K19">
        <v>6</v>
      </c>
      <c r="L19" t="s">
        <v>80</v>
      </c>
      <c r="M19" s="6" t="s">
        <v>81</v>
      </c>
      <c r="N19" s="6" t="s">
        <v>46</v>
      </c>
      <c r="O19">
        <v>109</v>
      </c>
      <c r="P19"/>
    </row>
    <row r="20" spans="3:16" x14ac:dyDescent="0.25">
      <c r="C20" s="6"/>
      <c r="D20" s="6"/>
      <c r="K20">
        <v>6</v>
      </c>
      <c r="L20" t="s">
        <v>80</v>
      </c>
      <c r="M20" s="6" t="s">
        <v>81</v>
      </c>
      <c r="N20" s="6" t="s">
        <v>46</v>
      </c>
      <c r="O20"/>
      <c r="P20">
        <v>110</v>
      </c>
    </row>
    <row r="21" spans="3:16" x14ac:dyDescent="0.25">
      <c r="C21" s="6"/>
      <c r="D21" s="6"/>
      <c r="K21">
        <v>6</v>
      </c>
      <c r="L21" t="s">
        <v>80</v>
      </c>
      <c r="M21" s="6" t="s">
        <v>81</v>
      </c>
      <c r="N21" s="6" t="s">
        <v>48</v>
      </c>
      <c r="O21">
        <v>1009</v>
      </c>
      <c r="P21">
        <v>1010</v>
      </c>
    </row>
    <row r="22" spans="3:16" x14ac:dyDescent="0.25">
      <c r="C22" s="6"/>
      <c r="D22" s="6"/>
    </row>
    <row r="23" spans="3:16" x14ac:dyDescent="0.25">
      <c r="C23" s="6"/>
      <c r="D23" s="6"/>
    </row>
    <row r="24" spans="3:16" x14ac:dyDescent="0.25">
      <c r="C24" s="6"/>
      <c r="D24" s="6"/>
    </row>
    <row r="25" spans="3:16" x14ac:dyDescent="0.25">
      <c r="C25" s="6"/>
      <c r="D25" s="6"/>
    </row>
    <row r="26" spans="3:16" x14ac:dyDescent="0.25">
      <c r="C26" s="6"/>
      <c r="D26" s="6"/>
    </row>
    <row r="27" spans="3:16" x14ac:dyDescent="0.25">
      <c r="C27" s="6"/>
      <c r="D27" s="6"/>
    </row>
    <row r="28" spans="3:16" x14ac:dyDescent="0.25">
      <c r="C28" s="6"/>
      <c r="D28" s="6"/>
    </row>
    <row r="29" spans="3:16" x14ac:dyDescent="0.25">
      <c r="C29" s="6"/>
      <c r="D29" s="6"/>
    </row>
    <row r="30" spans="3:16" x14ac:dyDescent="0.25">
      <c r="C30" s="6"/>
      <c r="D30" s="6"/>
    </row>
    <row r="31" spans="3:16" x14ac:dyDescent="0.25">
      <c r="C31" s="6"/>
      <c r="D31" s="6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5B0B-2A34-48F6-B6FE-896C7158091F}">
  <dimension ref="A1:F4"/>
  <sheetViews>
    <sheetView workbookViewId="0"/>
  </sheetViews>
  <sheetFormatPr defaultRowHeight="15" x14ac:dyDescent="0.25"/>
  <cols>
    <col min="1" max="1" width="9.7109375" style="2" customWidth="1"/>
    <col min="2" max="2" width="9.28515625" style="2" customWidth="1"/>
    <col min="3" max="3" width="20.42578125" style="2" customWidth="1"/>
    <col min="4" max="4" width="9.140625" style="2"/>
    <col min="5" max="5" width="8.7109375" style="2" bestFit="1" customWidth="1"/>
    <col min="6" max="6" width="42.140625" style="2" bestFit="1" customWidth="1"/>
    <col min="7" max="16384" width="9.140625" style="2"/>
  </cols>
  <sheetData>
    <row r="1" spans="1:6" x14ac:dyDescent="0.25">
      <c r="A1" s="2" t="s">
        <v>22</v>
      </c>
      <c r="B1" s="2" t="s">
        <v>28</v>
      </c>
      <c r="C1" s="2" t="s">
        <v>68</v>
      </c>
      <c r="E1" s="11" t="s">
        <v>0</v>
      </c>
      <c r="F1" s="11" t="s">
        <v>1</v>
      </c>
    </row>
    <row r="2" spans="1:6" x14ac:dyDescent="0.25">
      <c r="A2" s="2" t="s">
        <v>75</v>
      </c>
      <c r="B2" s="2">
        <v>5</v>
      </c>
      <c r="C2" s="2">
        <v>1</v>
      </c>
      <c r="E2" s="2" t="s">
        <v>2</v>
      </c>
      <c r="F2" s="6" t="s">
        <v>3</v>
      </c>
    </row>
    <row r="3" spans="1:6" x14ac:dyDescent="0.25">
      <c r="A3" s="2" t="s">
        <v>76</v>
      </c>
      <c r="B3" s="2">
        <v>10</v>
      </c>
      <c r="C3" s="2">
        <v>2</v>
      </c>
      <c r="E3" s="2" t="s">
        <v>4</v>
      </c>
      <c r="F3" s="6" t="s">
        <v>82</v>
      </c>
    </row>
    <row r="4" spans="1:6" x14ac:dyDescent="0.25">
      <c r="E4" s="2" t="s">
        <v>5</v>
      </c>
      <c r="F4" s="6" t="s">
        <v>66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5BB8-2C2E-4F45-B512-D71221C87D12}">
  <sheetPr>
    <tabColor theme="2" tint="-9.9978637043366805E-2"/>
    <pageSetUpPr fitToPage="1"/>
  </sheetPr>
  <dimension ref="A1"/>
  <sheetViews>
    <sheetView showGridLines="0" workbookViewId="0">
      <selection activeCell="S10" sqref="S10"/>
    </sheetView>
  </sheetViews>
  <sheetFormatPr defaultRowHeight="15" x14ac:dyDescent="0.25"/>
  <cols>
    <col min="1" max="16384" width="9.140625" style="5"/>
  </cols>
  <sheetData/>
  <pageMargins left="0.7" right="0.7" top="0.17" bottom="0.17" header="0.17" footer="0.17"/>
  <pageSetup paperSize="8" scale="4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CE17-A6F5-4EEB-9CAE-B5F6381CBE3B}">
  <dimension ref="A1:F4"/>
  <sheetViews>
    <sheetView showGridLines="0" workbookViewId="0">
      <selection activeCell="E4" sqref="E4"/>
    </sheetView>
  </sheetViews>
  <sheetFormatPr defaultRowHeight="15" x14ac:dyDescent="0.25"/>
  <cols>
    <col min="1" max="1" width="18.7109375" bestFit="1" customWidth="1"/>
    <col min="2" max="2" width="82.5703125" bestFit="1" customWidth="1"/>
    <col min="3" max="3" width="6.140625" customWidth="1"/>
    <col min="4" max="4" width="21" style="4" bestFit="1" customWidth="1"/>
    <col min="5" max="5" width="50.85546875" style="3" bestFit="1" customWidth="1"/>
    <col min="6" max="6" width="14.5703125" style="4" bestFit="1" customWidth="1"/>
    <col min="7" max="7" width="3.85546875" customWidth="1"/>
    <col min="8" max="8" width="2.140625" customWidth="1"/>
    <col min="9" max="9" width="35.140625" bestFit="1" customWidth="1"/>
    <col min="10" max="10" width="4.28515625" customWidth="1"/>
    <col min="11" max="11" width="31.140625" bestFit="1" customWidth="1"/>
  </cols>
  <sheetData>
    <row r="1" spans="1:6" x14ac:dyDescent="0.25">
      <c r="A1" t="s">
        <v>6</v>
      </c>
      <c r="B1" t="s">
        <v>7</v>
      </c>
      <c r="D1" s="4" t="s">
        <v>10</v>
      </c>
      <c r="E1" s="3" t="s">
        <v>11</v>
      </c>
      <c r="F1" s="4" t="s">
        <v>12</v>
      </c>
    </row>
    <row r="2" spans="1:6" x14ac:dyDescent="0.25">
      <c r="A2" t="s">
        <v>8</v>
      </c>
      <c r="B2" s="1" t="s">
        <v>120</v>
      </c>
      <c r="D2" s="4" t="s">
        <v>13</v>
      </c>
      <c r="E2" s="3" t="s">
        <v>14</v>
      </c>
      <c r="F2" s="4" t="s">
        <v>121</v>
      </c>
    </row>
    <row r="3" spans="1:6" ht="30" x14ac:dyDescent="0.25">
      <c r="D3" s="4" t="s">
        <v>15</v>
      </c>
      <c r="E3" s="3" t="s">
        <v>16</v>
      </c>
      <c r="F3" s="4" t="s">
        <v>17</v>
      </c>
    </row>
    <row r="4" spans="1:6" ht="30" x14ac:dyDescent="0.25">
      <c r="D4" s="4" t="s">
        <v>18</v>
      </c>
      <c r="E4" s="3" t="s">
        <v>107</v>
      </c>
      <c r="F4" s="12" t="s">
        <v>19</v>
      </c>
    </row>
  </sheetData>
  <dataValidations count="1">
    <dataValidation type="list" showInputMessage="1" showErrorMessage="1" sqref="F4" xr:uid="{69B5AB29-91EA-4B96-BA23-DC466F1A97D4}">
      <formula1>"да"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76E6-5E7F-4805-8434-F4ECD006B9E0}">
  <dimension ref="A1:C27"/>
  <sheetViews>
    <sheetView showGridLines="0" tabSelected="1" workbookViewId="0">
      <selection activeCell="A13" sqref="A13"/>
    </sheetView>
  </sheetViews>
  <sheetFormatPr defaultRowHeight="15" x14ac:dyDescent="0.25"/>
  <cols>
    <col min="1" max="1" width="35.140625" bestFit="1" customWidth="1"/>
    <col min="3" max="3" width="31.140625" bestFit="1" customWidth="1"/>
  </cols>
  <sheetData>
    <row r="1" spans="1:3" x14ac:dyDescent="0.25">
      <c r="A1" s="4" t="s">
        <v>31</v>
      </c>
      <c r="C1" s="4" t="s">
        <v>20</v>
      </c>
    </row>
    <row r="2" spans="1:3" x14ac:dyDescent="0.25">
      <c r="A2" s="4" t="s">
        <v>22</v>
      </c>
      <c r="C2" s="4" t="s">
        <v>21</v>
      </c>
    </row>
    <row r="3" spans="1:3" x14ac:dyDescent="0.25">
      <c r="A3" s="4" t="s">
        <v>23</v>
      </c>
      <c r="C3" s="4" t="s">
        <v>22</v>
      </c>
    </row>
    <row r="4" spans="1:3" x14ac:dyDescent="0.25">
      <c r="A4" s="4" t="s">
        <v>106</v>
      </c>
      <c r="C4" s="4" t="s">
        <v>23</v>
      </c>
    </row>
    <row r="5" spans="1:3" x14ac:dyDescent="0.25">
      <c r="A5" s="4" t="s">
        <v>24</v>
      </c>
      <c r="C5" s="4" t="s">
        <v>106</v>
      </c>
    </row>
    <row r="6" spans="1:3" x14ac:dyDescent="0.25">
      <c r="A6" s="4" t="s">
        <v>17</v>
      </c>
      <c r="C6" s="4" t="s">
        <v>111</v>
      </c>
    </row>
    <row r="7" spans="1:3" x14ac:dyDescent="0.25">
      <c r="A7" s="4" t="s">
        <v>96</v>
      </c>
      <c r="C7" s="4" t="s">
        <v>24</v>
      </c>
    </row>
    <row r="8" spans="1:3" x14ac:dyDescent="0.25">
      <c r="A8" s="4" t="s">
        <v>97</v>
      </c>
      <c r="C8" s="4" t="s">
        <v>17</v>
      </c>
    </row>
    <row r="9" spans="1:3" x14ac:dyDescent="0.25">
      <c r="A9" s="4" t="s">
        <v>98</v>
      </c>
      <c r="C9" s="4" t="s">
        <v>96</v>
      </c>
    </row>
    <row r="10" spans="1:3" x14ac:dyDescent="0.25">
      <c r="A10" s="4" t="s">
        <v>99</v>
      </c>
      <c r="C10" s="4" t="s">
        <v>97</v>
      </c>
    </row>
    <row r="11" spans="1:3" x14ac:dyDescent="0.25">
      <c r="A11" s="4" t="s">
        <v>100</v>
      </c>
      <c r="C11" s="4" t="s">
        <v>98</v>
      </c>
    </row>
    <row r="12" spans="1:3" x14ac:dyDescent="0.25">
      <c r="A12" s="4" t="s">
        <v>101</v>
      </c>
      <c r="C12" s="4" t="s">
        <v>99</v>
      </c>
    </row>
    <row r="13" spans="1:3" x14ac:dyDescent="0.25">
      <c r="A13" s="4" t="s">
        <v>102</v>
      </c>
      <c r="C13" s="4" t="s">
        <v>100</v>
      </c>
    </row>
    <row r="14" spans="1:3" x14ac:dyDescent="0.25">
      <c r="A14" s="4" t="s">
        <v>103</v>
      </c>
      <c r="C14" s="4" t="s">
        <v>101</v>
      </c>
    </row>
    <row r="15" spans="1:3" x14ac:dyDescent="0.25">
      <c r="A15" s="4" t="s">
        <v>104</v>
      </c>
      <c r="C15" s="4" t="s">
        <v>102</v>
      </c>
    </row>
    <row r="16" spans="1:3" x14ac:dyDescent="0.25">
      <c r="A16" s="4" t="s">
        <v>105</v>
      </c>
      <c r="C16" s="4" t="s">
        <v>103</v>
      </c>
    </row>
    <row r="17" spans="1:3" x14ac:dyDescent="0.25">
      <c r="A17" s="4" t="s">
        <v>119</v>
      </c>
      <c r="C17" s="4" t="s">
        <v>104</v>
      </c>
    </row>
    <row r="18" spans="1:3" x14ac:dyDescent="0.25">
      <c r="A18" s="4" t="s">
        <v>112</v>
      </c>
      <c r="C18" s="4" t="s">
        <v>105</v>
      </c>
    </row>
    <row r="19" spans="1:3" x14ac:dyDescent="0.25">
      <c r="A19" s="4" t="s">
        <v>25</v>
      </c>
      <c r="C19" s="4" t="s">
        <v>119</v>
      </c>
    </row>
    <row r="20" spans="1:3" x14ac:dyDescent="0.25">
      <c r="A20" s="4" t="s">
        <v>95</v>
      </c>
      <c r="C20" s="4" t="s">
        <v>112</v>
      </c>
    </row>
    <row r="21" spans="1:3" x14ac:dyDescent="0.25">
      <c r="A21" s="4" t="s">
        <v>32</v>
      </c>
      <c r="C21" s="4" t="s">
        <v>25</v>
      </c>
    </row>
    <row r="22" spans="1:3" x14ac:dyDescent="0.25">
      <c r="A22" s="4" t="s">
        <v>33</v>
      </c>
      <c r="C22" s="4" t="s">
        <v>108</v>
      </c>
    </row>
    <row r="23" spans="1:3" x14ac:dyDescent="0.25">
      <c r="A23" s="4" t="s">
        <v>30</v>
      </c>
      <c r="C23" s="4" t="s">
        <v>109</v>
      </c>
    </row>
    <row r="24" spans="1:3" x14ac:dyDescent="0.25">
      <c r="A24" s="4"/>
      <c r="C24" s="4" t="s">
        <v>110</v>
      </c>
    </row>
    <row r="25" spans="1:3" x14ac:dyDescent="0.25">
      <c r="A25" s="4"/>
      <c r="C25" s="4" t="s">
        <v>30</v>
      </c>
    </row>
    <row r="26" spans="1:3" x14ac:dyDescent="0.25">
      <c r="A26" s="4"/>
    </row>
    <row r="27" spans="1:3" x14ac:dyDescent="0.25">
      <c r="A27" s="4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A121-2E5B-4BEF-837D-6D44DA6317B0}">
  <dimension ref="A1:C4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  <col min="2" max="2" width="13.7109375" bestFit="1" customWidth="1"/>
    <col min="3" max="3" width="23" bestFit="1" customWidth="1"/>
  </cols>
  <sheetData>
    <row r="1" spans="1:3" x14ac:dyDescent="0.25">
      <c r="A1" t="s">
        <v>30</v>
      </c>
      <c r="B1" t="s">
        <v>83</v>
      </c>
      <c r="C1" t="s">
        <v>84</v>
      </c>
    </row>
    <row r="2" spans="1:3" x14ac:dyDescent="0.25">
      <c r="A2" s="10" t="s">
        <v>147</v>
      </c>
      <c r="B2" t="s">
        <v>123</v>
      </c>
      <c r="C2" t="s">
        <v>146</v>
      </c>
    </row>
    <row r="3" spans="1:3" x14ac:dyDescent="0.25">
      <c r="A3" s="10" t="s">
        <v>145</v>
      </c>
      <c r="B3" t="s">
        <v>123</v>
      </c>
      <c r="C3" t="s">
        <v>146</v>
      </c>
    </row>
    <row r="4" spans="1:3" x14ac:dyDescent="0.25">
      <c r="A4" s="10" t="s">
        <v>122</v>
      </c>
      <c r="B4" t="s">
        <v>123</v>
      </c>
      <c r="C4" t="s"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F32-7ED7-44BE-91AB-557B028F208F}">
  <dimension ref="A1:S15"/>
  <sheetViews>
    <sheetView workbookViewId="0">
      <selection activeCell="E34" sqref="E34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10.140625" bestFit="1" customWidth="1"/>
    <col min="4" max="4" width="31.140625" bestFit="1" customWidth="1"/>
    <col min="5" max="7" width="11.140625" bestFit="1" customWidth="1"/>
    <col min="8" max="8" width="21.42578125" bestFit="1" customWidth="1"/>
    <col min="9" max="14" width="10.140625" bestFit="1" customWidth="1"/>
    <col min="15" max="15" width="11.140625" bestFit="1" customWidth="1"/>
    <col min="16" max="16" width="8.28515625" bestFit="1" customWidth="1"/>
    <col min="17" max="17" width="18.140625" bestFit="1" customWidth="1"/>
    <col min="18" max="18" width="23.140625" bestFit="1" customWidth="1"/>
    <col min="19" max="19" width="77.42578125" bestFit="1" customWidth="1"/>
    <col min="20" max="20" width="9.28515625" bestFit="1" customWidth="1"/>
    <col min="21" max="21" width="18.140625" bestFit="1" customWidth="1"/>
    <col min="22" max="22" width="23.140625" bestFit="1" customWidth="1"/>
    <col min="23" max="23" width="21.42578125" bestFit="1" customWidth="1"/>
    <col min="24" max="24" width="72" bestFit="1" customWidth="1"/>
    <col min="25" max="25" width="9.7109375" bestFit="1" customWidth="1"/>
    <col min="26" max="26" width="13.28515625" bestFit="1" customWidth="1"/>
    <col min="27" max="27" width="14.7109375" bestFit="1" customWidth="1"/>
    <col min="28" max="28" width="41" customWidth="1"/>
    <col min="29" max="29" width="10.140625" customWidth="1"/>
    <col min="30" max="30" width="11.140625" bestFit="1" customWidth="1"/>
    <col min="31" max="31" width="62.28515625" bestFit="1" customWidth="1"/>
    <col min="32" max="32" width="11.140625" bestFit="1" customWidth="1"/>
    <col min="33" max="33" width="41" bestFit="1" customWidth="1"/>
    <col min="34" max="34" width="11.7109375" bestFit="1" customWidth="1"/>
    <col min="35" max="35" width="10.140625" bestFit="1" customWidth="1"/>
    <col min="36" max="40" width="6.42578125" bestFit="1" customWidth="1"/>
    <col min="41" max="41" width="6.42578125" customWidth="1"/>
    <col min="42" max="42" width="7.42578125" bestFit="1" customWidth="1"/>
    <col min="43" max="43" width="43" bestFit="1" customWidth="1"/>
    <col min="44" max="45" width="6.42578125" customWidth="1"/>
    <col min="46" max="46" width="7.42578125" bestFit="1" customWidth="1"/>
    <col min="47" max="48" width="64.28515625" bestFit="1" customWidth="1"/>
    <col min="49" max="49" width="7.42578125" bestFit="1" customWidth="1"/>
    <col min="50" max="50" width="53.5703125" bestFit="1" customWidth="1"/>
    <col min="51" max="51" width="6.42578125" bestFit="1" customWidth="1"/>
    <col min="52" max="52" width="7.42578125" bestFit="1" customWidth="1"/>
    <col min="53" max="53" width="13.140625" bestFit="1" customWidth="1"/>
  </cols>
  <sheetData>
    <row r="1" spans="1:19" x14ac:dyDescent="0.25">
      <c r="A1" t="s">
        <v>22</v>
      </c>
      <c r="B1" t="s">
        <v>23</v>
      </c>
      <c r="C1" t="s">
        <v>124</v>
      </c>
      <c r="D1" t="s">
        <v>17</v>
      </c>
      <c r="E1" t="s">
        <v>96</v>
      </c>
      <c r="F1" t="s">
        <v>97</v>
      </c>
      <c r="G1" t="s">
        <v>98</v>
      </c>
      <c r="H1" t="s">
        <v>126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125</v>
      </c>
      <c r="Q1" t="s">
        <v>95</v>
      </c>
      <c r="R1" t="s">
        <v>32</v>
      </c>
      <c r="S1" t="s">
        <v>30</v>
      </c>
    </row>
    <row r="2" spans="1:19" x14ac:dyDescent="0.25">
      <c r="A2">
        <v>100</v>
      </c>
      <c r="B2">
        <v>1</v>
      </c>
      <c r="D2" t="s">
        <v>51</v>
      </c>
      <c r="E2" t="s">
        <v>51</v>
      </c>
      <c r="F2" t="s">
        <v>46</v>
      </c>
      <c r="G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R2">
        <v>99</v>
      </c>
      <c r="S2" t="s">
        <v>122</v>
      </c>
    </row>
    <row r="3" spans="1:19" x14ac:dyDescent="0.25">
      <c r="A3">
        <v>200</v>
      </c>
      <c r="B3">
        <v>2</v>
      </c>
      <c r="C3" t="s">
        <v>50</v>
      </c>
      <c r="D3" t="s">
        <v>52</v>
      </c>
      <c r="E3" t="s">
        <v>51</v>
      </c>
      <c r="F3" t="s">
        <v>52</v>
      </c>
      <c r="G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R3" t="s">
        <v>127</v>
      </c>
      <c r="S3" t="s">
        <v>122</v>
      </c>
    </row>
    <row r="4" spans="1:19" x14ac:dyDescent="0.25">
      <c r="A4">
        <v>300</v>
      </c>
      <c r="B4">
        <v>3</v>
      </c>
      <c r="D4" t="s">
        <v>53</v>
      </c>
      <c r="E4" t="s">
        <v>51</v>
      </c>
      <c r="F4" t="s">
        <v>52</v>
      </c>
      <c r="G4" t="s">
        <v>53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S4" t="s">
        <v>122</v>
      </c>
    </row>
    <row r="5" spans="1:19" x14ac:dyDescent="0.25">
      <c r="A5" t="s">
        <v>128</v>
      </c>
      <c r="C5" t="s">
        <v>129</v>
      </c>
      <c r="D5" t="s">
        <v>130</v>
      </c>
      <c r="E5" t="s">
        <v>51</v>
      </c>
      <c r="F5" t="s">
        <v>52</v>
      </c>
      <c r="G5" t="s">
        <v>53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>
        <v>4</v>
      </c>
      <c r="Q5">
        <v>15</v>
      </c>
      <c r="R5">
        <v>25</v>
      </c>
      <c r="S5" t="s">
        <v>122</v>
      </c>
    </row>
    <row r="6" spans="1:19" x14ac:dyDescent="0.25">
      <c r="A6" t="s">
        <v>131</v>
      </c>
      <c r="C6" t="s">
        <v>132</v>
      </c>
      <c r="D6" t="s">
        <v>133</v>
      </c>
      <c r="E6" t="s">
        <v>51</v>
      </c>
      <c r="F6" t="s">
        <v>52</v>
      </c>
      <c r="G6" t="s">
        <v>53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>
        <v>5</v>
      </c>
      <c r="Q6">
        <v>20</v>
      </c>
      <c r="R6">
        <v>-999</v>
      </c>
      <c r="S6" t="s">
        <v>122</v>
      </c>
    </row>
    <row r="7" spans="1:19" x14ac:dyDescent="0.25">
      <c r="A7">
        <v>600</v>
      </c>
      <c r="B7">
        <v>3</v>
      </c>
      <c r="D7" t="s">
        <v>134</v>
      </c>
      <c r="E7" t="s">
        <v>51</v>
      </c>
      <c r="F7" t="s">
        <v>52</v>
      </c>
      <c r="G7" t="s">
        <v>134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R7">
        <v>30</v>
      </c>
      <c r="S7" t="s">
        <v>122</v>
      </c>
    </row>
    <row r="8" spans="1:19" x14ac:dyDescent="0.25">
      <c r="A8">
        <v>601</v>
      </c>
      <c r="C8" t="s">
        <v>135</v>
      </c>
      <c r="D8" t="s">
        <v>136</v>
      </c>
      <c r="E8" t="s">
        <v>51</v>
      </c>
      <c r="F8" t="s">
        <v>52</v>
      </c>
      <c r="G8" t="s">
        <v>134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>
        <v>1.2</v>
      </c>
      <c r="Q8">
        <v>13</v>
      </c>
      <c r="R8">
        <v>10</v>
      </c>
      <c r="S8" t="s">
        <v>122</v>
      </c>
    </row>
    <row r="9" spans="1:19" x14ac:dyDescent="0.25">
      <c r="A9">
        <v>602</v>
      </c>
      <c r="C9" t="s">
        <v>137</v>
      </c>
      <c r="D9" t="s">
        <v>138</v>
      </c>
      <c r="E9" t="s">
        <v>51</v>
      </c>
      <c r="F9" t="s">
        <v>52</v>
      </c>
      <c r="G9" t="s">
        <v>134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>
        <v>1.5</v>
      </c>
      <c r="Q9">
        <v>26</v>
      </c>
      <c r="R9">
        <v>20</v>
      </c>
      <c r="S9" t="s">
        <v>122</v>
      </c>
    </row>
    <row r="10" spans="1:19" x14ac:dyDescent="0.25">
      <c r="A10">
        <v>700</v>
      </c>
      <c r="B10">
        <v>1</v>
      </c>
      <c r="D10" t="s">
        <v>139</v>
      </c>
      <c r="E10" t="s">
        <v>139</v>
      </c>
      <c r="F10" t="s">
        <v>46</v>
      </c>
      <c r="G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R10">
        <v>0</v>
      </c>
      <c r="S10" t="s">
        <v>122</v>
      </c>
    </row>
    <row r="11" spans="1:19" x14ac:dyDescent="0.25">
      <c r="A11">
        <v>800</v>
      </c>
      <c r="B11">
        <v>2</v>
      </c>
      <c r="C11" t="s">
        <v>50</v>
      </c>
      <c r="D11" t="s">
        <v>140</v>
      </c>
      <c r="E11" t="s">
        <v>139</v>
      </c>
      <c r="F11" t="s">
        <v>140</v>
      </c>
      <c r="G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R11">
        <v>0</v>
      </c>
      <c r="S11" t="s">
        <v>122</v>
      </c>
    </row>
    <row r="12" spans="1:19" x14ac:dyDescent="0.25">
      <c r="A12">
        <v>900</v>
      </c>
      <c r="B12">
        <v>3</v>
      </c>
      <c r="D12" t="s">
        <v>134</v>
      </c>
      <c r="E12" t="s">
        <v>139</v>
      </c>
      <c r="F12" t="s">
        <v>140</v>
      </c>
      <c r="G12" t="s">
        <v>134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S12" t="s">
        <v>122</v>
      </c>
    </row>
    <row r="13" spans="1:19" x14ac:dyDescent="0.25">
      <c r="A13">
        <v>1000</v>
      </c>
      <c r="C13" t="s">
        <v>141</v>
      </c>
      <c r="D13" t="s">
        <v>136</v>
      </c>
      <c r="E13" t="s">
        <v>139</v>
      </c>
      <c r="F13" t="s">
        <v>140</v>
      </c>
      <c r="G13" t="s">
        <v>134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>
        <v>1.2</v>
      </c>
      <c r="Q13">
        <v>13</v>
      </c>
      <c r="R13">
        <v>0</v>
      </c>
      <c r="S13" t="s">
        <v>122</v>
      </c>
    </row>
    <row r="14" spans="1:19" x14ac:dyDescent="0.25">
      <c r="A14">
        <v>1100</v>
      </c>
      <c r="C14" t="s">
        <v>142</v>
      </c>
      <c r="D14" t="s">
        <v>138</v>
      </c>
      <c r="E14" t="s">
        <v>139</v>
      </c>
      <c r="F14" t="s">
        <v>140</v>
      </c>
      <c r="G14" t="s">
        <v>134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>
        <v>1.5</v>
      </c>
      <c r="Q14">
        <v>26</v>
      </c>
      <c r="R14">
        <v>0</v>
      </c>
      <c r="S14" t="s">
        <v>122</v>
      </c>
    </row>
    <row r="15" spans="1:19" x14ac:dyDescent="0.25">
      <c r="A15">
        <v>1200</v>
      </c>
      <c r="C15" t="s">
        <v>129</v>
      </c>
      <c r="D15" t="s">
        <v>143</v>
      </c>
      <c r="E15" t="s">
        <v>139</v>
      </c>
      <c r="F15" t="s">
        <v>140</v>
      </c>
      <c r="G15" t="s">
        <v>134</v>
      </c>
      <c r="H15" t="s">
        <v>19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>
        <v>52</v>
      </c>
      <c r="Q15">
        <v>26</v>
      </c>
      <c r="R15">
        <v>123</v>
      </c>
      <c r="S15" t="s">
        <v>122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3319-CC3B-431D-8A6D-21612CF629BC}">
  <dimension ref="A1:U10"/>
  <sheetViews>
    <sheetView workbookViewId="0">
      <selection activeCell="D8" sqref="D8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0.140625" bestFit="1" customWidth="1"/>
    <col min="4" max="4" width="19.140625" bestFit="1" customWidth="1"/>
    <col min="5" max="5" width="8.28515625" bestFit="1" customWidth="1"/>
    <col min="6" max="6" width="21.42578125" bestFit="1" customWidth="1"/>
    <col min="7" max="7" width="17.85546875" bestFit="1" customWidth="1"/>
    <col min="8" max="8" width="31.140625" bestFit="1" customWidth="1"/>
    <col min="9" max="11" width="11.140625" bestFit="1" customWidth="1"/>
    <col min="12" max="17" width="10.140625" bestFit="1" customWidth="1"/>
    <col min="18" max="18" width="11.140625" bestFit="1" customWidth="1"/>
    <col min="19" max="19" width="14.140625" bestFit="1" customWidth="1"/>
    <col min="20" max="20" width="12.42578125" bestFit="1" customWidth="1"/>
    <col min="21" max="21" width="77.42578125" bestFit="1" customWidth="1"/>
    <col min="22" max="22" width="12.42578125" bestFit="1" customWidth="1"/>
    <col min="23" max="23" width="77.42578125" bestFit="1" customWidth="1"/>
    <col min="24" max="24" width="9.28515625" bestFit="1" customWidth="1"/>
    <col min="25" max="25" width="14.140625" bestFit="1" customWidth="1"/>
    <col min="26" max="26" width="12.42578125" bestFit="1" customWidth="1"/>
    <col min="27" max="27" width="20.42578125" bestFit="1" customWidth="1"/>
    <col min="28" max="28" width="72" bestFit="1" customWidth="1"/>
    <col min="29" max="29" width="9.7109375" bestFit="1" customWidth="1"/>
    <col min="30" max="30" width="13.28515625" bestFit="1" customWidth="1"/>
    <col min="31" max="31" width="14.7109375" bestFit="1" customWidth="1"/>
    <col min="32" max="32" width="18.140625" bestFit="1" customWidth="1"/>
    <col min="33" max="33" width="23.140625" bestFit="1" customWidth="1"/>
    <col min="34" max="34" width="21.42578125" bestFit="1" customWidth="1"/>
    <col min="35" max="35" width="18.140625" bestFit="1" customWidth="1"/>
    <col min="36" max="36" width="23.140625" bestFit="1" customWidth="1"/>
    <col min="37" max="37" width="21.42578125" bestFit="1" customWidth="1"/>
    <col min="38" max="38" width="12.42578125" bestFit="1" customWidth="1"/>
    <col min="39" max="39" width="20.42578125" bestFit="1" customWidth="1"/>
    <col min="40" max="40" width="50.5703125" bestFit="1" customWidth="1"/>
    <col min="41" max="41" width="41" customWidth="1"/>
    <col min="42" max="42" width="41" bestFit="1" customWidth="1"/>
    <col min="43" max="43" width="7.7109375" bestFit="1" customWidth="1"/>
    <col min="44" max="44" width="15.5703125" bestFit="1" customWidth="1"/>
    <col min="45" max="45" width="41" bestFit="1" customWidth="1"/>
    <col min="46" max="48" width="10.140625" bestFit="1" customWidth="1"/>
    <col min="49" max="49" width="11.140625" customWidth="1"/>
    <col min="50" max="50" width="11.85546875" bestFit="1" customWidth="1"/>
    <col min="51" max="51" width="62.28515625" bestFit="1" customWidth="1"/>
    <col min="52" max="52" width="14.140625" bestFit="1" customWidth="1"/>
    <col min="53" max="53" width="12.7109375" bestFit="1" customWidth="1"/>
    <col min="54" max="54" width="11.85546875" bestFit="1" customWidth="1"/>
    <col min="55" max="55" width="9.42578125" bestFit="1" customWidth="1"/>
    <col min="56" max="56" width="7.7109375" bestFit="1" customWidth="1"/>
    <col min="57" max="57" width="15.5703125" bestFit="1" customWidth="1"/>
    <col min="58" max="58" width="41" bestFit="1" customWidth="1"/>
    <col min="59" max="62" width="6.42578125" bestFit="1" customWidth="1"/>
    <col min="63" max="63" width="7.42578125" bestFit="1" customWidth="1"/>
    <col min="64" max="64" width="11.85546875" bestFit="1" customWidth="1"/>
    <col min="65" max="65" width="9.42578125" bestFit="1" customWidth="1"/>
    <col min="66" max="66" width="7.7109375" bestFit="1" customWidth="1"/>
    <col min="67" max="67" width="15.5703125" bestFit="1" customWidth="1"/>
    <col min="68" max="68" width="43" bestFit="1" customWidth="1"/>
    <col min="69" max="69" width="6.42578125" bestFit="1" customWidth="1"/>
    <col min="70" max="70" width="7.42578125" bestFit="1" customWidth="1"/>
    <col min="71" max="71" width="11.85546875" bestFit="1" customWidth="1"/>
    <col min="72" max="72" width="64.28515625" bestFit="1" customWidth="1"/>
    <col min="73" max="73" width="14.140625" bestFit="1" customWidth="1"/>
    <col min="74" max="75" width="12.7109375" bestFit="1" customWidth="1"/>
    <col min="76" max="76" width="14.140625" bestFit="1" customWidth="1"/>
    <col min="77" max="77" width="28.42578125" bestFit="1" customWidth="1"/>
    <col min="78" max="78" width="26.140625" bestFit="1" customWidth="1"/>
    <col min="79" max="79" width="17.85546875" bestFit="1" customWidth="1"/>
    <col min="80" max="80" width="21.28515625" bestFit="1" customWidth="1"/>
    <col min="81" max="81" width="11.85546875" bestFit="1" customWidth="1"/>
    <col min="82" max="82" width="9.42578125" bestFit="1" customWidth="1"/>
    <col min="83" max="83" width="7.7109375" bestFit="1" customWidth="1"/>
    <col min="84" max="84" width="15.5703125" bestFit="1" customWidth="1"/>
    <col min="85" max="85" width="13.140625" bestFit="1" customWidth="1"/>
  </cols>
  <sheetData>
    <row r="1" spans="1:21" x14ac:dyDescent="0.25">
      <c r="A1" t="s">
        <v>21</v>
      </c>
      <c r="B1" t="s">
        <v>22</v>
      </c>
      <c r="C1" t="s">
        <v>124</v>
      </c>
      <c r="D1" t="s">
        <v>23</v>
      </c>
      <c r="E1" t="s">
        <v>125</v>
      </c>
      <c r="F1" t="s">
        <v>126</v>
      </c>
      <c r="G1" t="s">
        <v>111</v>
      </c>
      <c r="H1" t="s">
        <v>17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108</v>
      </c>
      <c r="T1" t="s">
        <v>109</v>
      </c>
      <c r="U1" t="s">
        <v>30</v>
      </c>
    </row>
    <row r="2" spans="1:21" x14ac:dyDescent="0.25">
      <c r="A2" s="10" t="s">
        <v>144</v>
      </c>
      <c r="B2">
        <v>100</v>
      </c>
      <c r="D2">
        <v>1</v>
      </c>
      <c r="G2" s="10" t="s">
        <v>148</v>
      </c>
      <c r="H2" t="s">
        <v>51</v>
      </c>
      <c r="I2" t="s">
        <v>51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>
        <v>99</v>
      </c>
      <c r="T2">
        <v>69</v>
      </c>
      <c r="U2" t="s">
        <v>122</v>
      </c>
    </row>
    <row r="3" spans="1:21" x14ac:dyDescent="0.25">
      <c r="A3" s="10" t="s">
        <v>144</v>
      </c>
      <c r="B3">
        <v>600</v>
      </c>
      <c r="D3">
        <v>3</v>
      </c>
      <c r="G3" s="10" t="s">
        <v>46</v>
      </c>
      <c r="H3" t="s">
        <v>134</v>
      </c>
      <c r="I3" t="s">
        <v>51</v>
      </c>
      <c r="J3" t="s">
        <v>52</v>
      </c>
      <c r="K3" t="s">
        <v>134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>
        <v>30</v>
      </c>
      <c r="U3" t="s">
        <v>122</v>
      </c>
    </row>
    <row r="4" spans="1:21" x14ac:dyDescent="0.25">
      <c r="A4" s="10" t="s">
        <v>144</v>
      </c>
      <c r="B4">
        <v>600</v>
      </c>
      <c r="D4">
        <v>3</v>
      </c>
      <c r="G4" s="10" t="s">
        <v>49</v>
      </c>
      <c r="H4" t="s">
        <v>134</v>
      </c>
      <c r="I4" t="s">
        <v>51</v>
      </c>
      <c r="J4" t="s">
        <v>52</v>
      </c>
      <c r="K4" t="s">
        <v>134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>
        <v>999</v>
      </c>
      <c r="U4" t="s">
        <v>122</v>
      </c>
    </row>
    <row r="5" spans="1:21" x14ac:dyDescent="0.25">
      <c r="A5" s="10" t="s">
        <v>144</v>
      </c>
      <c r="B5">
        <v>601</v>
      </c>
      <c r="C5" t="s">
        <v>135</v>
      </c>
      <c r="E5">
        <v>1.2</v>
      </c>
      <c r="G5" s="10" t="s">
        <v>46</v>
      </c>
      <c r="H5" t="s">
        <v>136</v>
      </c>
      <c r="I5" t="s">
        <v>51</v>
      </c>
      <c r="J5" t="s">
        <v>52</v>
      </c>
      <c r="K5" t="s">
        <v>134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>
        <v>10</v>
      </c>
      <c r="U5" t="s">
        <v>122</v>
      </c>
    </row>
    <row r="6" spans="1:21" x14ac:dyDescent="0.25">
      <c r="A6" s="10" t="s">
        <v>144</v>
      </c>
      <c r="B6">
        <v>602</v>
      </c>
      <c r="C6" t="s">
        <v>137</v>
      </c>
      <c r="E6">
        <v>1.5</v>
      </c>
      <c r="G6" s="10" t="s">
        <v>46</v>
      </c>
      <c r="H6" t="s">
        <v>138</v>
      </c>
      <c r="I6" t="s">
        <v>51</v>
      </c>
      <c r="J6" t="s">
        <v>52</v>
      </c>
      <c r="K6" t="s">
        <v>134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>
        <v>20</v>
      </c>
      <c r="U6" t="s">
        <v>122</v>
      </c>
    </row>
    <row r="7" spans="1:21" x14ac:dyDescent="0.25">
      <c r="A7" s="10" t="s">
        <v>144</v>
      </c>
      <c r="B7">
        <v>1200</v>
      </c>
      <c r="C7" t="s">
        <v>129</v>
      </c>
      <c r="E7">
        <v>52</v>
      </c>
      <c r="F7" t="s">
        <v>19</v>
      </c>
      <c r="G7" s="10" t="s">
        <v>46</v>
      </c>
      <c r="H7" t="s">
        <v>143</v>
      </c>
      <c r="I7" t="s">
        <v>139</v>
      </c>
      <c r="J7" t="s">
        <v>140</v>
      </c>
      <c r="K7" t="s">
        <v>134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>
        <v>123</v>
      </c>
      <c r="T7">
        <v>100</v>
      </c>
      <c r="U7" t="s">
        <v>122</v>
      </c>
    </row>
    <row r="8" spans="1:21" x14ac:dyDescent="0.25">
      <c r="A8" s="10" t="s">
        <v>144</v>
      </c>
      <c r="B8" t="s">
        <v>128</v>
      </c>
      <c r="C8" t="s">
        <v>129</v>
      </c>
      <c r="E8">
        <v>4</v>
      </c>
      <c r="G8" s="10" t="s">
        <v>46</v>
      </c>
      <c r="H8" t="s">
        <v>130</v>
      </c>
      <c r="I8" t="s">
        <v>51</v>
      </c>
      <c r="J8" t="s">
        <v>52</v>
      </c>
      <c r="K8" t="s">
        <v>53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>
        <v>25</v>
      </c>
      <c r="T8">
        <v>400</v>
      </c>
      <c r="U8" t="s">
        <v>122</v>
      </c>
    </row>
    <row r="9" spans="1:21" x14ac:dyDescent="0.25">
      <c r="A9" s="10" t="s">
        <v>144</v>
      </c>
      <c r="B9" t="s">
        <v>128</v>
      </c>
      <c r="C9" t="s">
        <v>129</v>
      </c>
      <c r="E9">
        <v>4</v>
      </c>
      <c r="G9" s="10" t="s">
        <v>49</v>
      </c>
      <c r="H9" t="s">
        <v>130</v>
      </c>
      <c r="I9" t="s">
        <v>51</v>
      </c>
      <c r="J9" t="s">
        <v>52</v>
      </c>
      <c r="K9" t="s">
        <v>53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>
        <v>15</v>
      </c>
      <c r="T9">
        <v>999</v>
      </c>
      <c r="U9" t="s">
        <v>122</v>
      </c>
    </row>
    <row r="10" spans="1:21" x14ac:dyDescent="0.25">
      <c r="A10" s="10" t="s">
        <v>144</v>
      </c>
      <c r="B10" t="s">
        <v>131</v>
      </c>
      <c r="C10" t="s">
        <v>132</v>
      </c>
      <c r="E10">
        <v>5</v>
      </c>
      <c r="G10" s="10" t="s">
        <v>46</v>
      </c>
      <c r="H10" t="s">
        <v>133</v>
      </c>
      <c r="I10" t="s">
        <v>51</v>
      </c>
      <c r="J10" t="s">
        <v>52</v>
      </c>
      <c r="K10" t="s">
        <v>53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>
        <v>-999</v>
      </c>
      <c r="T10">
        <v>500</v>
      </c>
      <c r="U10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19F88-7931-42E4-8767-6841C1056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_log_check</vt:lpstr>
      <vt:lpstr>fnExtractHeaderTest__Valid</vt:lpstr>
      <vt:lpstr>fnExtractHeaderTest__Invalid</vt:lpstr>
      <vt:lpstr>fnUnfoldHierarchyTest__Valid</vt:lpstr>
      <vt:lpstr>fnUnfoldHierarhyTest__MissingId</vt:lpstr>
      <vt:lpstr>fnUnfoldHierarhyTest__SameName</vt:lpstr>
      <vt:lpstr>fnUnpivotTest__Valid</vt:lpstr>
      <vt:lpstr>fnUnpivotTest__SameHeader</vt:lpstr>
      <vt:lpstr>перед первым запуском</vt:lpstr>
      <vt:lpstr>параметры</vt:lpstr>
      <vt:lpstr>настройка столбцов</vt:lpstr>
      <vt:lpstr>статус извлечения</vt:lpstr>
      <vt:lpstr>контракт</vt:lpstr>
      <vt:lpstr>факт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Фейгин Александр Сергеевич</dc:creator>
  <cp:lastModifiedBy>Фейгин Александр Сергеевич</cp:lastModifiedBy>
  <dcterms:created xsi:type="dcterms:W3CDTF">2022-08-30T13:28:00Z</dcterms:created>
  <dcterms:modified xsi:type="dcterms:W3CDTF">2022-09-20T08:29:36Z</dcterms:modified>
</cp:coreProperties>
</file>