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charts/chart1.xml" ContentType="application/vnd.openxmlformats-officedocument.drawingml.chart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70" windowWidth="10515" windowHeight="8775"/>
  </bookViews>
  <sheets>
    <sheet name="Joint Torques" sheetId="1" r:id="rId1"/>
    <sheet name="MomentArms" sheetId="3" r:id="rId2"/>
    <sheet name="Results" sheetId="4" r:id="rId3"/>
  </sheets>
  <definedNames>
    <definedName name="DorsiFlexorStrength" localSheetId="0">'Joint Torques'!$A$2:$B$15</definedName>
    <definedName name="DorsiFlexorStrength_1" localSheetId="0">'Joint Torques'!$A$18:$B$31</definedName>
    <definedName name="HipExtensorStrength_1" localSheetId="0">'Joint Torques'!$P$18:$Q$29</definedName>
    <definedName name="HipFlexorStrength_1" localSheetId="0">'Joint Torques'!$M$18:$N$29</definedName>
    <definedName name="KneeExtensorStrength" localSheetId="0">'Joint Torques'!$J$1:$K$13</definedName>
    <definedName name="KneeExtensorStrength_1" localSheetId="0">'Joint Torques'!$J$18:$K$29</definedName>
    <definedName name="KneeFlexorStrength" localSheetId="0">'Joint Torques'!$H$1:$H$14</definedName>
    <definedName name="KneeFlexorStrength_1" localSheetId="0">'Joint Torques'!$G$18:$H$29</definedName>
    <definedName name="MomentArmGlutMaxInf" localSheetId="1">MomentArms!$J$1:$Q$43</definedName>
    <definedName name="MomentArmGlutMaxInfNoWrap" localSheetId="1">MomentArms!$AF$1:$AM$41</definedName>
    <definedName name="MomentArmGlutMaxSup" localSheetId="1">MomentArms!$A$1:$H$41</definedName>
    <definedName name="MomentArmGlutMaxSupNoWrap" localSheetId="1">MomentArms!$W$1:$AD$43</definedName>
    <definedName name="PlantarFlexorStrength" localSheetId="0">'Joint Torques'!$D$2:$E$15</definedName>
    <definedName name="PlantarFlexorStrength_1" localSheetId="0">'Joint Torques'!$D$18:$E$31</definedName>
    <definedName name="PlantarFlexorStrength_2" localSheetId="0">'Joint Torques'!$A$116:$B$122</definedName>
    <definedName name="Tlem1.0DorsiStrength" localSheetId="0">'Joint Torques'!$A$35:$B$47</definedName>
    <definedName name="Tlem1.0DorsiStrength_1" localSheetId="0">'Joint Torques'!$A$50:$B$63</definedName>
    <definedName name="Tlem1.0HipExtensorStrength" localSheetId="0">'Joint Torques'!$P$35:$Q$45</definedName>
    <definedName name="Tlem1.0HipExtensorStrength_1" localSheetId="0">'Joint Torques'!$P$51:$Q$61</definedName>
    <definedName name="Tlem1.0HipFlexorStrength" localSheetId="0">'Joint Torques'!$M$35:$N$45</definedName>
    <definedName name="Tlem1.0HipFlexorStrength_1" localSheetId="0">'Joint Torques'!$M$51:$N$61</definedName>
    <definedName name="Tlem1.0KneeExtensorStrength" localSheetId="0">'Joint Torques'!$J$35:$K$45</definedName>
    <definedName name="Tlem1.0KneeExtensorStrength_1" localSheetId="0">'Joint Torques'!$J$51:$K$61</definedName>
    <definedName name="Tlem1.0KneeFlexorStrength" localSheetId="0">'Joint Torques'!$G$35:$H$45</definedName>
    <definedName name="Tlem1.0KneeFlexorStrength_1" localSheetId="0">'Joint Torques'!$G$50:$H$61</definedName>
    <definedName name="Tlem1.0PlantarStrength" localSheetId="0">'Joint Torques'!$D$35:$E$47</definedName>
    <definedName name="Tlem1.0PlantarStrength_1" localSheetId="0">'Joint Torques'!$D$50:$E$63</definedName>
  </definedNames>
  <calcPr calcId="145621"/>
</workbook>
</file>

<file path=xl/calcChain.xml><?xml version="1.0" encoding="utf-8"?>
<calcChain xmlns="http://schemas.openxmlformats.org/spreadsheetml/2006/main">
  <c r="AJ41" i="3" l="1"/>
  <c r="AJ40" i="3"/>
  <c r="AA31" i="3"/>
  <c r="AA32" i="3"/>
  <c r="AA33" i="3"/>
  <c r="AA34" i="3"/>
  <c r="AA35" i="3"/>
  <c r="AA36" i="3"/>
  <c r="AA37" i="3"/>
  <c r="AA38" i="3"/>
  <c r="AA39" i="3"/>
  <c r="AA40" i="3"/>
  <c r="AA41" i="3"/>
  <c r="AA30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" i="3"/>
</calcChain>
</file>

<file path=xl/connections.xml><?xml version="1.0" encoding="utf-8"?>
<connections xmlns="http://schemas.openxmlformats.org/spreadsheetml/2006/main">
  <connection id="1" name="DorsiFlexorStrength" type="6" refreshedVersion="4" background="1" saveData="1">
    <textPr codePage="850" sourceFile="C:\Users\fh\Documents\AAU\PhD-AAU\PhD-projekt\OptimeringsArtikle\Scripts\OptimizationStudies\Results\Rmin0.5&amp;Rmax1.2\DorsiFlexorStrength.txt" thousands="'" semicolon="1">
      <textFields count="2">
        <textField/>
        <textField/>
      </textFields>
    </textPr>
  </connection>
  <connection id="2" name="DorsiFlexorStrength1" type="6" refreshedVersion="4" background="1" saveData="1">
    <textPr codePage="850" sourceFile="C:\Users\fh\Documents\AAU\PhD-AAU\PhD-projekt\OptimeringsArtikle\Scripts\OptimizationStudies\Results\OldCalibration\DorsiFlexorStrength.txt" thousands="'" semicolon="1">
      <textFields count="2">
        <textField/>
        <textField/>
      </textFields>
    </textPr>
  </connection>
  <connection id="3" name="HipExtensorStrength" type="6" refreshedVersion="4" background="1" saveData="1">
    <textPr codePage="850" sourceFile="C:\Users\fh\Documents\AAU\PhD-AAU\PhD-projekt\OptimeringsArtikle\Scripts\OptimizationStudies\Results\OldCalibration\HipExtensorStrength.txt" thousands="'" semicolon="1">
      <textFields count="2">
        <textField/>
        <textField/>
      </textFields>
    </textPr>
  </connection>
  <connection id="4" name="HipFlexorStrength" type="6" refreshedVersion="4" background="1" saveData="1">
    <textPr codePage="850" sourceFile="C:\Users\fh\Documents\AAU\PhD-AAU\PhD-projekt\OptimeringsArtikle\Scripts\OptimizationStudies\Results\OldCalibration\HipFlexorStrength.txt" thousands="'" semicolon="1">
      <textFields count="2">
        <textField/>
        <textField/>
      </textFields>
    </textPr>
  </connection>
  <connection id="5" name="KneeExtensorStrength" type="6" refreshedVersion="4" background="1" saveData="1">
    <textPr codePage="850" sourceFile="C:\Users\fh\Documents\AAU\PhD-AAU\PhD-projekt\OptimeringsArtikle\Scripts\OptimizationStudies\Results\Rmin0.5&amp;Rmax1.2\KneeExtensorStrength.txt" thousands="'" semicolon="1">
      <textFields count="2">
        <textField/>
        <textField/>
      </textFields>
    </textPr>
  </connection>
  <connection id="6" name="KneeExtensorStrength1" type="6" refreshedVersion="4" background="1" saveData="1">
    <textPr codePage="850" sourceFile="C:\Users\fh\Documents\AAU\PhD-AAU\PhD-projekt\OptimeringsArtikle\Scripts\OptimizationStudies\Results\OldCalibration\KneeExtensorStrength.txt" thousands="'" semicolon="1">
      <textFields count="2">
        <textField/>
        <textField/>
      </textFields>
    </textPr>
  </connection>
  <connection id="7" name="KneeFlexorStrength" type="6" refreshedVersion="4" background="1" saveData="1">
    <textPr codePage="850" sourceFile="C:\Users\fh\Documents\AAU\PhD-AAU\PhD-projekt\OptimeringsArtikle\Scripts\OptimizationStudies\Results\Rmin0.5&amp;Rmax1.2\KneeFlexorStrength.txt" thousands="'" semicolon="1">
      <textFields count="2">
        <textField/>
        <textField/>
      </textFields>
    </textPr>
  </connection>
  <connection id="8" name="KneeFlexorStrength1" type="6" refreshedVersion="4" background="1" saveData="1">
    <textPr codePage="850" sourceFile="C:\Users\fh\Documents\AAU\PhD-AAU\PhD-projekt\OptimeringsArtikle\Scripts\OptimizationStudies\Results\OldCalibration\KneeFlexorStrength.txt" thousands="'" semicolon="1">
      <textFields count="2">
        <textField/>
        <textField/>
      </textFields>
    </textPr>
  </connection>
  <connection id="9" name="MomentArmGlutMaxInf" type="6" refreshedVersion="4" background="1" saveData="1">
    <textPr codePage="850" sourceFile="C:\Users\fh\Documents\AAU\PhD-AAU\PhD-projekt\OptimeringsArtikle\Scripts\OptimizationStudies\Results\NewWrappingResults\MomentArmGlutMaxInf.txt" thousands="'" semicolon="1">
      <textFields count="7">
        <textField/>
        <textField/>
        <textField/>
        <textField/>
        <textField/>
        <textField/>
        <textField/>
      </textFields>
    </textPr>
  </connection>
  <connection id="10" name="MomentArmGlutMaxInfNoWrap" type="6" refreshedVersion="4" background="1" saveData="1">
    <textPr codePage="850" sourceFile="C:\Users\fh\Documents\AAU\PhD-AAU\PhD-projekt\OptimeringsArtikle\Scripts\OptimizationStudies\Results\NewWrappingResults\MomentArmGlutMaxInfNoWrap.txt" thousands="'" semicolon="1">
      <textFields count="7">
        <textField/>
        <textField/>
        <textField/>
        <textField/>
        <textField/>
        <textField/>
        <textField/>
      </textFields>
    </textPr>
  </connection>
  <connection id="11" name="MomentArmGlutMaxSup" type="6" refreshedVersion="4" background="1" saveData="1">
    <textPr codePage="850" sourceFile="C:\Users\fh\Documents\AAU\PhD-AAU\PhD-projekt\OptimeringsArtikle\Scripts\OptimizationStudies\Results\NewWrappingResults\MomentArmGlutMaxSup.txt" thousands="'" semicolon="1">
      <textFields count="7">
        <textField/>
        <textField/>
        <textField/>
        <textField/>
        <textField/>
        <textField/>
        <textField/>
      </textFields>
    </textPr>
  </connection>
  <connection id="12" name="MomentArmGlutMaxSupNoWrap" type="6" refreshedVersion="4" background="1" saveData="1">
    <textPr codePage="850" sourceFile="C:\Users\fh\Documents\AAU\PhD-AAU\PhD-projekt\OptimeringsArtikle\Scripts\OptimizationStudies\Results\NewWrappingResults\MomentArmGlutMaxSupNoWrap.txt" thousands="'" semicolon="1">
      <textFields count="7">
        <textField/>
        <textField/>
        <textField/>
        <textField/>
        <textField/>
        <textField/>
        <textField/>
      </textFields>
    </textPr>
  </connection>
  <connection id="13" name="PlantarFlexorStrength" type="6" refreshedVersion="4" background="1" saveData="1">
    <textPr codePage="850" sourceFile="C:\Users\fh\Documents\AAU\PhD-AAU\PhD-projekt\OptimeringsArtikle\Scripts\OptimizationStudies\Results\Rmin0.5&amp;Rmax1.2\PlantarFlexorStrength.txt" thousands="'" semicolon="1">
      <textFields count="2">
        <textField/>
        <textField/>
      </textFields>
    </textPr>
  </connection>
  <connection id="14" name="PlantarFlexorStrength1" type="6" refreshedVersion="4" background="1" saveData="1">
    <textPr codePage="850" sourceFile="C:\Users\fh\Documents\AAU\PhD-AAU\PhD-projekt\OptimeringsArtikle\Scripts\OptimizationStudies\Results\OldCalibration\PlantarFlexorStrength.txt" thousands="'" semicolon="1">
      <textFields count="2">
        <textField/>
        <textField/>
      </textFields>
    </textPr>
  </connection>
  <connection id="15" name="PlantarFlexorStrength2" type="6" refreshedVersion="4" background="1" saveData="1">
    <textPr codePage="850" sourceFile="C:\Users\fh\Documents\AAU\PhD-AAU\PhD-projekt\OptimeringsArtikle\Scripts\OptimizationStudies\Results\PlantarFlexorStrength.txt" thousands="'" semicolon="1">
      <textFields count="2">
        <textField/>
        <textField/>
      </textFields>
    </textPr>
  </connection>
  <connection id="16" name="Tlem1.0DorsiStrength" type="6" refreshedVersion="4" background="1" saveData="1">
    <textPr codePage="850" sourceFile="C:\Users\fh\Documents\AAU\PhD-AAU\PhD-projekt\OptimeringsArtikle\Scripts\OptimizationStudies\Results\Rmin0.5&amp;Rmax1.2\Tlem1.0DorsiStrength.txt" thousands="'" semicolon="1">
      <textFields count="2">
        <textField/>
        <textField/>
      </textFields>
    </textPr>
  </connection>
  <connection id="17" name="Tlem1.0DorsiStrength1" type="6" refreshedVersion="4" background="1" saveData="1">
    <textPr codePage="850" sourceFile="C:\Users\fh\Documents\AAU\PhD-AAU\PhD-projekt\OptimeringsArtikle\Scripts\OptimizationStudies\Results\OldCalibration\Tlem1.0DorsiStrength.txt" thousands="'" semicolon="1">
      <textFields count="2">
        <textField/>
        <textField/>
      </textFields>
    </textPr>
  </connection>
  <connection id="18" name="Tlem1.0HipExtensorStrength" type="6" refreshedVersion="4" background="1" saveData="1">
    <textPr codePage="850" sourceFile="C:\Users\fh\Documents\AAU\PhD-AAU\PhD-projekt\OptimeringsArtikle\Scripts\OptimizationStudies\Results\Rmin0.5&amp;Rmax1.2\Tlem1.0HipExtensorStrength.txt" thousands="'" semicolon="1">
      <textFields count="2">
        <textField/>
        <textField/>
      </textFields>
    </textPr>
  </connection>
  <connection id="19" name="Tlem1.0HipExtensorStrength1" type="6" refreshedVersion="4" background="1" saveData="1">
    <textPr codePage="850" sourceFile="C:\Users\fh\Documents\AAU\PhD-AAU\PhD-projekt\OptimeringsArtikle\Scripts\OptimizationStudies\Results\OldCalibration\Tlem1.0HipExtensorStrength.txt" thousands="'" semicolon="1">
      <textFields count="2">
        <textField/>
        <textField/>
      </textFields>
    </textPr>
  </connection>
  <connection id="20" name="Tlem1.0HipFlexorStrength" type="6" refreshedVersion="4" background="1" saveData="1">
    <textPr codePage="850" sourceFile="C:\Users\fh\Documents\AAU\PhD-AAU\PhD-projekt\OptimeringsArtikle\Scripts\OptimizationStudies\Results\Rmin0.5&amp;Rmax1.2\Tlem1.0HipFlexorStrength.txt" thousands="'" semicolon="1">
      <textFields count="2">
        <textField/>
        <textField/>
      </textFields>
    </textPr>
  </connection>
  <connection id="21" name="Tlem1.0HipFlexorStrength1" type="6" refreshedVersion="4" background="1" saveData="1">
    <textPr codePage="850" sourceFile="C:\Users\fh\Documents\AAU\PhD-AAU\PhD-projekt\OptimeringsArtikle\Scripts\OptimizationStudies\Results\OldCalibration\Tlem1.0HipFlexorStrength.txt" thousands="'" semicolon="1">
      <textFields count="2">
        <textField/>
        <textField/>
      </textFields>
    </textPr>
  </connection>
  <connection id="22" name="Tlem1.0KneeExtensorStrength" type="6" refreshedVersion="4" background="1" saveData="1">
    <textPr codePage="850" sourceFile="C:\Users\fh\Documents\AAU\PhD-AAU\PhD-projekt\OptimeringsArtikle\Scripts\OptimizationStudies\Results\Rmin0.5&amp;Rmax1.2\Tlem1.0KneeExtensorStrength.txt" thousands="'" semicolon="1">
      <textFields count="2">
        <textField/>
        <textField/>
      </textFields>
    </textPr>
  </connection>
  <connection id="23" name="Tlem1.0KneeExtensorStrength1" type="6" refreshedVersion="4" background="1" saveData="1">
    <textPr codePage="850" sourceFile="C:\Users\fh\Documents\AAU\PhD-AAU\PhD-projekt\OptimeringsArtikle\Scripts\OptimizationStudies\Results\OldCalibration\Tlem1.0KneeExtensorStrength.txt" thousands="'" semicolon="1">
      <textFields count="2">
        <textField/>
        <textField/>
      </textFields>
    </textPr>
  </connection>
  <connection id="24" name="Tlem1.0KneeFlexorStrength" type="6" refreshedVersion="4" background="1" saveData="1">
    <textPr codePage="850" sourceFile="C:\Users\fh\Documents\AAU\PhD-AAU\PhD-projekt\OptimeringsArtikle\Scripts\OptimizationStudies\Results\Rmin0.5&amp;Rmax1.2\Tlem1.0KneeFlexorStrength.txt" thousands="'" semicolon="1">
      <textFields count="2">
        <textField/>
        <textField/>
      </textFields>
    </textPr>
  </connection>
  <connection id="25" name="Tlem1.0KneeFlexorStrength1" type="6" refreshedVersion="4" background="1" saveData="1">
    <textPr codePage="850" sourceFile="C:\Users\fh\Documents\AAU\PhD-AAU\PhD-projekt\OptimeringsArtikle\Scripts\OptimizationStudies\Results\OldCalibration\Tlem1.0KneeFlexorStrength.txt" thousands="'" semicolon="1">
      <textFields count="2">
        <textField/>
        <textField/>
      </textFields>
    </textPr>
  </connection>
  <connection id="26" name="Tlem1.0PlantarStrength" type="6" refreshedVersion="4" background="1" saveData="1">
    <textPr codePage="850" sourceFile="C:\Users\fh\Documents\AAU\PhD-AAU\PhD-projekt\OptimeringsArtikle\Scripts\OptimizationStudies\Results\Rmin0.5&amp;Rmax1.2\Tlem1.0PlantarStrength.txt" thousands="'" semicolon="1">
      <textFields count="2">
        <textField/>
        <textField/>
      </textFields>
    </textPr>
  </connection>
  <connection id="27" name="Tlem1.0PlantarStrength1" type="6" refreshedVersion="4" background="1" saveData="1">
    <textPr codePage="850" sourceFile="C:\Users\fh\Documents\AAU\PhD-AAU\PhD-projekt\OptimeringsArtikle\Scripts\OptimizationStudies\Results\OldCalibration\Tlem1.0PlantarStrength.txt" thousands="'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<sst xmlns="http://schemas.openxmlformats.org/spreadsheetml/2006/main" count="114" uniqueCount="37">
  <si>
    <t>AnkleAngle</t>
  </si>
  <si>
    <t>DorsiStrength</t>
  </si>
  <si>
    <t>PlantarStrength</t>
  </si>
  <si>
    <t>KneeAngle</t>
  </si>
  <si>
    <t>KneeFlexorStrength</t>
  </si>
  <si>
    <t>KneeExtensorStrength</t>
  </si>
  <si>
    <t>HipAngle</t>
  </si>
  <si>
    <t>HipFlexorStrength</t>
  </si>
  <si>
    <t>HipExtensorStrength</t>
  </si>
  <si>
    <t>DrosiStrength</t>
  </si>
  <si>
    <t>Tlem2.0OldCalibrationMethod</t>
  </si>
  <si>
    <t>Tlem2.0Rmin0.5&amp;Rmax1.2</t>
  </si>
  <si>
    <t>Tlem1.0Rmin0.5&amp;Rmax1.2</t>
  </si>
  <si>
    <t>Tlem1.0OldCalibrationMethod</t>
  </si>
  <si>
    <t>ExperimentalData</t>
  </si>
  <si>
    <t>OptimizationRes</t>
  </si>
  <si>
    <t>NewWrapping</t>
  </si>
  <si>
    <t>JointAngle</t>
  </si>
  <si>
    <t>GlutMaxSup1</t>
  </si>
  <si>
    <t>GlutMaxSup2</t>
  </si>
  <si>
    <t>GlutMaxSup3</t>
  </si>
  <si>
    <t>GlutMaxSup4</t>
  </si>
  <si>
    <t>GlutMaxSup5</t>
  </si>
  <si>
    <t>GlutMaxSup6</t>
  </si>
  <si>
    <t>GlutMaxInf1</t>
  </si>
  <si>
    <t>GlutMaxInf2</t>
  </si>
  <si>
    <t>GlutMaxInf3</t>
  </si>
  <si>
    <t>GlutMaxInf4</t>
  </si>
  <si>
    <t>GlutMaxInf5</t>
  </si>
  <si>
    <t>GlutMaxInf6</t>
  </si>
  <si>
    <t>LiteratureValues</t>
  </si>
  <si>
    <t>MomentArm</t>
  </si>
  <si>
    <t>GlutMaxSup3ABS</t>
  </si>
  <si>
    <t>GlutMaxInf3ABS</t>
  </si>
  <si>
    <t>Nowrapping</t>
  </si>
  <si>
    <t>NoWrapGlutMaxSup3</t>
  </si>
  <si>
    <t>NoWrapGlutMaxInf3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</si>
</sst>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'Joint Torques'!$A$115</c:f>
              <c:strCache>
                <c:ptCount val="1"/>
                <c:pt idx="0">
                  <c:v>OptimizationRes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'Joint Torques'!$A$117:$A$122</c:f>
              <c:numCache>
                <c:formatCode>0.00</c:formatCode>
                <c:ptCount val="6"/>
                <c:pt idx="0">
                  <c:v>10.215</c:v>
                </c:pt>
                <c:pt idx="1">
                  <c:v>6.12</c:v>
                </c:pt>
                <c:pt idx="2">
                  <c:v>3.15</c:v>
                </c:pt>
                <c:pt idx="3">
                  <c:v>-2.25</c:v>
                </c:pt>
                <c:pt idx="4">
                  <c:v>-14.625</c:v>
                </c:pt>
                <c:pt idx="5">
                  <c:v>-18.405000000000001</c:v>
                </c:pt>
              </c:numCache>
            </c:numRef>
          </c:xVal>
          <c:yVal>
            <c:numRef>
              <c:f>'Joint Torques'!$B$117:$B$122</c:f>
              <c:numCache>
                <c:formatCode>0.00</c:formatCode>
                <c:ptCount val="6"/>
                <c:pt idx="0">
                  <c:v>72.449585366466493</c:v>
                </c:pt>
                <c:pt idx="1">
                  <c:v>69.845474951587093</c:v>
                </c:pt>
                <c:pt idx="2">
                  <c:v>66.970316466255099</c:v>
                </c:pt>
                <c:pt idx="3">
                  <c:v>60.617761218281302</c:v>
                </c:pt>
                <c:pt idx="4">
                  <c:v>40.452625768045202</c:v>
                </c:pt>
                <c:pt idx="5">
                  <c:v>34.914380893548703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'Joint Torques'!$A$65</c:f>
              <c:strCache>
                <c:ptCount val="1"/>
                <c:pt idx="0">
                  <c:v>ExperimentalData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'Joint Torques'!$D$67:$D$72</c:f>
              <c:numCache>
                <c:formatCode>General</c:formatCode>
                <c:ptCount val="6"/>
                <c:pt idx="0">
                  <c:v>11.34</c:v>
                </c:pt>
                <c:pt idx="1">
                  <c:v>3.96</c:v>
                </c:pt>
                <c:pt idx="2">
                  <c:v>-3.15</c:v>
                </c:pt>
                <c:pt idx="3">
                  <c:v>-6.5250000000000004</c:v>
                </c:pt>
                <c:pt idx="4">
                  <c:v>-13.05</c:v>
                </c:pt>
                <c:pt idx="5">
                  <c:v>-26.55</c:v>
                </c:pt>
              </c:numCache>
            </c:numRef>
          </c:xVal>
          <c:yVal>
            <c:numRef>
              <c:f>'Joint Torques'!$E$67:$E$72</c:f>
              <c:numCache>
                <c:formatCode>General</c:formatCode>
                <c:ptCount val="6"/>
                <c:pt idx="0">
                  <c:v>72.09</c:v>
                </c:pt>
                <c:pt idx="1">
                  <c:v>69.27</c:v>
                </c:pt>
                <c:pt idx="2">
                  <c:v>69.22</c:v>
                </c:pt>
                <c:pt idx="3">
                  <c:v>58.39</c:v>
                </c:pt>
                <c:pt idx="4">
                  <c:v>42.43</c:v>
                </c:pt>
                <c:pt idx="5">
                  <c:v>33.61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'Joint Torques'!$A$115</c:f>
              <c:strCache>
                <c:ptCount val="1"/>
                <c:pt idx="0">
                  <c:v>OptimizationRes</c:v>
                </c:pt>
              </c:strCache>
            </c:strRef>
          </c:tx>
          <c:xVal>
            <c:numRef>
              <c:f>'Joint Torques'!$A$126:$A$131</c:f>
              <c:numCache>
                <c:formatCode>0.00</c:formatCode>
                <c:ptCount val="6"/>
                <c:pt idx="0">
                  <c:v>10.215</c:v>
                </c:pt>
                <c:pt idx="1">
                  <c:v>6.12</c:v>
                </c:pt>
                <c:pt idx="2">
                  <c:v>3.15</c:v>
                </c:pt>
                <c:pt idx="3">
                  <c:v>-2.25</c:v>
                </c:pt>
                <c:pt idx="4">
                  <c:v>-14.625</c:v>
                </c:pt>
                <c:pt idx="5">
                  <c:v>-18.405000000000001</c:v>
                </c:pt>
              </c:numCache>
            </c:numRef>
          </c:xVal>
          <c:yVal>
            <c:numRef>
              <c:f>'Joint Torques'!$B$126:$B$131</c:f>
              <c:numCache>
                <c:formatCode>0.00</c:formatCode>
                <c:ptCount val="6"/>
                <c:pt idx="0">
                  <c:v>80.972757958490504</c:v>
                </c:pt>
                <c:pt idx="1">
                  <c:v>78.948935708562701</c:v>
                </c:pt>
                <c:pt idx="2">
                  <c:v>75.207577502773205</c:v>
                </c:pt>
                <c:pt idx="3">
                  <c:v>65.826987238634104</c:v>
                </c:pt>
                <c:pt idx="4">
                  <c:v>40.2853317112233</c:v>
                </c:pt>
                <c:pt idx="5">
                  <c:v>32.889967708799901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3632"/>
        <c:axId val="175655168"/>
      </c:scatterChart>
      <c:valAx>
        <c:axId val="1756536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75655168"/>
        <c:crosses val="autoZero"/>
        <c:crossBetween val="midCat"/>
      </c:valAx>
      <c:valAx>
        <c:axId val="175655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5653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HipExtensorMomentArms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MomentArms!$D$1</c:f>
              <c:strCache>
                <c:ptCount val="1"/>
                <c:pt idx="0">
                  <c:v>GlutMaxSup3</c:v>
                </c:pt>
              </c:strCache>
            </c:strRef>
          </c:tx>
          <c:spPr>
            <a:ln w="28575">
              <a:noFill/>
            </a:ln>
          </c:spPr>
          <c:xVal>
            <c:numRef>
              <c:f>MomentArms!$A$2:$A$41</c:f>
              <c:numCache>
                <c:formatCode>0.0000</c:formatCode>
                <c:ptCount val="40"/>
                <c:pt idx="0">
                  <c:v>-19.999999999999901</c:v>
                </c:pt>
                <c:pt idx="1">
                  <c:v>-17.179487351907799</c:v>
                </c:pt>
                <c:pt idx="2">
                  <c:v>-14.3589745314341</c:v>
                </c:pt>
                <c:pt idx="3">
                  <c:v>-11.5384617109213</c:v>
                </c:pt>
                <c:pt idx="4">
                  <c:v>-8.7179488904085805</c:v>
                </c:pt>
                <c:pt idx="5">
                  <c:v>-5.89743606989573</c:v>
                </c:pt>
                <c:pt idx="6">
                  <c:v>-3.0769232493829399</c:v>
                </c:pt>
                <c:pt idx="7">
                  <c:v>-0.25641042887226601</c:v>
                </c:pt>
                <c:pt idx="8">
                  <c:v>2.5641023916424599</c:v>
                </c:pt>
                <c:pt idx="9">
                  <c:v>5.3846152121556097</c:v>
                </c:pt>
                <c:pt idx="10">
                  <c:v>8.2051280326683305</c:v>
                </c:pt>
                <c:pt idx="11">
                  <c:v>11.0256408531811</c:v>
                </c:pt>
                <c:pt idx="12">
                  <c:v>13.846153673693999</c:v>
                </c:pt>
                <c:pt idx="13">
                  <c:v>16.666666494206801</c:v>
                </c:pt>
                <c:pt idx="14">
                  <c:v>19.487179314719601</c:v>
                </c:pt>
                <c:pt idx="15">
                  <c:v>22.307692135232401</c:v>
                </c:pt>
                <c:pt idx="16">
                  <c:v>25.1282049557453</c:v>
                </c:pt>
                <c:pt idx="17">
                  <c:v>27.9487177762581</c:v>
                </c:pt>
                <c:pt idx="18">
                  <c:v>30.7692305967709</c:v>
                </c:pt>
                <c:pt idx="19">
                  <c:v>33.5897434172837</c:v>
                </c:pt>
                <c:pt idx="20">
                  <c:v>36.410256237796503</c:v>
                </c:pt>
                <c:pt idx="21">
                  <c:v>39.230769058309399</c:v>
                </c:pt>
                <c:pt idx="22">
                  <c:v>42.051281878822202</c:v>
                </c:pt>
                <c:pt idx="23">
                  <c:v>44.871794699334998</c:v>
                </c:pt>
                <c:pt idx="24">
                  <c:v>47.692307519847802</c:v>
                </c:pt>
                <c:pt idx="25">
                  <c:v>50.512820340360697</c:v>
                </c:pt>
                <c:pt idx="26">
                  <c:v>53.333333160873501</c:v>
                </c:pt>
                <c:pt idx="27">
                  <c:v>56.153845981386297</c:v>
                </c:pt>
                <c:pt idx="28">
                  <c:v>58.974358801899101</c:v>
                </c:pt>
                <c:pt idx="29">
                  <c:v>61.794871622412003</c:v>
                </c:pt>
                <c:pt idx="30">
                  <c:v>64.615384442924807</c:v>
                </c:pt>
                <c:pt idx="31">
                  <c:v>67.435897263437596</c:v>
                </c:pt>
                <c:pt idx="32">
                  <c:v>70.256410083950399</c:v>
                </c:pt>
                <c:pt idx="33">
                  <c:v>73.076922904463203</c:v>
                </c:pt>
                <c:pt idx="34">
                  <c:v>75.897435724976006</c:v>
                </c:pt>
                <c:pt idx="35">
                  <c:v>78.717948545488895</c:v>
                </c:pt>
                <c:pt idx="36">
                  <c:v>81.538461366001698</c:v>
                </c:pt>
                <c:pt idx="37">
                  <c:v>84.358974186514502</c:v>
                </c:pt>
                <c:pt idx="38">
                  <c:v>87.179487007027305</c:v>
                </c:pt>
                <c:pt idx="39">
                  <c:v>89.999999827540194</c:v>
                </c:pt>
              </c:numCache>
            </c:numRef>
          </c:xVal>
          <c:yVal>
            <c:numRef>
              <c:f>MomentArms!$E$2:$E$41</c:f>
              <c:numCache>
                <c:formatCode>0.0000</c:formatCode>
                <c:ptCount val="40"/>
                <c:pt idx="0">
                  <c:v>5.2987011980918597E-2</c:v>
                </c:pt>
                <c:pt idx="1">
                  <c:v>5.1765831726246603E-2</c:v>
                </c:pt>
                <c:pt idx="2">
                  <c:v>5.0491017390524202E-2</c:v>
                </c:pt>
                <c:pt idx="3">
                  <c:v>4.9146710552116002E-2</c:v>
                </c:pt>
                <c:pt idx="4">
                  <c:v>4.8214244152991199E-2</c:v>
                </c:pt>
                <c:pt idx="5">
                  <c:v>4.7622716311097803E-2</c:v>
                </c:pt>
                <c:pt idx="6">
                  <c:v>4.7006080574475598E-2</c:v>
                </c:pt>
                <c:pt idx="7">
                  <c:v>4.6370394381587403E-2</c:v>
                </c:pt>
                <c:pt idx="8">
                  <c:v>4.5706210562856099E-2</c:v>
                </c:pt>
                <c:pt idx="9">
                  <c:v>4.5013310902002703E-2</c:v>
                </c:pt>
                <c:pt idx="10">
                  <c:v>4.4324826029005303E-2</c:v>
                </c:pt>
                <c:pt idx="11">
                  <c:v>4.3624871275634997E-2</c:v>
                </c:pt>
                <c:pt idx="12">
                  <c:v>4.2901967216048401E-2</c:v>
                </c:pt>
                <c:pt idx="13">
                  <c:v>4.2171022568792099E-2</c:v>
                </c:pt>
                <c:pt idx="14">
                  <c:v>4.1430627181599802E-2</c:v>
                </c:pt>
                <c:pt idx="15">
                  <c:v>4.0668822655297802E-2</c:v>
                </c:pt>
                <c:pt idx="16">
                  <c:v>3.9893044536141398E-2</c:v>
                </c:pt>
                <c:pt idx="17">
                  <c:v>3.9148865502583501E-2</c:v>
                </c:pt>
                <c:pt idx="18">
                  <c:v>3.8390035784414203E-2</c:v>
                </c:pt>
                <c:pt idx="19">
                  <c:v>3.76163708057414E-2</c:v>
                </c:pt>
                <c:pt idx="20">
                  <c:v>3.6834325489604199E-2</c:v>
                </c:pt>
                <c:pt idx="21">
                  <c:v>3.6038191401360997E-2</c:v>
                </c:pt>
                <c:pt idx="22">
                  <c:v>3.5229824536394297E-2</c:v>
                </c:pt>
                <c:pt idx="23">
                  <c:v>3.4471118967817599E-2</c:v>
                </c:pt>
                <c:pt idx="24">
                  <c:v>3.3704711032895199E-2</c:v>
                </c:pt>
                <c:pt idx="25">
                  <c:v>3.2933098972769803E-2</c:v>
                </c:pt>
                <c:pt idx="26">
                  <c:v>3.2152962929421998E-2</c:v>
                </c:pt>
                <c:pt idx="27">
                  <c:v>3.1361255508614301E-2</c:v>
                </c:pt>
                <c:pt idx="28">
                  <c:v>3.0569242817567201E-2</c:v>
                </c:pt>
                <c:pt idx="29">
                  <c:v>2.98586639242868E-2</c:v>
                </c:pt>
                <c:pt idx="30">
                  <c:v>2.9151189411383401E-2</c:v>
                </c:pt>
                <c:pt idx="31">
                  <c:v>2.8440762952119301E-2</c:v>
                </c:pt>
                <c:pt idx="32">
                  <c:v>2.7723098483376899E-2</c:v>
                </c:pt>
                <c:pt idx="33">
                  <c:v>2.69913060517189E-2</c:v>
                </c:pt>
                <c:pt idx="34">
                  <c:v>2.6337950770487398E-2</c:v>
                </c:pt>
                <c:pt idx="35">
                  <c:v>2.5715944588958799E-2</c:v>
                </c:pt>
                <c:pt idx="36">
                  <c:v>2.5098541067271898E-2</c:v>
                </c:pt>
                <c:pt idx="37">
                  <c:v>2.44767198031689E-2</c:v>
                </c:pt>
                <c:pt idx="38">
                  <c:v>2.38402816728546E-2</c:v>
                </c:pt>
                <c:pt idx="39">
                  <c:v>2.3281958320316602E-2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MomentArms!$M$1</c:f>
              <c:strCache>
                <c:ptCount val="1"/>
                <c:pt idx="0">
                  <c:v>GlutMaxInf3</c:v>
                </c:pt>
              </c:strCache>
            </c:strRef>
          </c:tx>
          <c:spPr>
            <a:ln w="28575">
              <a:noFill/>
            </a:ln>
          </c:spPr>
          <c:xVal>
            <c:numRef>
              <c:f>MomentArms!$J$2:$J$41</c:f>
              <c:numCache>
                <c:formatCode>0.0000</c:formatCode>
                <c:ptCount val="40"/>
                <c:pt idx="0">
                  <c:v>-19.999999999999901</c:v>
                </c:pt>
                <c:pt idx="1">
                  <c:v>-17.179487351907799</c:v>
                </c:pt>
                <c:pt idx="2">
                  <c:v>-14.3589745314341</c:v>
                </c:pt>
                <c:pt idx="3">
                  <c:v>-11.5384617109213</c:v>
                </c:pt>
                <c:pt idx="4">
                  <c:v>-8.7179488904085805</c:v>
                </c:pt>
                <c:pt idx="5">
                  <c:v>-5.89743606989573</c:v>
                </c:pt>
                <c:pt idx="6">
                  <c:v>-3.0769232493829399</c:v>
                </c:pt>
                <c:pt idx="7">
                  <c:v>-0.25641042887226601</c:v>
                </c:pt>
                <c:pt idx="8">
                  <c:v>2.5641023916424599</c:v>
                </c:pt>
                <c:pt idx="9">
                  <c:v>5.3846152121556097</c:v>
                </c:pt>
                <c:pt idx="10">
                  <c:v>8.2051280326683305</c:v>
                </c:pt>
                <c:pt idx="11">
                  <c:v>11.0256408531811</c:v>
                </c:pt>
                <c:pt idx="12">
                  <c:v>13.846153673693999</c:v>
                </c:pt>
                <c:pt idx="13">
                  <c:v>16.666666494206801</c:v>
                </c:pt>
                <c:pt idx="14">
                  <c:v>19.487179314719601</c:v>
                </c:pt>
                <c:pt idx="15">
                  <c:v>22.307692135232401</c:v>
                </c:pt>
                <c:pt idx="16">
                  <c:v>25.1282049557453</c:v>
                </c:pt>
                <c:pt idx="17">
                  <c:v>27.9487177762581</c:v>
                </c:pt>
                <c:pt idx="18">
                  <c:v>30.7692305967709</c:v>
                </c:pt>
                <c:pt idx="19">
                  <c:v>33.5897434172837</c:v>
                </c:pt>
                <c:pt idx="20">
                  <c:v>36.410256237796503</c:v>
                </c:pt>
                <c:pt idx="21">
                  <c:v>39.230769058309399</c:v>
                </c:pt>
                <c:pt idx="22">
                  <c:v>42.051281878822202</c:v>
                </c:pt>
                <c:pt idx="23">
                  <c:v>44.871794699334998</c:v>
                </c:pt>
                <c:pt idx="24">
                  <c:v>47.692307519847802</c:v>
                </c:pt>
                <c:pt idx="25">
                  <c:v>50.512820340360697</c:v>
                </c:pt>
                <c:pt idx="26">
                  <c:v>53.333333160873501</c:v>
                </c:pt>
                <c:pt idx="27">
                  <c:v>56.153845981386297</c:v>
                </c:pt>
                <c:pt idx="28">
                  <c:v>58.974358801899101</c:v>
                </c:pt>
                <c:pt idx="29">
                  <c:v>61.794871622412003</c:v>
                </c:pt>
                <c:pt idx="30">
                  <c:v>64.615384442924807</c:v>
                </c:pt>
                <c:pt idx="31">
                  <c:v>67.435897263437596</c:v>
                </c:pt>
                <c:pt idx="32">
                  <c:v>70.256410083950399</c:v>
                </c:pt>
                <c:pt idx="33">
                  <c:v>73.076922904463203</c:v>
                </c:pt>
                <c:pt idx="34">
                  <c:v>75.897435724976006</c:v>
                </c:pt>
                <c:pt idx="35">
                  <c:v>78.717948545488895</c:v>
                </c:pt>
                <c:pt idx="36">
                  <c:v>81.538461366001698</c:v>
                </c:pt>
                <c:pt idx="37">
                  <c:v>84.358974186514502</c:v>
                </c:pt>
                <c:pt idx="38">
                  <c:v>87.179487007027305</c:v>
                </c:pt>
                <c:pt idx="39">
                  <c:v>89.999999827540194</c:v>
                </c:pt>
              </c:numCache>
            </c:numRef>
          </c:xVal>
          <c:yVal>
            <c:numRef>
              <c:f>MomentArms!$N$2:$N$41</c:f>
              <c:numCache>
                <c:formatCode>0.0000</c:formatCode>
                <c:ptCount val="40"/>
                <c:pt idx="0">
                  <c:v>7.4272144481404706E-2</c:v>
                </c:pt>
                <c:pt idx="1">
                  <c:v>7.4509795470922596E-2</c:v>
                </c:pt>
                <c:pt idx="2">
                  <c:v>7.4556294333639597E-2</c:v>
                </c:pt>
                <c:pt idx="3">
                  <c:v>7.4406921449399796E-2</c:v>
                </c:pt>
                <c:pt idx="4">
                  <c:v>7.4075325563486005E-2</c:v>
                </c:pt>
                <c:pt idx="5">
                  <c:v>7.3551050918027799E-2</c:v>
                </c:pt>
                <c:pt idx="6">
                  <c:v>7.2826669949901099E-2</c:v>
                </c:pt>
                <c:pt idx="7">
                  <c:v>7.1908310403037301E-2</c:v>
                </c:pt>
                <c:pt idx="8">
                  <c:v>7.0842901834511501E-2</c:v>
                </c:pt>
                <c:pt idx="9">
                  <c:v>6.9602258465414998E-2</c:v>
                </c:pt>
                <c:pt idx="10">
                  <c:v>6.8194886226910903E-2</c:v>
                </c:pt>
                <c:pt idx="11">
                  <c:v>6.6631023079620905E-2</c:v>
                </c:pt>
                <c:pt idx="12">
                  <c:v>6.4942825713845104E-2</c:v>
                </c:pt>
                <c:pt idx="13">
                  <c:v>6.3132065011802893E-2</c:v>
                </c:pt>
                <c:pt idx="14">
                  <c:v>6.1196077442742802E-2</c:v>
                </c:pt>
                <c:pt idx="15">
                  <c:v>5.9144899431119599E-2</c:v>
                </c:pt>
                <c:pt idx="16">
                  <c:v>5.6988442398349E-2</c:v>
                </c:pt>
                <c:pt idx="17">
                  <c:v>5.4735555900054599E-2</c:v>
                </c:pt>
                <c:pt idx="18">
                  <c:v>5.2413635448280399E-2</c:v>
                </c:pt>
                <c:pt idx="19">
                  <c:v>5.0014478196061002E-2</c:v>
                </c:pt>
                <c:pt idx="20">
                  <c:v>4.7542803438187398E-2</c:v>
                </c:pt>
                <c:pt idx="21">
                  <c:v>4.5727244255799597E-2</c:v>
                </c:pt>
                <c:pt idx="22">
                  <c:v>4.4984051221026701E-2</c:v>
                </c:pt>
                <c:pt idx="23">
                  <c:v>4.4218137520877498E-2</c:v>
                </c:pt>
                <c:pt idx="24">
                  <c:v>4.3430737852788899E-2</c:v>
                </c:pt>
                <c:pt idx="25">
                  <c:v>4.2622730388155401E-2</c:v>
                </c:pt>
                <c:pt idx="26">
                  <c:v>4.17953723084925E-2</c:v>
                </c:pt>
                <c:pt idx="27">
                  <c:v>4.0949843129151203E-2</c:v>
                </c:pt>
                <c:pt idx="28">
                  <c:v>4.0126485772482602E-2</c:v>
                </c:pt>
                <c:pt idx="29">
                  <c:v>3.9301114940764798E-2</c:v>
                </c:pt>
                <c:pt idx="30">
                  <c:v>3.84764899893031E-2</c:v>
                </c:pt>
                <c:pt idx="31">
                  <c:v>3.76735692063907E-2</c:v>
                </c:pt>
                <c:pt idx="32">
                  <c:v>3.6863556370162601E-2</c:v>
                </c:pt>
                <c:pt idx="33">
                  <c:v>3.6046420829828001E-2</c:v>
                </c:pt>
                <c:pt idx="34">
                  <c:v>3.52230624045222E-2</c:v>
                </c:pt>
                <c:pt idx="35">
                  <c:v>3.4394330787118399E-2</c:v>
                </c:pt>
                <c:pt idx="36">
                  <c:v>3.35607185913867E-2</c:v>
                </c:pt>
                <c:pt idx="37">
                  <c:v>3.2722027878321402E-2</c:v>
                </c:pt>
                <c:pt idx="38">
                  <c:v>3.1912373531850703E-2</c:v>
                </c:pt>
                <c:pt idx="39">
                  <c:v>3.11666009669175E-2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MomentArms!$R$1</c:f>
              <c:strCache>
                <c:ptCount val="1"/>
                <c:pt idx="0">
                  <c:v>LiteratureValues</c:v>
                </c:pt>
              </c:strCache>
            </c:strRef>
          </c:tx>
          <c:spPr>
            <a:ln w="28575">
              <a:noFill/>
            </a:ln>
          </c:spPr>
          <c:xVal>
            <c:numRef>
              <c:f>MomentArms!$S$2:$S$19</c:f>
              <c:numCache>
                <c:formatCode>0.0000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xVal>
          <c:yVal>
            <c:numRef>
              <c:f>MomentArms!$U$2:$U$19</c:f>
              <c:numCache>
                <c:formatCode>General</c:formatCode>
                <c:ptCount val="18"/>
                <c:pt idx="0">
                  <c:v>8.1000000000000003E-2</c:v>
                </c:pt>
                <c:pt idx="1">
                  <c:v>7.9000000000000001E-2</c:v>
                </c:pt>
                <c:pt idx="2">
                  <c:v>7.8E-2</c:v>
                </c:pt>
                <c:pt idx="3">
                  <c:v>7.5999999999999998E-2</c:v>
                </c:pt>
                <c:pt idx="4">
                  <c:v>7.3999999999999996E-2</c:v>
                </c:pt>
                <c:pt idx="5">
                  <c:v>7.0999999999999994E-2</c:v>
                </c:pt>
                <c:pt idx="6">
                  <c:v>6.9000000000000006E-2</c:v>
                </c:pt>
                <c:pt idx="7">
                  <c:v>6.6000000000000003E-2</c:v>
                </c:pt>
                <c:pt idx="8">
                  <c:v>6.3E-2</c:v>
                </c:pt>
                <c:pt idx="9">
                  <c:v>6.0999999999999999E-2</c:v>
                </c:pt>
                <c:pt idx="10">
                  <c:v>5.7000000000000002E-2</c:v>
                </c:pt>
                <c:pt idx="11">
                  <c:v>5.3999999999999999E-2</c:v>
                </c:pt>
                <c:pt idx="12">
                  <c:v>5.0999999999999997E-2</c:v>
                </c:pt>
                <c:pt idx="13">
                  <c:v>4.8000000000000001E-2</c:v>
                </c:pt>
                <c:pt idx="14">
                  <c:v>4.3999999999999997E-2</c:v>
                </c:pt>
                <c:pt idx="15">
                  <c:v>4.1000000000000002E-2</c:v>
                </c:pt>
                <c:pt idx="16">
                  <c:v>3.6999999999999998E-2</c:v>
                </c:pt>
                <c:pt idx="17">
                  <c:v>3.3000000000000002E-2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MomentArms!$Z$1</c:f>
              <c:strCache>
                <c:ptCount val="1"/>
                <c:pt idx="0">
                  <c:v>NoWrapGlutMaxSup3</c:v>
                </c:pt>
              </c:strCache>
            </c:strRef>
          </c:tx>
          <c:spPr>
            <a:ln w="28575">
              <a:noFill/>
            </a:ln>
          </c:spPr>
          <c:xVal>
            <c:numRef>
              <c:f>MomentArms!$W$2:$W$41</c:f>
              <c:numCache>
                <c:formatCode>0.0000</c:formatCode>
                <c:ptCount val="40"/>
                <c:pt idx="0">
                  <c:v>-19.999999999999901</c:v>
                </c:pt>
                <c:pt idx="1">
                  <c:v>-17.179487351907799</c:v>
                </c:pt>
                <c:pt idx="2">
                  <c:v>-14.3589745314341</c:v>
                </c:pt>
                <c:pt idx="3">
                  <c:v>-11.5384617109213</c:v>
                </c:pt>
                <c:pt idx="4">
                  <c:v>-8.7179488904085805</c:v>
                </c:pt>
                <c:pt idx="5">
                  <c:v>-5.89743606989573</c:v>
                </c:pt>
                <c:pt idx="6">
                  <c:v>-3.0769232493829399</c:v>
                </c:pt>
                <c:pt idx="7">
                  <c:v>-0.25641042887226601</c:v>
                </c:pt>
                <c:pt idx="8">
                  <c:v>2.5641023916424599</c:v>
                </c:pt>
                <c:pt idx="9">
                  <c:v>5.3846152121556097</c:v>
                </c:pt>
                <c:pt idx="10">
                  <c:v>8.2051280326683305</c:v>
                </c:pt>
                <c:pt idx="11">
                  <c:v>11.0256408531811</c:v>
                </c:pt>
                <c:pt idx="12">
                  <c:v>13.846153673693999</c:v>
                </c:pt>
                <c:pt idx="13">
                  <c:v>16.666666494206801</c:v>
                </c:pt>
                <c:pt idx="14">
                  <c:v>19.487179314719601</c:v>
                </c:pt>
                <c:pt idx="15">
                  <c:v>22.307692135232401</c:v>
                </c:pt>
                <c:pt idx="16">
                  <c:v>25.1282049557453</c:v>
                </c:pt>
                <c:pt idx="17">
                  <c:v>27.9487177762581</c:v>
                </c:pt>
                <c:pt idx="18">
                  <c:v>30.7692305967709</c:v>
                </c:pt>
                <c:pt idx="19">
                  <c:v>33.5897434172837</c:v>
                </c:pt>
                <c:pt idx="20">
                  <c:v>36.410256237796503</c:v>
                </c:pt>
                <c:pt idx="21">
                  <c:v>39.230769058309399</c:v>
                </c:pt>
                <c:pt idx="22">
                  <c:v>42.051281878822202</c:v>
                </c:pt>
                <c:pt idx="23">
                  <c:v>44.871794699334998</c:v>
                </c:pt>
                <c:pt idx="24">
                  <c:v>47.692307519847802</c:v>
                </c:pt>
                <c:pt idx="25">
                  <c:v>50.512820340360697</c:v>
                </c:pt>
                <c:pt idx="26">
                  <c:v>53.333333160873501</c:v>
                </c:pt>
                <c:pt idx="27">
                  <c:v>56.153845981386297</c:v>
                </c:pt>
                <c:pt idx="28">
                  <c:v>58.974358801899101</c:v>
                </c:pt>
                <c:pt idx="29">
                  <c:v>61.794871622412003</c:v>
                </c:pt>
                <c:pt idx="30">
                  <c:v>64.615384442924807</c:v>
                </c:pt>
                <c:pt idx="31">
                  <c:v>67.435897263437596</c:v>
                </c:pt>
                <c:pt idx="32">
                  <c:v>70.256410083950399</c:v>
                </c:pt>
                <c:pt idx="33">
                  <c:v>73.076922904463203</c:v>
                </c:pt>
                <c:pt idx="34">
                  <c:v>75.897435724976006</c:v>
                </c:pt>
                <c:pt idx="35">
                  <c:v>78.717948545488895</c:v>
                </c:pt>
                <c:pt idx="36">
                  <c:v>81.538461366001698</c:v>
                </c:pt>
                <c:pt idx="37">
                  <c:v>84.358974186514502</c:v>
                </c:pt>
                <c:pt idx="38">
                  <c:v>87.179487007027305</c:v>
                </c:pt>
                <c:pt idx="39">
                  <c:v>89.999999827540194</c:v>
                </c:pt>
              </c:numCache>
            </c:numRef>
          </c:xVal>
          <c:yVal>
            <c:numRef>
              <c:f>MomentArms!$AA$2:$AA$41</c:f>
              <c:numCache>
                <c:formatCode>0.0000</c:formatCode>
                <c:ptCount val="40"/>
                <c:pt idx="0">
                  <c:v>5.29870320356313E-2</c:v>
                </c:pt>
                <c:pt idx="1">
                  <c:v>5.1765764693225802E-2</c:v>
                </c:pt>
                <c:pt idx="2">
                  <c:v>5.04908359064134E-2</c:v>
                </c:pt>
                <c:pt idx="3">
                  <c:v>4.91467100166596E-2</c:v>
                </c:pt>
                <c:pt idx="4">
                  <c:v>4.7728188752442398E-2</c:v>
                </c:pt>
                <c:pt idx="5">
                  <c:v>4.6234545623556098E-2</c:v>
                </c:pt>
                <c:pt idx="6">
                  <c:v>4.4681488781904102E-2</c:v>
                </c:pt>
                <c:pt idx="7">
                  <c:v>4.3060314888513501E-2</c:v>
                </c:pt>
                <c:pt idx="8">
                  <c:v>4.1366484562198297E-2</c:v>
                </c:pt>
                <c:pt idx="9">
                  <c:v>3.9602310296019801E-2</c:v>
                </c:pt>
                <c:pt idx="10">
                  <c:v>3.7771781254232098E-2</c:v>
                </c:pt>
                <c:pt idx="11">
                  <c:v>3.5893321741151202E-2</c:v>
                </c:pt>
                <c:pt idx="12">
                  <c:v>3.3953490155522903E-2</c:v>
                </c:pt>
                <c:pt idx="13">
                  <c:v>3.1956038964875602E-2</c:v>
                </c:pt>
                <c:pt idx="14">
                  <c:v>2.99042400755723E-2</c:v>
                </c:pt>
                <c:pt idx="15">
                  <c:v>2.78023202788765E-2</c:v>
                </c:pt>
                <c:pt idx="16">
                  <c:v>2.56568113390696E-2</c:v>
                </c:pt>
                <c:pt idx="17">
                  <c:v>2.34798468335157E-2</c:v>
                </c:pt>
                <c:pt idx="18">
                  <c:v>2.1264587792295699E-2</c:v>
                </c:pt>
                <c:pt idx="19">
                  <c:v>1.90155857101157E-2</c:v>
                </c:pt>
                <c:pt idx="20">
                  <c:v>1.6736836479052199E-2</c:v>
                </c:pt>
                <c:pt idx="21">
                  <c:v>1.44326678394942E-2</c:v>
                </c:pt>
                <c:pt idx="22">
                  <c:v>1.2107377996070199E-2</c:v>
                </c:pt>
                <c:pt idx="23">
                  <c:v>9.7652443209863705E-3</c:v>
                </c:pt>
                <c:pt idx="24">
                  <c:v>7.4106207926240997E-3</c:v>
                </c:pt>
                <c:pt idx="25">
                  <c:v>5.0473594841743399E-3</c:v>
                </c:pt>
                <c:pt idx="26">
                  <c:v>2.6816681420738201E-3</c:v>
                </c:pt>
                <c:pt idx="27">
                  <c:v>3.15396172427584E-4</c:v>
                </c:pt>
                <c:pt idx="28">
                  <c:v>-2.0497730785053502E-3</c:v>
                </c:pt>
                <c:pt idx="29">
                  <c:v>-4.4111148421952196E-3</c:v>
                </c:pt>
                <c:pt idx="30">
                  <c:v>-6.7667359980782896E-3</c:v>
                </c:pt>
                <c:pt idx="31">
                  <c:v>-9.0846549377587207E-3</c:v>
                </c:pt>
                <c:pt idx="32">
                  <c:v>-1.1382780754477699E-2</c:v>
                </c:pt>
                <c:pt idx="33">
                  <c:v>-1.3659746102506001E-2</c:v>
                </c:pt>
                <c:pt idx="34">
                  <c:v>-1.5916237953731E-2</c:v>
                </c:pt>
                <c:pt idx="35">
                  <c:v>-1.8138303268941901E-2</c:v>
                </c:pt>
                <c:pt idx="36">
                  <c:v>-2.0280847862803399E-2</c:v>
                </c:pt>
                <c:pt idx="37">
                  <c:v>-2.2390165164937199E-2</c:v>
                </c:pt>
                <c:pt idx="38">
                  <c:v>-2.4474237519470299E-2</c:v>
                </c:pt>
                <c:pt idx="39">
                  <c:v>-2.64254349706151E-2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MomentArms!$AI$1</c:f>
              <c:strCache>
                <c:ptCount val="1"/>
                <c:pt idx="0">
                  <c:v>NoWrapGlutMaxInf3</c:v>
                </c:pt>
              </c:strCache>
            </c:strRef>
          </c:tx>
          <c:spPr>
            <a:ln w="28575">
              <a:noFill/>
            </a:ln>
          </c:spPr>
          <c:xVal>
            <c:numRef>
              <c:f>MomentArms!$AF$2:$AF$41</c:f>
              <c:numCache>
                <c:formatCode>0.0000</c:formatCode>
                <c:ptCount val="40"/>
                <c:pt idx="0">
                  <c:v>-19.999999999999901</c:v>
                </c:pt>
                <c:pt idx="1">
                  <c:v>-17.179487351907799</c:v>
                </c:pt>
                <c:pt idx="2">
                  <c:v>-14.3589745314341</c:v>
                </c:pt>
                <c:pt idx="3">
                  <c:v>-11.5384617109213</c:v>
                </c:pt>
                <c:pt idx="4">
                  <c:v>-8.7179488904085805</c:v>
                </c:pt>
                <c:pt idx="5">
                  <c:v>-5.89743606989573</c:v>
                </c:pt>
                <c:pt idx="6">
                  <c:v>-3.0769232493829399</c:v>
                </c:pt>
                <c:pt idx="7">
                  <c:v>-0.25641042887226601</c:v>
                </c:pt>
                <c:pt idx="8">
                  <c:v>2.5641023916424599</c:v>
                </c:pt>
                <c:pt idx="9">
                  <c:v>5.3846152121556097</c:v>
                </c:pt>
                <c:pt idx="10">
                  <c:v>8.2051280326683305</c:v>
                </c:pt>
                <c:pt idx="11">
                  <c:v>11.0256408531811</c:v>
                </c:pt>
                <c:pt idx="12">
                  <c:v>13.846153673693999</c:v>
                </c:pt>
                <c:pt idx="13">
                  <c:v>16.666666494206801</c:v>
                </c:pt>
                <c:pt idx="14">
                  <c:v>19.487179314719601</c:v>
                </c:pt>
                <c:pt idx="15">
                  <c:v>22.307692135232401</c:v>
                </c:pt>
                <c:pt idx="16">
                  <c:v>25.1282049557453</c:v>
                </c:pt>
                <c:pt idx="17">
                  <c:v>27.9487177762581</c:v>
                </c:pt>
                <c:pt idx="18">
                  <c:v>30.7692305967709</c:v>
                </c:pt>
                <c:pt idx="19">
                  <c:v>33.5897434172837</c:v>
                </c:pt>
                <c:pt idx="20">
                  <c:v>36.410256237796503</c:v>
                </c:pt>
                <c:pt idx="21">
                  <c:v>39.230769058309399</c:v>
                </c:pt>
                <c:pt idx="22">
                  <c:v>42.051281878822202</c:v>
                </c:pt>
                <c:pt idx="23">
                  <c:v>44.871794699334998</c:v>
                </c:pt>
                <c:pt idx="24">
                  <c:v>47.692307519847802</c:v>
                </c:pt>
                <c:pt idx="25">
                  <c:v>50.512820340360697</c:v>
                </c:pt>
                <c:pt idx="26">
                  <c:v>53.333333160873501</c:v>
                </c:pt>
                <c:pt idx="27">
                  <c:v>56.153845981386297</c:v>
                </c:pt>
                <c:pt idx="28">
                  <c:v>58.974358801899101</c:v>
                </c:pt>
                <c:pt idx="29">
                  <c:v>61.794871622412003</c:v>
                </c:pt>
                <c:pt idx="30">
                  <c:v>64.615384442924807</c:v>
                </c:pt>
                <c:pt idx="31">
                  <c:v>67.435897263437596</c:v>
                </c:pt>
                <c:pt idx="32">
                  <c:v>70.256410083950399</c:v>
                </c:pt>
                <c:pt idx="33">
                  <c:v>73.076922904463203</c:v>
                </c:pt>
                <c:pt idx="34">
                  <c:v>75.897435724976006</c:v>
                </c:pt>
                <c:pt idx="35">
                  <c:v>78.717948545488895</c:v>
                </c:pt>
                <c:pt idx="36">
                  <c:v>81.538461366001698</c:v>
                </c:pt>
                <c:pt idx="37">
                  <c:v>84.358974186514502</c:v>
                </c:pt>
                <c:pt idx="38">
                  <c:v>87.179487007027305</c:v>
                </c:pt>
                <c:pt idx="39">
                  <c:v>89.999999827540194</c:v>
                </c:pt>
              </c:numCache>
            </c:numRef>
          </c:xVal>
          <c:yVal>
            <c:numRef>
              <c:f>MomentArms!$AJ$2:$AJ$41</c:f>
              <c:numCache>
                <c:formatCode>0.0000</c:formatCode>
                <c:ptCount val="40"/>
                <c:pt idx="0">
                  <c:v>7.4272141194129407E-2</c:v>
                </c:pt>
                <c:pt idx="1">
                  <c:v>7.4509795470374798E-2</c:v>
                </c:pt>
                <c:pt idx="2">
                  <c:v>7.4556294333638903E-2</c:v>
                </c:pt>
                <c:pt idx="3">
                  <c:v>7.4406921449396798E-2</c:v>
                </c:pt>
                <c:pt idx="4">
                  <c:v>7.4075325563490793E-2</c:v>
                </c:pt>
                <c:pt idx="5">
                  <c:v>7.3551050918025995E-2</c:v>
                </c:pt>
                <c:pt idx="6">
                  <c:v>7.2826669949898004E-2</c:v>
                </c:pt>
                <c:pt idx="7">
                  <c:v>7.1908310403045697E-2</c:v>
                </c:pt>
                <c:pt idx="8">
                  <c:v>7.0842901834508504E-2</c:v>
                </c:pt>
                <c:pt idx="9">
                  <c:v>6.9602258465380304E-2</c:v>
                </c:pt>
                <c:pt idx="10">
                  <c:v>6.8194886226920506E-2</c:v>
                </c:pt>
                <c:pt idx="11">
                  <c:v>6.6631023079600005E-2</c:v>
                </c:pt>
                <c:pt idx="12">
                  <c:v>6.4942825713846394E-2</c:v>
                </c:pt>
                <c:pt idx="13">
                  <c:v>6.3132065011802102E-2</c:v>
                </c:pt>
                <c:pt idx="14">
                  <c:v>6.1196077442765701E-2</c:v>
                </c:pt>
                <c:pt idx="15">
                  <c:v>5.9144899431124699E-2</c:v>
                </c:pt>
                <c:pt idx="16">
                  <c:v>5.6988442398348597E-2</c:v>
                </c:pt>
                <c:pt idx="17">
                  <c:v>5.4735555900055903E-2</c:v>
                </c:pt>
                <c:pt idx="18">
                  <c:v>5.2413635448126702E-2</c:v>
                </c:pt>
                <c:pt idx="19">
                  <c:v>5.0014478201334499E-2</c:v>
                </c:pt>
                <c:pt idx="20">
                  <c:v>4.75428034396118E-2</c:v>
                </c:pt>
                <c:pt idx="21">
                  <c:v>4.5005760630220201E-2</c:v>
                </c:pt>
                <c:pt idx="22">
                  <c:v>4.2410565686142702E-2</c:v>
                </c:pt>
                <c:pt idx="23">
                  <c:v>3.9763833229598297E-2</c:v>
                </c:pt>
                <c:pt idx="24">
                  <c:v>3.7071678304241601E-2</c:v>
                </c:pt>
                <c:pt idx="25">
                  <c:v>3.4339906079451803E-2</c:v>
                </c:pt>
                <c:pt idx="26">
                  <c:v>3.1580203376416101E-2</c:v>
                </c:pt>
                <c:pt idx="27">
                  <c:v>2.88000594012255E-2</c:v>
                </c:pt>
                <c:pt idx="28">
                  <c:v>2.6002431565307901E-2</c:v>
                </c:pt>
                <c:pt idx="29">
                  <c:v>2.3191477871747E-2</c:v>
                </c:pt>
                <c:pt idx="30">
                  <c:v>2.03711805230135E-2</c:v>
                </c:pt>
                <c:pt idx="31">
                  <c:v>1.7542159525558199E-2</c:v>
                </c:pt>
                <c:pt idx="32">
                  <c:v>1.4703006660170799E-2</c:v>
                </c:pt>
                <c:pt idx="33">
                  <c:v>1.19031304553986E-2</c:v>
                </c:pt>
                <c:pt idx="34">
                  <c:v>9.1373998346815297E-3</c:v>
                </c:pt>
                <c:pt idx="35">
                  <c:v>6.3807884185175601E-3</c:v>
                </c:pt>
                <c:pt idx="36">
                  <c:v>3.6225705783811601E-3</c:v>
                </c:pt>
                <c:pt idx="37">
                  <c:v>9.7373228002078796E-4</c:v>
                </c:pt>
                <c:pt idx="38">
                  <c:v>-1.6276076252952399E-3</c:v>
                </c:pt>
                <c:pt idx="39">
                  <c:v>-4.2360935351766302E-3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55296"/>
        <c:axId val="182457472"/>
      </c:scatterChart>
      <c:valAx>
        <c:axId val="18245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HipJointAngle</a:t>
                </a:r>
                <a:r>
                  <a:rPr lang="da-DK" baseline="0"/>
                  <a:t> (deg)</a:t>
                </a:r>
                <a:endParaRPr lang="da-DK"/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82457472"/>
        <c:crosses val="autoZero"/>
        <c:crossBetween val="midCat"/>
      </c:valAx>
      <c:valAx>
        <c:axId val="18245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MomentArms (m)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82455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KneeFlexorStrength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'Joint Torques'!$A$17</c:f>
              <c:strCache>
                <c:ptCount val="1"/>
                <c:pt idx="0">
                  <c:v>Tlem2.0OldCalibrationMethod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'Joint Torques'!$G$19:$G$29</c:f>
              <c:numCache>
                <c:formatCode>0.00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'Joint Torques'!$H$19:$H$29</c:f>
              <c:numCache>
                <c:formatCode>0.00</c:formatCode>
                <c:ptCount val="11"/>
                <c:pt idx="0">
                  <c:v>74.699001300527698</c:v>
                </c:pt>
                <c:pt idx="1">
                  <c:v>57.121133219090602</c:v>
                </c:pt>
                <c:pt idx="2">
                  <c:v>48.335169321321203</c:v>
                </c:pt>
                <c:pt idx="3">
                  <c:v>45.759362688629203</c:v>
                </c:pt>
                <c:pt idx="4">
                  <c:v>47.6585789717534</c:v>
                </c:pt>
                <c:pt idx="5">
                  <c:v>61.421068939961998</c:v>
                </c:pt>
                <c:pt idx="6">
                  <c:v>70.797348423473395</c:v>
                </c:pt>
                <c:pt idx="7">
                  <c:v>81.487268681069807</c:v>
                </c:pt>
                <c:pt idx="8">
                  <c:v>90.125801579995098</c:v>
                </c:pt>
                <c:pt idx="9">
                  <c:v>94.433427065026706</c:v>
                </c:pt>
                <c:pt idx="10">
                  <c:v>91.394808531607396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'Joint Torques'!$A$65</c:f>
              <c:strCache>
                <c:ptCount val="1"/>
                <c:pt idx="0">
                  <c:v>ExperimentalData</c:v>
                </c:pt>
              </c:strCache>
            </c:strRef>
          </c:tx>
          <c:xVal>
            <c:numRef>
              <c:f>'Joint Torques'!$G$67:$G$73</c:f>
              <c:numCache>
                <c:formatCode>General</c:formatCode>
                <c:ptCount val="7"/>
                <c:pt idx="0">
                  <c:v>25</c:v>
                </c:pt>
                <c:pt idx="1">
                  <c:v>39</c:v>
                </c:pt>
                <c:pt idx="2">
                  <c:v>50</c:v>
                </c:pt>
                <c:pt idx="3">
                  <c:v>60</c:v>
                </c:pt>
                <c:pt idx="4">
                  <c:v>76</c:v>
                </c:pt>
                <c:pt idx="5">
                  <c:v>85</c:v>
                </c:pt>
                <c:pt idx="6">
                  <c:v>102</c:v>
                </c:pt>
              </c:numCache>
            </c:numRef>
          </c:xVal>
          <c:yVal>
            <c:numRef>
              <c:f>'Joint Torques'!$H$67:$H$73</c:f>
              <c:numCache>
                <c:formatCode>0.00</c:formatCode>
                <c:ptCount val="7"/>
                <c:pt idx="0">
                  <c:v>96.34</c:v>
                </c:pt>
                <c:pt idx="1">
                  <c:v>102.05</c:v>
                </c:pt>
                <c:pt idx="2">
                  <c:v>92.37</c:v>
                </c:pt>
                <c:pt idx="3">
                  <c:v>90.2</c:v>
                </c:pt>
                <c:pt idx="4">
                  <c:v>71.040000000000006</c:v>
                </c:pt>
                <c:pt idx="5">
                  <c:v>61.02</c:v>
                </c:pt>
                <c:pt idx="6">
                  <c:v>46.61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'Joint Torques'!$B$76</c:f>
              <c:strCache>
                <c:ptCount val="1"/>
                <c:pt idx="0">
                  <c:v>NewWrapping</c:v>
                </c:pt>
              </c:strCache>
            </c:strRef>
          </c:tx>
          <c:xVal>
            <c:numRef>
              <c:f>'Joint Torques'!$G$78:$G$88</c:f>
              <c:numCache>
                <c:formatCode>0.00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'Joint Torques'!$H$78:$H$88</c:f>
              <c:numCache>
                <c:formatCode>0.00</c:formatCode>
                <c:ptCount val="11"/>
                <c:pt idx="0">
                  <c:v>74.699001300527598</c:v>
                </c:pt>
                <c:pt idx="1">
                  <c:v>57.121133219090602</c:v>
                </c:pt>
                <c:pt idx="2">
                  <c:v>48.335169321321203</c:v>
                </c:pt>
                <c:pt idx="3">
                  <c:v>45.759362688629203</c:v>
                </c:pt>
                <c:pt idx="4">
                  <c:v>47.658578971802598</c:v>
                </c:pt>
                <c:pt idx="5">
                  <c:v>52.754939808115999</c:v>
                </c:pt>
                <c:pt idx="6">
                  <c:v>59.9877111904893</c:v>
                </c:pt>
                <c:pt idx="7">
                  <c:v>68.305402616917704</c:v>
                </c:pt>
                <c:pt idx="8">
                  <c:v>74.905108886077102</c:v>
                </c:pt>
                <c:pt idx="9">
                  <c:v>77.563577777354894</c:v>
                </c:pt>
                <c:pt idx="10">
                  <c:v>73.786348159875402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88064"/>
        <c:axId val="182502528"/>
      </c:scatterChart>
      <c:valAx>
        <c:axId val="18248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Joint</a:t>
                </a:r>
                <a:r>
                  <a:rPr lang="da-DK" baseline="0"/>
                  <a:t> Angle (deg)</a:t>
                </a:r>
                <a:endParaRPr lang="da-DK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82502528"/>
        <c:crosses val="autoZero"/>
        <c:crossBetween val="midCat"/>
      </c:valAx>
      <c:valAx>
        <c:axId val="182502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Joint Torque (Nm)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82488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KneeExtensorStrength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'Joint Torques'!$A$17</c:f>
              <c:strCache>
                <c:ptCount val="1"/>
                <c:pt idx="0">
                  <c:v>Tlem2.0OldCalibrationMethod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'Joint Torques'!$J$19:$J$29</c:f>
              <c:numCache>
                <c:formatCode>0.00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'Joint Torques'!$K$19:$K$29</c:f>
              <c:numCache>
                <c:formatCode>0.00</c:formatCode>
                <c:ptCount val="11"/>
                <c:pt idx="0">
                  <c:v>30.502712806182501</c:v>
                </c:pt>
                <c:pt idx="1">
                  <c:v>70.874758957032697</c:v>
                </c:pt>
                <c:pt idx="2">
                  <c:v>130.178980991012</c:v>
                </c:pt>
                <c:pt idx="3">
                  <c:v>183.53564472945899</c:v>
                </c:pt>
                <c:pt idx="4">
                  <c:v>211.388794564731</c:v>
                </c:pt>
                <c:pt idx="5">
                  <c:v>183.63860466879001</c:v>
                </c:pt>
                <c:pt idx="6">
                  <c:v>169.82269928842399</c:v>
                </c:pt>
                <c:pt idx="7">
                  <c:v>151.03922891983001</c:v>
                </c:pt>
                <c:pt idx="8">
                  <c:v>130.986383801632</c:v>
                </c:pt>
                <c:pt idx="9">
                  <c:v>108.14767344933701</c:v>
                </c:pt>
                <c:pt idx="10">
                  <c:v>87.112103551979601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'Joint Torques'!$A$65</c:f>
              <c:strCache>
                <c:ptCount val="1"/>
                <c:pt idx="0">
                  <c:v>ExperimentalData</c:v>
                </c:pt>
              </c:strCache>
            </c:strRef>
          </c:tx>
          <c:xVal>
            <c:numRef>
              <c:f>'Joint Torques'!$J$67:$J$73</c:f>
              <c:numCache>
                <c:formatCode>General</c:formatCode>
                <c:ptCount val="7"/>
                <c:pt idx="0">
                  <c:v>22</c:v>
                </c:pt>
                <c:pt idx="1">
                  <c:v>30</c:v>
                </c:pt>
                <c:pt idx="2">
                  <c:v>42</c:v>
                </c:pt>
                <c:pt idx="3">
                  <c:v>59</c:v>
                </c:pt>
                <c:pt idx="4">
                  <c:v>66</c:v>
                </c:pt>
                <c:pt idx="5">
                  <c:v>83</c:v>
                </c:pt>
                <c:pt idx="6">
                  <c:v>98</c:v>
                </c:pt>
              </c:numCache>
            </c:numRef>
          </c:xVal>
          <c:yVal>
            <c:numRef>
              <c:f>'Joint Torques'!$K$67:$K$73</c:f>
              <c:numCache>
                <c:formatCode>0.00</c:formatCode>
                <c:ptCount val="7"/>
                <c:pt idx="0">
                  <c:v>94.18</c:v>
                </c:pt>
                <c:pt idx="1">
                  <c:v>128.65</c:v>
                </c:pt>
                <c:pt idx="2">
                  <c:v>146.22999999999999</c:v>
                </c:pt>
                <c:pt idx="3">
                  <c:v>165.25</c:v>
                </c:pt>
                <c:pt idx="4">
                  <c:v>147.06</c:v>
                </c:pt>
                <c:pt idx="5">
                  <c:v>126.77</c:v>
                </c:pt>
                <c:pt idx="6">
                  <c:v>107.77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'Joint Torques'!$B$76</c:f>
              <c:strCache>
                <c:ptCount val="1"/>
                <c:pt idx="0">
                  <c:v>NewWrapping</c:v>
                </c:pt>
              </c:strCache>
            </c:strRef>
          </c:tx>
          <c:xVal>
            <c:numRef>
              <c:f>'Joint Torques'!$J$78:$J$88</c:f>
              <c:numCache>
                <c:formatCode>0.00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'Joint Torques'!$K$78:$K$88</c:f>
              <c:numCache>
                <c:formatCode>0.00</c:formatCode>
                <c:ptCount val="11"/>
                <c:pt idx="0">
                  <c:v>30.502712806182299</c:v>
                </c:pt>
                <c:pt idx="1">
                  <c:v>70.874758956980898</c:v>
                </c:pt>
                <c:pt idx="2">
                  <c:v>130.17898098799699</c:v>
                </c:pt>
                <c:pt idx="3">
                  <c:v>183.535644707589</c:v>
                </c:pt>
                <c:pt idx="4">
                  <c:v>211.38879453756499</c:v>
                </c:pt>
                <c:pt idx="5">
                  <c:v>212.936892852498</c:v>
                </c:pt>
                <c:pt idx="6">
                  <c:v>200.279483708573</c:v>
                </c:pt>
                <c:pt idx="7">
                  <c:v>182.29199654275101</c:v>
                </c:pt>
                <c:pt idx="8">
                  <c:v>163.516811621936</c:v>
                </c:pt>
                <c:pt idx="9">
                  <c:v>139.804935462336</c:v>
                </c:pt>
                <c:pt idx="10">
                  <c:v>115.913585729857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2960"/>
        <c:axId val="182794880"/>
      </c:scatterChart>
      <c:valAx>
        <c:axId val="18279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Joint Angle (deg)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82794880"/>
        <c:crosses val="autoZero"/>
        <c:crossBetween val="midCat"/>
      </c:valAx>
      <c:valAx>
        <c:axId val="182794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Joint</a:t>
                </a:r>
                <a:r>
                  <a:rPr lang="da-DK" baseline="0"/>
                  <a:t> Torque (Nm)</a:t>
                </a:r>
                <a:endParaRPr lang="da-DK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82792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HipFlexorStrength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'Joint Torques'!$A$17</c:f>
              <c:strCache>
                <c:ptCount val="1"/>
                <c:pt idx="0">
                  <c:v>Tlem2.0OldCalibrationMethod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'Joint Torques'!$M$19:$M$29</c:f>
              <c:numCache>
                <c:formatCode>0.00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'Joint Torques'!$N$19:$N$29</c:f>
              <c:numCache>
                <c:formatCode>0.00</c:formatCode>
                <c:ptCount val="11"/>
                <c:pt idx="0">
                  <c:v>122.651456140877</c:v>
                </c:pt>
                <c:pt idx="1">
                  <c:v>102.533315388414</c:v>
                </c:pt>
                <c:pt idx="2">
                  <c:v>81.479793382508504</c:v>
                </c:pt>
                <c:pt idx="3">
                  <c:v>62.151061414208598</c:v>
                </c:pt>
                <c:pt idx="4">
                  <c:v>45.967030614909802</c:v>
                </c:pt>
                <c:pt idx="5">
                  <c:v>36.418451812105303</c:v>
                </c:pt>
                <c:pt idx="6">
                  <c:v>35.670678663169497</c:v>
                </c:pt>
                <c:pt idx="7">
                  <c:v>31.786708047184199</c:v>
                </c:pt>
                <c:pt idx="8">
                  <c:v>37.799944406957501</c:v>
                </c:pt>
                <c:pt idx="9">
                  <c:v>45.647572455550602</c:v>
                </c:pt>
                <c:pt idx="10">
                  <c:v>52.320895423758003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'Joint Torques'!$A$65</c:f>
              <c:strCache>
                <c:ptCount val="1"/>
                <c:pt idx="0">
                  <c:v>ExperimentalData</c:v>
                </c:pt>
              </c:strCache>
            </c:strRef>
          </c:tx>
          <c:xVal>
            <c:numRef>
              <c:f>'Joint Torques'!$M$67:$M$73</c:f>
              <c:numCache>
                <c:formatCode>General</c:formatCode>
                <c:ptCount val="7"/>
                <c:pt idx="0">
                  <c:v>5</c:v>
                </c:pt>
                <c:pt idx="1">
                  <c:v>14</c:v>
                </c:pt>
                <c:pt idx="2">
                  <c:v>25</c:v>
                </c:pt>
                <c:pt idx="3">
                  <c:v>33</c:v>
                </c:pt>
                <c:pt idx="4">
                  <c:v>50</c:v>
                </c:pt>
                <c:pt idx="5">
                  <c:v>61</c:v>
                </c:pt>
                <c:pt idx="6">
                  <c:v>72</c:v>
                </c:pt>
              </c:numCache>
            </c:numRef>
          </c:xVal>
          <c:yVal>
            <c:numRef>
              <c:f>'Joint Torques'!$N$67:$N$73</c:f>
              <c:numCache>
                <c:formatCode>0.00</c:formatCode>
                <c:ptCount val="7"/>
                <c:pt idx="0">
                  <c:v>121.79</c:v>
                </c:pt>
                <c:pt idx="1">
                  <c:v>111.38</c:v>
                </c:pt>
                <c:pt idx="2">
                  <c:v>111.57</c:v>
                </c:pt>
                <c:pt idx="3">
                  <c:v>91.26</c:v>
                </c:pt>
                <c:pt idx="4">
                  <c:v>90.17</c:v>
                </c:pt>
                <c:pt idx="5">
                  <c:v>75.16</c:v>
                </c:pt>
                <c:pt idx="6">
                  <c:v>66.680000000000007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'Joint Torques'!$B$76</c:f>
              <c:strCache>
                <c:ptCount val="1"/>
                <c:pt idx="0">
                  <c:v>NewWrapping</c:v>
                </c:pt>
              </c:strCache>
            </c:strRef>
          </c:tx>
          <c:xVal>
            <c:numRef>
              <c:f>'Joint Torques'!$M$78:$M$88</c:f>
              <c:numCache>
                <c:formatCode>0.00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'Joint Torques'!$N$78:$N$88</c:f>
              <c:numCache>
                <c:formatCode>0.00</c:formatCode>
                <c:ptCount val="11"/>
                <c:pt idx="0">
                  <c:v>122.651453932216</c:v>
                </c:pt>
                <c:pt idx="1">
                  <c:v>102.533315316162</c:v>
                </c:pt>
                <c:pt idx="2">
                  <c:v>81.486414735708294</c:v>
                </c:pt>
                <c:pt idx="3">
                  <c:v>62.163765169700397</c:v>
                </c:pt>
                <c:pt idx="4">
                  <c:v>45.966218602033798</c:v>
                </c:pt>
                <c:pt idx="5">
                  <c:v>34.3359847752848</c:v>
                </c:pt>
                <c:pt idx="6">
                  <c:v>27.4002678182223</c:v>
                </c:pt>
                <c:pt idx="7">
                  <c:v>22.510161182918299</c:v>
                </c:pt>
                <c:pt idx="8">
                  <c:v>20.5897569654759</c:v>
                </c:pt>
                <c:pt idx="9">
                  <c:v>18.832163168232899</c:v>
                </c:pt>
                <c:pt idx="10">
                  <c:v>16.9477959463232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25728"/>
        <c:axId val="182827648"/>
      </c:scatterChart>
      <c:valAx>
        <c:axId val="18282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Joint Angle (deg)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82827648"/>
        <c:crosses val="autoZero"/>
        <c:crossBetween val="midCat"/>
      </c:valAx>
      <c:valAx>
        <c:axId val="182827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Joint Torque (Nm)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82825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HipExtensorStrength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'Joint Torques'!$A$17</c:f>
              <c:strCache>
                <c:ptCount val="1"/>
                <c:pt idx="0">
                  <c:v>Tlem2.0OldCalibrationMethod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'Joint Torques'!$P$19:$P$29</c:f>
              <c:numCache>
                <c:formatCode>0.00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'Joint Torques'!$Q$19:$Q$29</c:f>
              <c:numCache>
                <c:formatCode>0.00</c:formatCode>
                <c:ptCount val="11"/>
                <c:pt idx="0">
                  <c:v>132.81392965149001</c:v>
                </c:pt>
                <c:pt idx="1">
                  <c:v>164.85146190539501</c:v>
                </c:pt>
                <c:pt idx="2">
                  <c:v>193.54000463079601</c:v>
                </c:pt>
                <c:pt idx="3">
                  <c:v>215.758259459214</c:v>
                </c:pt>
                <c:pt idx="4">
                  <c:v>229.04657670498801</c:v>
                </c:pt>
                <c:pt idx="5">
                  <c:v>235.807130649713</c:v>
                </c:pt>
                <c:pt idx="6">
                  <c:v>240.79920569342801</c:v>
                </c:pt>
                <c:pt idx="7">
                  <c:v>230.218063097521</c:v>
                </c:pt>
                <c:pt idx="8">
                  <c:v>219.12258115718799</c:v>
                </c:pt>
                <c:pt idx="9">
                  <c:v>201.95599814807099</c:v>
                </c:pt>
                <c:pt idx="10">
                  <c:v>180.88933729904801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'Joint Torques'!$A$65</c:f>
              <c:strCache>
                <c:ptCount val="1"/>
                <c:pt idx="0">
                  <c:v>ExperimentalData</c:v>
                </c:pt>
              </c:strCache>
            </c:strRef>
          </c:tx>
          <c:xVal>
            <c:numRef>
              <c:f>'Joint Torques'!$P$67:$P$73</c:f>
              <c:numCache>
                <c:formatCode>General</c:formatCode>
                <c:ptCount val="7"/>
                <c:pt idx="0">
                  <c:v>5</c:v>
                </c:pt>
                <c:pt idx="1">
                  <c:v>18</c:v>
                </c:pt>
                <c:pt idx="2">
                  <c:v>25</c:v>
                </c:pt>
                <c:pt idx="3">
                  <c:v>37</c:v>
                </c:pt>
                <c:pt idx="4">
                  <c:v>44</c:v>
                </c:pt>
                <c:pt idx="5">
                  <c:v>57</c:v>
                </c:pt>
                <c:pt idx="6">
                  <c:v>72</c:v>
                </c:pt>
              </c:numCache>
            </c:numRef>
          </c:xVal>
          <c:yVal>
            <c:numRef>
              <c:f>'Joint Torques'!$Q$67:$Q$73</c:f>
              <c:numCache>
                <c:formatCode>0.00</c:formatCode>
                <c:ptCount val="7"/>
                <c:pt idx="0">
                  <c:v>74.739999999999995</c:v>
                </c:pt>
                <c:pt idx="1">
                  <c:v>98.96</c:v>
                </c:pt>
                <c:pt idx="2">
                  <c:v>119.62</c:v>
                </c:pt>
                <c:pt idx="3">
                  <c:v>142.21</c:v>
                </c:pt>
                <c:pt idx="4">
                  <c:v>169.09</c:v>
                </c:pt>
                <c:pt idx="5">
                  <c:v>189.61</c:v>
                </c:pt>
                <c:pt idx="6">
                  <c:v>188.6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'Joint Torques'!$B$76</c:f>
              <c:strCache>
                <c:ptCount val="1"/>
                <c:pt idx="0">
                  <c:v>NewWrapping</c:v>
                </c:pt>
              </c:strCache>
            </c:strRef>
          </c:tx>
          <c:xVal>
            <c:numRef>
              <c:f>'Joint Torques'!$P$78:$P$88</c:f>
              <c:numCache>
                <c:formatCode>0.00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'Joint Torques'!$Q$78:$Q$88</c:f>
              <c:numCache>
                <c:formatCode>0.00</c:formatCode>
                <c:ptCount val="11"/>
                <c:pt idx="0">
                  <c:v>129.426355379082</c:v>
                </c:pt>
                <c:pt idx="1">
                  <c:v>167.98593545216301</c:v>
                </c:pt>
                <c:pt idx="2">
                  <c:v>205.988740783585</c:v>
                </c:pt>
                <c:pt idx="3">
                  <c:v>240.582231051446</c:v>
                </c:pt>
                <c:pt idx="4">
                  <c:v>268.89299824848399</c:v>
                </c:pt>
                <c:pt idx="5">
                  <c:v>292.43795258137902</c:v>
                </c:pt>
                <c:pt idx="6">
                  <c:v>310.71833487315502</c:v>
                </c:pt>
                <c:pt idx="7">
                  <c:v>314.30683710450501</c:v>
                </c:pt>
                <c:pt idx="8">
                  <c:v>313.71104564117002</c:v>
                </c:pt>
                <c:pt idx="9">
                  <c:v>295.74858127522901</c:v>
                </c:pt>
                <c:pt idx="10">
                  <c:v>267.04695688096001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52992"/>
        <c:axId val="182883840"/>
      </c:scatterChart>
      <c:valAx>
        <c:axId val="18285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Joint Angle (deg)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82883840"/>
        <c:crosses val="autoZero"/>
        <c:crossBetween val="midCat"/>
      </c:valAx>
      <c:valAx>
        <c:axId val="182883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Joint Torque (Nm)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82852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342901</xdr:colOff>
      <xdr:row>90</xdr:row>
      <xdr:rowOff>85725</xdr:rowOff>
    </xdr:from>
    <xdr:to>
      <xdr:col>14</xdr:col>
      <xdr:colOff>209550</xdr:colOff>
      <xdr:row>121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47625</xdr:rowOff>
    </xdr:from>
    <xdr:to>
      <xdr:col>12</xdr:col>
      <xdr:colOff>209550</xdr:colOff>
      <xdr:row>24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186418</xdr:colOff>
      <xdr:row>25</xdr:row>
      <xdr:rowOff>54428</xdr:rowOff>
    </xdr:from>
    <xdr:to>
      <xdr:col>9</xdr:col>
      <xdr:colOff>510268</xdr:colOff>
      <xdr:row>45</xdr:row>
      <xdr:rowOff>135391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40822</xdr:colOff>
      <xdr:row>25</xdr:row>
      <xdr:rowOff>89128</xdr:rowOff>
    </xdr:from>
    <xdr:to>
      <xdr:col>20</xdr:col>
      <xdr:colOff>272142</xdr:colOff>
      <xdr:row>45</xdr:row>
      <xdr:rowOff>149679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464003</xdr:colOff>
      <xdr:row>0</xdr:row>
      <xdr:rowOff>163286</xdr:rowOff>
    </xdr:from>
    <xdr:to>
      <xdr:col>22</xdr:col>
      <xdr:colOff>244928</xdr:colOff>
      <xdr:row>20</xdr:row>
      <xdr:rowOff>148999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359228</xdr:colOff>
      <xdr:row>0</xdr:row>
      <xdr:rowOff>163286</xdr:rowOff>
    </xdr:from>
    <xdr:to>
      <xdr:col>32</xdr:col>
      <xdr:colOff>35377</xdr:colOff>
      <xdr:row>18</xdr:row>
      <xdr:rowOff>63274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neeFlexorStrength_1" connectionId="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PlantarFlexorStrength" connectionId="1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KneeExtensorStrength_1" connectionId="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lem1.0KneeFlexorStrength_1" connectionId="2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KneeFlexorStrength" connectionId="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KneeExtensorStrength" connectionId="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lem1.0HipFlexorStrength_1" connectionId="2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DorsiFlexorStrength" connectionId="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HipFlexorStrength_1" connectionId="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PlantarFlexorStrength_1" connectionId="14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lem1.0HipExtensorStrength_1" connectionId="1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lem1.0KneeExtensorStrength" connectionId="2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lem1.0KneeFlexorStrength" connectionId="2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lem1.0PlantarStrength_1" connectionId="2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lem1.0DorsiStrength" connectionId="16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lem1.0KneeExtensorStrength_1" connectionId="2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MomentArmGlutMaxSup" connectionId="1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MomentArmGlutMaxInfNoWrap" connectionId="1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MomentArmGlutMaxSupNoWrap" connectionId="12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MomentArmGlutMaxInf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lem1.0PlantarStrength" connectionId="2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orsiFlexorStrength_1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lem1.0HipFlexorStrength" connectionId="2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lem1.0HipExtensorStrength" connectionId="1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lem1.0DorsiStrength_1" connectionId="1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PlantarFlexorStrength_2" connectionId="1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HipExtensorStrength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3" Type="http://schemas.openxmlformats.org/officeDocument/2006/relationships/queryTable" Target="../queryTables/queryTable1.xml"/><Relationship Id="rId21" Type="http://schemas.openxmlformats.org/officeDocument/2006/relationships/queryTable" Target="../queryTables/queryTable19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.xml"/><Relationship Id="rId2" Type="http://schemas.openxmlformats.org/officeDocument/2006/relationships/queryTable" Target="../queryTables/queryTable24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27.xml"/><Relationship Id="rId4" Type="http://schemas.openxmlformats.org/officeDocument/2006/relationships/queryTable" Target="../queryTables/queryTable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9"/>
  <sheetViews>
    <sheetView tabSelected="1" topLeftCell="A89" workbookViewId="0">
      <selection activeCell="G136" sqref="G136"/>
    </sheetView>
  </sheetViews>
  <sheetFormatPr defaultRowHeight="15" x14ac:dyDescent="0.25"/>
  <cols>
    <col min="1" max="1" width="28.42578125" bestFit="1" customWidth="1"/>
    <col min="2" max="2" width="15" bestFit="1" customWidth="1"/>
    <col min="4" max="4" width="11.28515625" bestFit="1" customWidth="1"/>
    <col min="5" max="6" width="15" bestFit="1" customWidth="1"/>
    <col min="7" max="7" width="10.7109375" bestFit="1" customWidth="1"/>
    <col min="8" max="8" width="19" bestFit="1" customWidth="1"/>
    <col min="9" max="9" width="9.85546875" customWidth="1"/>
    <col min="10" max="10" width="10.7109375" bestFit="1" customWidth="1"/>
    <col min="11" max="11" width="21.140625" bestFit="1" customWidth="1"/>
    <col min="13" max="13" width="9.140625" bestFit="1" customWidth="1"/>
    <col min="14" max="14" width="17.42578125" bestFit="1" customWidth="1"/>
    <col min="16" max="16" width="9.140625" bestFit="1" customWidth="1"/>
    <col min="17" max="17" width="19.5703125" bestFit="1" customWidth="1"/>
    <col min="20" max="21" width="81.140625" bestFit="1" customWidth="1"/>
  </cols>
  <sheetData>
    <row r="1" spans="1:17" x14ac:dyDescent="0.25">
      <c r="A1" t="s">
        <v>11</v>
      </c>
    </row>
    <row r="2" spans="1:17" x14ac:dyDescent="0.25">
      <c r="A2" t="s">
        <v>0</v>
      </c>
      <c r="B2" t="s">
        <v>1</v>
      </c>
      <c r="D2" t="s">
        <v>0</v>
      </c>
      <c r="E2" t="s">
        <v>2</v>
      </c>
      <c r="G2" t="s">
        <v>3</v>
      </c>
      <c r="H2" t="s">
        <v>4</v>
      </c>
      <c r="J2" t="s">
        <v>3</v>
      </c>
      <c r="K2" t="s">
        <v>5</v>
      </c>
      <c r="M2" t="s">
        <v>6</v>
      </c>
      <c r="N2" t="s">
        <v>7</v>
      </c>
      <c r="P2" t="s">
        <v>6</v>
      </c>
      <c r="Q2" t="s">
        <v>8</v>
      </c>
    </row>
    <row r="3" spans="1:17" x14ac:dyDescent="0.25">
      <c r="A3" s="1">
        <v>30</v>
      </c>
      <c r="B3" s="1">
        <v>2.1966554914734799</v>
      </c>
      <c r="C3" s="1"/>
      <c r="D3" s="1">
        <v>30</v>
      </c>
      <c r="E3" s="1">
        <v>135.14484024274401</v>
      </c>
      <c r="F3" s="1"/>
      <c r="G3" s="1">
        <v>0</v>
      </c>
      <c r="H3" s="1">
        <v>89.977102798726307</v>
      </c>
      <c r="I3" s="1"/>
      <c r="J3" s="1">
        <v>0</v>
      </c>
      <c r="K3" s="1">
        <v>19.2091809199372</v>
      </c>
      <c r="L3" s="1"/>
      <c r="M3" s="1">
        <v>0</v>
      </c>
      <c r="N3" s="1">
        <v>60.773793002201501</v>
      </c>
      <c r="O3" s="1"/>
      <c r="P3" s="1">
        <v>0</v>
      </c>
      <c r="Q3" s="1">
        <v>65.837869277607894</v>
      </c>
    </row>
    <row r="4" spans="1:17" x14ac:dyDescent="0.25">
      <c r="A4" s="1">
        <v>25</v>
      </c>
      <c r="B4" s="1">
        <v>3.41256228685597</v>
      </c>
      <c r="C4" s="1"/>
      <c r="D4" s="1">
        <v>25</v>
      </c>
      <c r="E4" s="1">
        <v>153.836442680613</v>
      </c>
      <c r="F4" s="1"/>
      <c r="G4" s="1">
        <v>10</v>
      </c>
      <c r="H4" s="1">
        <v>92.618049114248095</v>
      </c>
      <c r="I4" s="1"/>
      <c r="J4" s="1">
        <v>10</v>
      </c>
      <c r="K4" s="1">
        <v>41.152386975820498</v>
      </c>
      <c r="L4" s="1"/>
      <c r="M4" s="1">
        <v>10</v>
      </c>
      <c r="N4" s="1">
        <v>56.881142082653902</v>
      </c>
      <c r="O4" s="1"/>
      <c r="P4" s="1">
        <v>10</v>
      </c>
      <c r="Q4" s="1">
        <v>92.155946444912502</v>
      </c>
    </row>
    <row r="5" spans="1:17" x14ac:dyDescent="0.25">
      <c r="A5" s="1">
        <v>20</v>
      </c>
      <c r="B5" s="1">
        <v>5.05809322215429</v>
      </c>
      <c r="C5" s="1"/>
      <c r="D5" s="1">
        <v>20</v>
      </c>
      <c r="E5" s="1">
        <v>171.498905552633</v>
      </c>
      <c r="F5" s="1"/>
      <c r="G5" s="1">
        <v>20</v>
      </c>
      <c r="H5" s="1">
        <v>92.248093949072199</v>
      </c>
      <c r="I5" s="1"/>
      <c r="J5" s="1">
        <v>20</v>
      </c>
      <c r="K5" s="1">
        <v>73.752754381398205</v>
      </c>
      <c r="L5" s="1"/>
      <c r="M5" s="1">
        <v>20</v>
      </c>
      <c r="N5" s="1">
        <v>56.055132957461602</v>
      </c>
      <c r="O5" s="1"/>
      <c r="P5" s="1">
        <v>20</v>
      </c>
      <c r="Q5" s="1">
        <v>115.11793477933701</v>
      </c>
    </row>
    <row r="6" spans="1:17" x14ac:dyDescent="0.25">
      <c r="A6" s="1">
        <v>15</v>
      </c>
      <c r="B6" s="1">
        <v>7.02877459080731</v>
      </c>
      <c r="C6" s="1"/>
      <c r="D6" s="1">
        <v>15</v>
      </c>
      <c r="E6" s="1">
        <v>181.88960672677501</v>
      </c>
      <c r="F6" s="1"/>
      <c r="G6" s="1">
        <v>30</v>
      </c>
      <c r="H6" s="1">
        <v>92.5247661263694</v>
      </c>
      <c r="I6" s="1"/>
      <c r="J6" s="1">
        <v>30</v>
      </c>
      <c r="K6" s="1">
        <v>110.011014633682</v>
      </c>
      <c r="L6" s="1"/>
      <c r="M6" s="1">
        <v>30</v>
      </c>
      <c r="N6" s="1">
        <v>58.653942724214502</v>
      </c>
      <c r="O6" s="1"/>
      <c r="P6" s="1">
        <v>30</v>
      </c>
      <c r="Q6" s="1">
        <v>119.95183218342601</v>
      </c>
    </row>
    <row r="7" spans="1:17" x14ac:dyDescent="0.25">
      <c r="A7" s="1">
        <v>10</v>
      </c>
      <c r="B7" s="1">
        <v>9.3546025554605396</v>
      </c>
      <c r="C7" s="1"/>
      <c r="D7" s="1">
        <v>10</v>
      </c>
      <c r="E7" s="1">
        <v>183.586926417727</v>
      </c>
      <c r="F7" s="1"/>
      <c r="G7" s="1">
        <v>40</v>
      </c>
      <c r="H7" s="1">
        <v>93.517899186366904</v>
      </c>
      <c r="I7" s="1"/>
      <c r="J7" s="1">
        <v>40</v>
      </c>
      <c r="K7" s="1">
        <v>140.08077370383299</v>
      </c>
      <c r="L7" s="1"/>
      <c r="M7" s="1">
        <v>40</v>
      </c>
      <c r="N7" s="1">
        <v>60.021400088103199</v>
      </c>
      <c r="O7" s="1"/>
      <c r="P7" s="1">
        <v>40</v>
      </c>
      <c r="Q7" s="1">
        <v>107.74651855602301</v>
      </c>
    </row>
    <row r="8" spans="1:17" x14ac:dyDescent="0.25">
      <c r="A8" s="1">
        <v>5</v>
      </c>
      <c r="B8" s="1">
        <v>12.0234696873526</v>
      </c>
      <c r="C8" s="1"/>
      <c r="D8" s="1">
        <v>5</v>
      </c>
      <c r="E8" s="1">
        <v>174.83477324312901</v>
      </c>
      <c r="F8" s="1"/>
      <c r="G8" s="1">
        <v>50</v>
      </c>
      <c r="H8" s="1">
        <v>131.310963302</v>
      </c>
      <c r="I8" s="1"/>
      <c r="J8" s="1">
        <v>50</v>
      </c>
      <c r="K8" s="1">
        <v>142.11795453875601</v>
      </c>
      <c r="L8" s="1"/>
      <c r="M8" s="1">
        <v>50</v>
      </c>
      <c r="N8" s="1">
        <v>58.015470477022198</v>
      </c>
      <c r="O8" s="1"/>
      <c r="P8" s="1">
        <v>50</v>
      </c>
      <c r="Q8" s="1">
        <v>90.3282388174121</v>
      </c>
    </row>
    <row r="9" spans="1:17" x14ac:dyDescent="0.25">
      <c r="A9" s="1">
        <v>0</v>
      </c>
      <c r="B9" s="1">
        <v>14.9312231686682</v>
      </c>
      <c r="C9" s="1"/>
      <c r="D9" s="1">
        <v>0</v>
      </c>
      <c r="E9" s="1">
        <v>158.77201281645301</v>
      </c>
      <c r="F9" s="1"/>
      <c r="G9" s="1">
        <v>60</v>
      </c>
      <c r="H9" s="1">
        <v>130.069482790259</v>
      </c>
      <c r="I9" s="1"/>
      <c r="J9" s="1">
        <v>60</v>
      </c>
      <c r="K9" s="1">
        <v>155.81415080041199</v>
      </c>
      <c r="L9" s="1"/>
      <c r="M9" s="1">
        <v>60</v>
      </c>
      <c r="N9" s="1">
        <v>52.935995135175503</v>
      </c>
      <c r="O9" s="1"/>
      <c r="P9" s="1">
        <v>60</v>
      </c>
      <c r="Q9" s="1">
        <v>77.035615779331806</v>
      </c>
    </row>
    <row r="10" spans="1:17" x14ac:dyDescent="0.25">
      <c r="A10" s="1">
        <v>-5</v>
      </c>
      <c r="B10" s="1">
        <v>17.838117468866599</v>
      </c>
      <c r="C10" s="1"/>
      <c r="D10" s="1">
        <v>-5</v>
      </c>
      <c r="E10" s="1">
        <v>136.90394674918301</v>
      </c>
      <c r="F10" s="1"/>
      <c r="G10" s="1">
        <v>70</v>
      </c>
      <c r="H10" s="1">
        <v>126.164933203576</v>
      </c>
      <c r="I10" s="1"/>
      <c r="J10" s="1">
        <v>70</v>
      </c>
      <c r="K10" s="1">
        <v>169.42558293497601</v>
      </c>
      <c r="L10" s="1"/>
      <c r="M10" s="1">
        <v>70</v>
      </c>
      <c r="N10" s="1">
        <v>44.455544888317696</v>
      </c>
      <c r="O10" s="1"/>
      <c r="P10" s="1">
        <v>70</v>
      </c>
      <c r="Q10" s="1">
        <v>69.473692229107797</v>
      </c>
    </row>
    <row r="11" spans="1:17" x14ac:dyDescent="0.25">
      <c r="A11" s="1">
        <v>-10</v>
      </c>
      <c r="B11" s="1">
        <v>20.339824630186801</v>
      </c>
      <c r="C11" s="1"/>
      <c r="D11" s="1">
        <v>-10</v>
      </c>
      <c r="E11" s="1">
        <v>112.6720925117</v>
      </c>
      <c r="F11" s="1"/>
      <c r="G11" s="1">
        <v>80</v>
      </c>
      <c r="H11" s="1">
        <v>115.984768516407</v>
      </c>
      <c r="I11" s="1"/>
      <c r="J11" s="1">
        <v>80</v>
      </c>
      <c r="K11" s="1">
        <v>182.026110976962</v>
      </c>
      <c r="L11" s="1"/>
      <c r="M11" s="1">
        <v>80</v>
      </c>
      <c r="N11" s="1">
        <v>36.321462888153498</v>
      </c>
      <c r="O11" s="1"/>
      <c r="P11" s="1">
        <v>80</v>
      </c>
      <c r="Q11" s="1">
        <v>72.423929770624795</v>
      </c>
    </row>
    <row r="12" spans="1:17" x14ac:dyDescent="0.25">
      <c r="A12" s="1">
        <v>-15</v>
      </c>
      <c r="B12" s="1">
        <v>21.894372377129901</v>
      </c>
      <c r="C12" s="1"/>
      <c r="D12" s="1">
        <v>-15</v>
      </c>
      <c r="E12" s="1">
        <v>89.089603654289803</v>
      </c>
      <c r="F12" s="1"/>
      <c r="G12" s="1">
        <v>90</v>
      </c>
      <c r="H12" s="1">
        <v>101.161247427964</v>
      </c>
      <c r="I12" s="1"/>
      <c r="J12" s="1">
        <v>90</v>
      </c>
      <c r="K12" s="1">
        <v>187.23794354138499</v>
      </c>
      <c r="L12" s="1"/>
      <c r="M12" s="1">
        <v>90</v>
      </c>
      <c r="N12" s="1">
        <v>32.213941898712697</v>
      </c>
      <c r="O12" s="1"/>
      <c r="P12" s="1">
        <v>90</v>
      </c>
      <c r="Q12" s="1">
        <v>79.188168999686795</v>
      </c>
    </row>
    <row r="13" spans="1:17" x14ac:dyDescent="0.25">
      <c r="A13" s="1">
        <v>-20</v>
      </c>
      <c r="B13" s="1">
        <v>21.874809976185801</v>
      </c>
      <c r="C13" s="1"/>
      <c r="D13" s="1">
        <v>-20</v>
      </c>
      <c r="E13" s="1">
        <v>67.633394436026606</v>
      </c>
      <c r="F13" s="1"/>
      <c r="G13" s="1">
        <v>100</v>
      </c>
      <c r="H13" s="1">
        <v>84.728711895264297</v>
      </c>
      <c r="I13" s="1"/>
      <c r="J13" s="1">
        <v>100</v>
      </c>
      <c r="K13" s="1">
        <v>186.95292859029001</v>
      </c>
      <c r="L13" s="1"/>
      <c r="M13" s="1">
        <v>100</v>
      </c>
      <c r="N13" s="1">
        <v>40.635103376554497</v>
      </c>
      <c r="O13" s="1"/>
      <c r="P13" s="1">
        <v>100</v>
      </c>
      <c r="Q13" s="1">
        <v>80.634853496263602</v>
      </c>
    </row>
    <row r="14" spans="1:17" x14ac:dyDescent="0.25">
      <c r="A14" s="1">
        <v>-25</v>
      </c>
      <c r="B14" s="1">
        <v>19.630575784513901</v>
      </c>
      <c r="C14" s="1"/>
      <c r="D14" s="1">
        <v>-25</v>
      </c>
      <c r="E14" s="1">
        <v>48.734859193985301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">
        <v>-30</v>
      </c>
      <c r="B15" s="1">
        <v>15.0391973929686</v>
      </c>
      <c r="C15" s="1"/>
      <c r="D15" s="1">
        <v>-30</v>
      </c>
      <c r="E15" s="1">
        <v>34.211042797725099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7" spans="1:17" x14ac:dyDescent="0.25">
      <c r="A17" t="s">
        <v>10</v>
      </c>
    </row>
    <row r="18" spans="1:17" x14ac:dyDescent="0.25">
      <c r="A18" t="s">
        <v>0</v>
      </c>
      <c r="B18" t="s">
        <v>9</v>
      </c>
      <c r="D18" t="s">
        <v>0</v>
      </c>
      <c r="E18" t="s">
        <v>2</v>
      </c>
      <c r="G18" t="s">
        <v>3</v>
      </c>
      <c r="H18" t="s">
        <v>4</v>
      </c>
      <c r="J18" t="s">
        <v>3</v>
      </c>
      <c r="K18" t="s">
        <v>5</v>
      </c>
      <c r="M18" t="s">
        <v>6</v>
      </c>
      <c r="N18" t="s">
        <v>7</v>
      </c>
      <c r="P18" t="s">
        <v>6</v>
      </c>
      <c r="Q18" t="s">
        <v>8</v>
      </c>
    </row>
    <row r="19" spans="1:17" x14ac:dyDescent="0.25">
      <c r="A19" s="1">
        <v>30</v>
      </c>
      <c r="B19" s="1">
        <v>6.1680601328719904</v>
      </c>
      <c r="C19" s="1"/>
      <c r="D19" s="1">
        <v>30</v>
      </c>
      <c r="E19" s="1">
        <v>118.381606722581</v>
      </c>
      <c r="F19" s="1"/>
      <c r="G19" s="1">
        <v>0</v>
      </c>
      <c r="H19" s="1">
        <v>74.699001300527698</v>
      </c>
      <c r="I19" s="1"/>
      <c r="J19" s="1">
        <v>0</v>
      </c>
      <c r="K19" s="1">
        <v>30.502712806182501</v>
      </c>
      <c r="L19" s="1"/>
      <c r="M19" s="1">
        <v>0</v>
      </c>
      <c r="N19" s="1">
        <v>122.651456140877</v>
      </c>
      <c r="O19" s="1"/>
      <c r="P19" s="1">
        <v>0</v>
      </c>
      <c r="Q19" s="1">
        <v>132.81392965149001</v>
      </c>
    </row>
    <row r="20" spans="1:17" x14ac:dyDescent="0.25">
      <c r="A20" s="1">
        <v>25</v>
      </c>
      <c r="B20" s="1">
        <v>8.5802346596917296</v>
      </c>
      <c r="C20" s="1"/>
      <c r="D20" s="1">
        <v>25</v>
      </c>
      <c r="E20" s="1">
        <v>123.740991758749</v>
      </c>
      <c r="F20" s="1"/>
      <c r="G20" s="1">
        <v>10</v>
      </c>
      <c r="H20" s="1">
        <v>57.121133219090602</v>
      </c>
      <c r="I20" s="1"/>
      <c r="J20" s="1">
        <v>10</v>
      </c>
      <c r="K20" s="1">
        <v>70.874758957032697</v>
      </c>
      <c r="L20" s="1"/>
      <c r="M20" s="1">
        <v>10</v>
      </c>
      <c r="N20" s="1">
        <v>102.533315388414</v>
      </c>
      <c r="O20" s="1"/>
      <c r="P20" s="1">
        <v>10</v>
      </c>
      <c r="Q20" s="1">
        <v>164.85146190539501</v>
      </c>
    </row>
    <row r="21" spans="1:17" x14ac:dyDescent="0.25">
      <c r="A21" s="1">
        <v>20</v>
      </c>
      <c r="B21" s="1">
        <v>11.3476324565226</v>
      </c>
      <c r="C21" s="1"/>
      <c r="D21" s="1">
        <v>20</v>
      </c>
      <c r="E21" s="1">
        <v>124.07378469683</v>
      </c>
      <c r="F21" s="1"/>
      <c r="G21" s="1">
        <v>20</v>
      </c>
      <c r="H21" s="1">
        <v>48.335169321321203</v>
      </c>
      <c r="I21" s="1"/>
      <c r="J21" s="1">
        <v>20</v>
      </c>
      <c r="K21" s="1">
        <v>130.178980991012</v>
      </c>
      <c r="L21" s="1"/>
      <c r="M21" s="1">
        <v>20</v>
      </c>
      <c r="N21" s="1">
        <v>81.479793382508504</v>
      </c>
      <c r="O21" s="1"/>
      <c r="P21" s="1">
        <v>20</v>
      </c>
      <c r="Q21" s="1">
        <v>193.54000463079601</v>
      </c>
    </row>
    <row r="22" spans="1:17" x14ac:dyDescent="0.25">
      <c r="A22" s="1">
        <v>15</v>
      </c>
      <c r="B22" s="1">
        <v>13.9668817768558</v>
      </c>
      <c r="C22" s="1"/>
      <c r="D22" s="1">
        <v>15</v>
      </c>
      <c r="E22" s="1">
        <v>118.886332826559</v>
      </c>
      <c r="F22" s="1"/>
      <c r="G22" s="1">
        <v>30</v>
      </c>
      <c r="H22" s="1">
        <v>45.759362688629203</v>
      </c>
      <c r="I22" s="1"/>
      <c r="J22" s="1">
        <v>30</v>
      </c>
      <c r="K22" s="1">
        <v>183.53564472945899</v>
      </c>
      <c r="L22" s="1"/>
      <c r="M22" s="1">
        <v>30</v>
      </c>
      <c r="N22" s="1">
        <v>62.151061414208598</v>
      </c>
      <c r="O22" s="1"/>
      <c r="P22" s="1">
        <v>30</v>
      </c>
      <c r="Q22" s="1">
        <v>215.758259459214</v>
      </c>
    </row>
    <row r="23" spans="1:17" x14ac:dyDescent="0.25">
      <c r="A23" s="1">
        <v>10</v>
      </c>
      <c r="B23" s="1">
        <v>16.3758275223041</v>
      </c>
      <c r="C23" s="1"/>
      <c r="D23" s="1">
        <v>10</v>
      </c>
      <c r="E23" s="1">
        <v>108.934730764169</v>
      </c>
      <c r="F23" s="1"/>
      <c r="G23" s="1">
        <v>40</v>
      </c>
      <c r="H23" s="1">
        <v>47.6585789717534</v>
      </c>
      <c r="I23" s="1"/>
      <c r="J23" s="1">
        <v>40</v>
      </c>
      <c r="K23" s="1">
        <v>211.388794564731</v>
      </c>
      <c r="L23" s="1"/>
      <c r="M23" s="1">
        <v>40</v>
      </c>
      <c r="N23" s="1">
        <v>45.967030614909802</v>
      </c>
      <c r="O23" s="1"/>
      <c r="P23" s="1">
        <v>40</v>
      </c>
      <c r="Q23" s="1">
        <v>229.04657670498801</v>
      </c>
    </row>
    <row r="24" spans="1:17" x14ac:dyDescent="0.25">
      <c r="A24" s="1">
        <v>5</v>
      </c>
      <c r="B24" s="1">
        <v>18.501854415269701</v>
      </c>
      <c r="C24" s="1"/>
      <c r="D24" s="1">
        <v>5</v>
      </c>
      <c r="E24" s="1">
        <v>95.588496216786297</v>
      </c>
      <c r="F24" s="1"/>
      <c r="G24" s="1">
        <v>50</v>
      </c>
      <c r="H24" s="1">
        <v>61.421068939961998</v>
      </c>
      <c r="I24" s="1"/>
      <c r="J24" s="1">
        <v>50</v>
      </c>
      <c r="K24" s="1">
        <v>183.63860466879001</v>
      </c>
      <c r="L24" s="1"/>
      <c r="M24" s="1">
        <v>50</v>
      </c>
      <c r="N24" s="1">
        <v>36.418451812105303</v>
      </c>
      <c r="O24" s="1"/>
      <c r="P24" s="1">
        <v>50</v>
      </c>
      <c r="Q24" s="1">
        <v>235.807130649713</v>
      </c>
    </row>
    <row r="25" spans="1:17" x14ac:dyDescent="0.25">
      <c r="A25" s="1">
        <v>0</v>
      </c>
      <c r="B25" s="1">
        <v>20.2542496087096</v>
      </c>
      <c r="C25" s="1"/>
      <c r="D25" s="1">
        <v>0</v>
      </c>
      <c r="E25" s="1">
        <v>80.544244149126897</v>
      </c>
      <c r="F25" s="1"/>
      <c r="G25" s="1">
        <v>60</v>
      </c>
      <c r="H25" s="1">
        <v>70.797348423473395</v>
      </c>
      <c r="I25" s="1"/>
      <c r="J25" s="1">
        <v>60</v>
      </c>
      <c r="K25" s="1">
        <v>169.82269928842399</v>
      </c>
      <c r="L25" s="1"/>
      <c r="M25" s="1">
        <v>60</v>
      </c>
      <c r="N25" s="1">
        <v>35.670678663169497</v>
      </c>
      <c r="O25" s="1"/>
      <c r="P25" s="1">
        <v>60</v>
      </c>
      <c r="Q25" s="1">
        <v>240.79920569342801</v>
      </c>
    </row>
    <row r="26" spans="1:17" x14ac:dyDescent="0.25">
      <c r="A26" s="1">
        <v>-5</v>
      </c>
      <c r="B26" s="1">
        <v>21.555346343018599</v>
      </c>
      <c r="C26" s="1"/>
      <c r="D26" s="1">
        <v>-5</v>
      </c>
      <c r="E26" s="1">
        <v>65.335005956331401</v>
      </c>
      <c r="F26" s="1"/>
      <c r="G26" s="1">
        <v>70</v>
      </c>
      <c r="H26" s="1">
        <v>81.487268681069807</v>
      </c>
      <c r="I26" s="1"/>
      <c r="J26" s="1">
        <v>70</v>
      </c>
      <c r="K26" s="1">
        <v>151.03922891983001</v>
      </c>
      <c r="L26" s="1"/>
      <c r="M26" s="1">
        <v>70</v>
      </c>
      <c r="N26" s="1">
        <v>31.786708047184199</v>
      </c>
      <c r="O26" s="1"/>
      <c r="P26" s="1">
        <v>70</v>
      </c>
      <c r="Q26" s="1">
        <v>230.218063097521</v>
      </c>
    </row>
    <row r="27" spans="1:17" x14ac:dyDescent="0.25">
      <c r="A27" s="1">
        <v>-10</v>
      </c>
      <c r="B27" s="1">
        <v>22.324756490731499</v>
      </c>
      <c r="C27" s="1"/>
      <c r="D27" s="1">
        <v>-10</v>
      </c>
      <c r="E27" s="1">
        <v>51.1095144790118</v>
      </c>
      <c r="F27" s="1"/>
      <c r="G27" s="1">
        <v>80</v>
      </c>
      <c r="H27" s="1">
        <v>90.125801579995098</v>
      </c>
      <c r="I27" s="1"/>
      <c r="J27" s="1">
        <v>80</v>
      </c>
      <c r="K27" s="1">
        <v>130.986383801632</v>
      </c>
      <c r="L27" s="1"/>
      <c r="M27" s="1">
        <v>80</v>
      </c>
      <c r="N27" s="1">
        <v>37.799944406957501</v>
      </c>
      <c r="O27" s="1"/>
      <c r="P27" s="1">
        <v>80</v>
      </c>
      <c r="Q27" s="1">
        <v>219.12258115718799</v>
      </c>
    </row>
    <row r="28" spans="1:17" x14ac:dyDescent="0.25">
      <c r="A28" s="1">
        <v>-15</v>
      </c>
      <c r="B28" s="1">
        <v>22.574905267823901</v>
      </c>
      <c r="C28" s="1"/>
      <c r="D28" s="1">
        <v>-15</v>
      </c>
      <c r="E28" s="1">
        <v>38.510723534301498</v>
      </c>
      <c r="F28" s="1"/>
      <c r="G28" s="1">
        <v>90</v>
      </c>
      <c r="H28" s="1">
        <v>94.433427065026706</v>
      </c>
      <c r="I28" s="1"/>
      <c r="J28" s="1">
        <v>90</v>
      </c>
      <c r="K28" s="1">
        <v>108.14767344933701</v>
      </c>
      <c r="L28" s="1"/>
      <c r="M28" s="1">
        <v>90</v>
      </c>
      <c r="N28" s="1">
        <v>45.647572455550602</v>
      </c>
      <c r="O28" s="1"/>
      <c r="P28" s="1">
        <v>90</v>
      </c>
      <c r="Q28" s="1">
        <v>201.95599814807099</v>
      </c>
    </row>
    <row r="29" spans="1:17" x14ac:dyDescent="0.25">
      <c r="A29" s="1">
        <v>-20</v>
      </c>
      <c r="B29" s="1">
        <v>22.3215392731951</v>
      </c>
      <c r="C29" s="1"/>
      <c r="D29" s="1">
        <v>-20</v>
      </c>
      <c r="E29" s="1">
        <v>27.8194246307683</v>
      </c>
      <c r="F29" s="1"/>
      <c r="G29" s="1">
        <v>100</v>
      </c>
      <c r="H29" s="1">
        <v>91.394808531607396</v>
      </c>
      <c r="I29" s="1"/>
      <c r="J29" s="1">
        <v>100</v>
      </c>
      <c r="K29" s="1">
        <v>87.112103551979601</v>
      </c>
      <c r="L29" s="1"/>
      <c r="M29" s="1">
        <v>100</v>
      </c>
      <c r="N29" s="1">
        <v>52.320895423758003</v>
      </c>
      <c r="O29" s="1"/>
      <c r="P29" s="1">
        <v>100</v>
      </c>
      <c r="Q29" s="1">
        <v>180.88933729904801</v>
      </c>
    </row>
    <row r="30" spans="1:17" x14ac:dyDescent="0.25">
      <c r="A30" s="1">
        <v>-25</v>
      </c>
      <c r="B30" s="1">
        <v>21.707952618624301</v>
      </c>
      <c r="C30" s="1"/>
      <c r="D30" s="1">
        <v>-25</v>
      </c>
      <c r="E30" s="1">
        <v>19.082935484013198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">
        <v>-30</v>
      </c>
      <c r="B31" s="1">
        <v>22.2700325195405</v>
      </c>
      <c r="C31" s="1"/>
      <c r="D31" s="1">
        <v>-30</v>
      </c>
      <c r="E31" s="1">
        <v>13.758494264036001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t="s">
        <v>12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t="s">
        <v>0</v>
      </c>
      <c r="B34" t="s">
        <v>9</v>
      </c>
      <c r="D34" t="s">
        <v>0</v>
      </c>
      <c r="E34" t="s">
        <v>2</v>
      </c>
      <c r="G34" t="s">
        <v>3</v>
      </c>
      <c r="H34" t="s">
        <v>4</v>
      </c>
      <c r="J34" t="s">
        <v>3</v>
      </c>
      <c r="K34" t="s">
        <v>5</v>
      </c>
      <c r="M34" t="s">
        <v>6</v>
      </c>
      <c r="N34" t="s">
        <v>7</v>
      </c>
      <c r="P34" t="s">
        <v>6</v>
      </c>
      <c r="Q34" t="s">
        <v>8</v>
      </c>
    </row>
    <row r="35" spans="1:17" x14ac:dyDescent="0.25">
      <c r="A35" s="1">
        <v>30</v>
      </c>
      <c r="B35" s="1">
        <v>5.0054575677228099</v>
      </c>
      <c r="C35" s="1"/>
      <c r="D35" s="1">
        <v>30</v>
      </c>
      <c r="E35" s="1">
        <v>96.162451315106495</v>
      </c>
      <c r="F35" s="1"/>
      <c r="G35" s="1">
        <v>0</v>
      </c>
      <c r="H35" s="1">
        <v>57.227371579368402</v>
      </c>
      <c r="I35" s="1"/>
      <c r="J35" s="1">
        <v>0</v>
      </c>
      <c r="K35" s="1">
        <v>15.796209550016901</v>
      </c>
      <c r="L35" s="1"/>
      <c r="M35" s="1">
        <v>0</v>
      </c>
      <c r="N35" s="1">
        <v>44.528061134877497</v>
      </c>
      <c r="O35" s="1"/>
      <c r="P35" s="1">
        <v>0</v>
      </c>
      <c r="Q35" s="1">
        <v>48.354676372705498</v>
      </c>
    </row>
    <row r="36" spans="1:17" x14ac:dyDescent="0.25">
      <c r="A36" s="1">
        <v>25</v>
      </c>
      <c r="B36" s="1">
        <v>6.9741803412614596</v>
      </c>
      <c r="C36" s="1"/>
      <c r="D36" s="1">
        <v>25</v>
      </c>
      <c r="E36" s="1">
        <v>108.68203508550801</v>
      </c>
      <c r="F36" s="1"/>
      <c r="G36" s="1">
        <v>10</v>
      </c>
      <c r="H36" s="1">
        <v>67.665239263799606</v>
      </c>
      <c r="I36" s="1"/>
      <c r="J36" s="1">
        <v>10</v>
      </c>
      <c r="K36" s="1">
        <v>32.385680863024902</v>
      </c>
      <c r="L36" s="1"/>
      <c r="M36" s="1">
        <v>10</v>
      </c>
      <c r="N36" s="1">
        <v>46.817343831858501</v>
      </c>
      <c r="O36" s="1"/>
      <c r="P36" s="1">
        <v>10</v>
      </c>
      <c r="Q36" s="1">
        <v>62.253882188118503</v>
      </c>
    </row>
    <row r="37" spans="1:17" x14ac:dyDescent="0.25">
      <c r="A37" s="1">
        <v>20</v>
      </c>
      <c r="B37" s="1">
        <v>9.4048292259761403</v>
      </c>
      <c r="C37" s="1"/>
      <c r="D37" s="1">
        <v>20</v>
      </c>
      <c r="E37" s="1">
        <v>119.03584047801</v>
      </c>
      <c r="F37" s="1"/>
      <c r="G37" s="1">
        <v>20</v>
      </c>
      <c r="H37" s="1">
        <v>77.704415446543294</v>
      </c>
      <c r="I37" s="1"/>
      <c r="J37" s="1">
        <v>20</v>
      </c>
      <c r="K37" s="1">
        <v>58.019841740014201</v>
      </c>
      <c r="L37" s="1"/>
      <c r="M37" s="1">
        <v>20</v>
      </c>
      <c r="N37" s="1">
        <v>50.027262715617901</v>
      </c>
      <c r="O37" s="1"/>
      <c r="P37" s="1">
        <v>20</v>
      </c>
      <c r="Q37" s="1">
        <v>83.002583437619407</v>
      </c>
    </row>
    <row r="38" spans="1:17" x14ac:dyDescent="0.25">
      <c r="A38" s="1">
        <v>15</v>
      </c>
      <c r="B38" s="1">
        <v>12.242568526462</v>
      </c>
      <c r="C38" s="1"/>
      <c r="D38" s="1">
        <v>15</v>
      </c>
      <c r="E38" s="1">
        <v>121.541222171832</v>
      </c>
      <c r="F38" s="1"/>
      <c r="G38" s="1">
        <v>30</v>
      </c>
      <c r="H38" s="1">
        <v>88.376926146340594</v>
      </c>
      <c r="I38" s="1"/>
      <c r="J38" s="1">
        <v>30</v>
      </c>
      <c r="K38" s="1">
        <v>88.366830094464703</v>
      </c>
      <c r="L38" s="1"/>
      <c r="M38" s="1">
        <v>30</v>
      </c>
      <c r="N38" s="1">
        <v>55.443189754337702</v>
      </c>
      <c r="O38" s="1"/>
      <c r="P38" s="1">
        <v>30</v>
      </c>
      <c r="Q38" s="1">
        <v>95.709743389544201</v>
      </c>
    </row>
    <row r="39" spans="1:17" x14ac:dyDescent="0.25">
      <c r="A39" s="1">
        <v>10</v>
      </c>
      <c r="B39" s="1">
        <v>15.3589512879173</v>
      </c>
      <c r="C39" s="1"/>
      <c r="D39" s="1">
        <v>10</v>
      </c>
      <c r="E39" s="1">
        <v>118.998311760813</v>
      </c>
      <c r="F39" s="1"/>
      <c r="G39" s="1">
        <v>40</v>
      </c>
      <c r="H39" s="1">
        <v>97.0946655717525</v>
      </c>
      <c r="I39" s="1"/>
      <c r="J39" s="1">
        <v>40</v>
      </c>
      <c r="K39" s="1">
        <v>116.857416775025</v>
      </c>
      <c r="L39" s="1"/>
      <c r="M39" s="1">
        <v>40</v>
      </c>
      <c r="N39" s="1">
        <v>59.822166802402599</v>
      </c>
      <c r="O39" s="1"/>
      <c r="P39" s="1">
        <v>40</v>
      </c>
      <c r="Q39" s="1">
        <v>102.667123189988</v>
      </c>
    </row>
    <row r="40" spans="1:17" x14ac:dyDescent="0.25">
      <c r="A40" s="1">
        <v>5</v>
      </c>
      <c r="B40" s="1">
        <v>18.513183630445599</v>
      </c>
      <c r="C40" s="1"/>
      <c r="D40" s="1">
        <v>5</v>
      </c>
      <c r="E40" s="1">
        <v>111.82674017843399</v>
      </c>
      <c r="F40" s="1"/>
      <c r="G40" s="1">
        <v>50</v>
      </c>
      <c r="H40" s="1">
        <v>101.003170046937</v>
      </c>
      <c r="I40" s="1"/>
      <c r="J40" s="1">
        <v>50</v>
      </c>
      <c r="K40" s="1">
        <v>138.233345130798</v>
      </c>
      <c r="L40" s="1"/>
      <c r="M40" s="1">
        <v>50</v>
      </c>
      <c r="N40" s="1">
        <v>58.957102312204199</v>
      </c>
      <c r="O40" s="1"/>
      <c r="P40" s="1">
        <v>50</v>
      </c>
      <c r="Q40" s="1">
        <v>102.368080097256</v>
      </c>
    </row>
    <row r="41" spans="1:17" x14ac:dyDescent="0.25">
      <c r="A41" s="1">
        <v>0</v>
      </c>
      <c r="B41" s="1">
        <v>21.353481874221401</v>
      </c>
      <c r="C41" s="1"/>
      <c r="D41" s="1">
        <v>0</v>
      </c>
      <c r="E41" s="1">
        <v>98.993946578097905</v>
      </c>
      <c r="F41" s="1"/>
      <c r="G41" s="1">
        <v>60</v>
      </c>
      <c r="H41" s="1">
        <v>100.004930479758</v>
      </c>
      <c r="I41" s="1"/>
      <c r="J41" s="1">
        <v>60</v>
      </c>
      <c r="K41" s="1">
        <v>150.51477294213299</v>
      </c>
      <c r="L41" s="1"/>
      <c r="M41" s="1">
        <v>60</v>
      </c>
      <c r="N41" s="1">
        <v>58.662254852423999</v>
      </c>
      <c r="O41" s="1"/>
      <c r="P41" s="1">
        <v>60</v>
      </c>
      <c r="Q41" s="1">
        <v>101.988831048923</v>
      </c>
    </row>
    <row r="42" spans="1:17" x14ac:dyDescent="0.25">
      <c r="A42" s="1">
        <v>-5</v>
      </c>
      <c r="B42" s="1">
        <v>23.469487696823801</v>
      </c>
      <c r="C42" s="1"/>
      <c r="D42" s="1">
        <v>-5</v>
      </c>
      <c r="E42" s="1">
        <v>84.288446110999601</v>
      </c>
      <c r="F42" s="1"/>
      <c r="G42" s="1">
        <v>70</v>
      </c>
      <c r="H42" s="1">
        <v>93.607990457184798</v>
      </c>
      <c r="I42" s="1"/>
      <c r="J42" s="1">
        <v>70</v>
      </c>
      <c r="K42" s="1">
        <v>154.38327725076201</v>
      </c>
      <c r="L42" s="1"/>
      <c r="M42" s="1">
        <v>70</v>
      </c>
      <c r="N42" s="1">
        <v>54.195610667661597</v>
      </c>
      <c r="O42" s="1"/>
      <c r="P42" s="1">
        <v>70</v>
      </c>
      <c r="Q42" s="1">
        <v>101.938316864917</v>
      </c>
    </row>
    <row r="43" spans="1:17" x14ac:dyDescent="0.25">
      <c r="A43" s="1">
        <v>-10</v>
      </c>
      <c r="B43" s="1">
        <v>24.473739817929101</v>
      </c>
      <c r="C43" s="1"/>
      <c r="D43" s="1">
        <v>-10</v>
      </c>
      <c r="E43" s="1">
        <v>69.228101383159398</v>
      </c>
      <c r="F43" s="1"/>
      <c r="G43" s="1">
        <v>80</v>
      </c>
      <c r="H43" s="1">
        <v>83.135098429713494</v>
      </c>
      <c r="I43" s="1"/>
      <c r="J43" s="1">
        <v>80</v>
      </c>
      <c r="K43" s="1">
        <v>152.80222514670899</v>
      </c>
      <c r="L43" s="1"/>
      <c r="M43" s="1">
        <v>80</v>
      </c>
      <c r="N43" s="1">
        <v>50.062051316389301</v>
      </c>
      <c r="O43" s="1"/>
      <c r="P43" s="1">
        <v>80</v>
      </c>
      <c r="Q43" s="1">
        <v>101.78600172914101</v>
      </c>
    </row>
    <row r="44" spans="1:17" x14ac:dyDescent="0.25">
      <c r="A44" s="1">
        <v>-15</v>
      </c>
      <c r="B44" s="1">
        <v>24.141093147571901</v>
      </c>
      <c r="C44" s="1"/>
      <c r="D44" s="1">
        <v>-15</v>
      </c>
      <c r="E44" s="1">
        <v>55.017111148812297</v>
      </c>
      <c r="F44" s="1"/>
      <c r="G44" s="1">
        <v>90</v>
      </c>
      <c r="H44" s="1">
        <v>76.400087037870804</v>
      </c>
      <c r="I44" s="1"/>
      <c r="J44" s="1">
        <v>90</v>
      </c>
      <c r="K44" s="1">
        <v>134.63861418450199</v>
      </c>
      <c r="L44" s="1"/>
      <c r="M44" s="1">
        <v>90</v>
      </c>
      <c r="N44" s="1">
        <v>43.890840727060997</v>
      </c>
      <c r="O44" s="1"/>
      <c r="P44" s="1">
        <v>90</v>
      </c>
      <c r="Q44" s="1">
        <v>94.4053506907253</v>
      </c>
    </row>
    <row r="45" spans="1:17" x14ac:dyDescent="0.25">
      <c r="A45" s="1">
        <v>-20</v>
      </c>
      <c r="B45" s="1">
        <v>22.464128089713899</v>
      </c>
      <c r="C45" s="1"/>
      <c r="D45" s="1">
        <v>-20</v>
      </c>
      <c r="E45" s="1">
        <v>42.406747135748397</v>
      </c>
      <c r="F45" s="1"/>
      <c r="G45" s="1">
        <v>100</v>
      </c>
      <c r="H45" s="1">
        <v>62.396733039838097</v>
      </c>
      <c r="I45" s="1"/>
      <c r="J45" s="1">
        <v>100</v>
      </c>
      <c r="K45" s="1">
        <v>133.47820410464499</v>
      </c>
      <c r="L45" s="1"/>
      <c r="M45" s="1">
        <v>100</v>
      </c>
      <c r="N45" s="1">
        <v>46.835808249162604</v>
      </c>
      <c r="O45" s="1"/>
      <c r="P45" s="1">
        <v>100</v>
      </c>
      <c r="Q45" s="1">
        <v>78.205945877912598</v>
      </c>
    </row>
    <row r="46" spans="1:17" x14ac:dyDescent="0.25">
      <c r="A46" s="1">
        <v>-25</v>
      </c>
      <c r="B46" s="1">
        <v>19.646993953761498</v>
      </c>
      <c r="C46" s="1"/>
      <c r="D46" s="1">
        <v>-25</v>
      </c>
      <c r="E46" s="1">
        <v>31.6953363417323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">
        <v>-30</v>
      </c>
      <c r="B47" s="1">
        <v>16.1746078591563</v>
      </c>
      <c r="C47" s="1"/>
      <c r="D47" s="1">
        <v>-30</v>
      </c>
      <c r="E47" s="1">
        <v>22.878375856816699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9" spans="1:20" x14ac:dyDescent="0.25">
      <c r="A49" t="s">
        <v>13</v>
      </c>
    </row>
    <row r="50" spans="1:20" x14ac:dyDescent="0.25">
      <c r="A50" t="s">
        <v>0</v>
      </c>
      <c r="B50" t="s">
        <v>9</v>
      </c>
      <c r="D50" t="s">
        <v>0</v>
      </c>
      <c r="E50" t="s">
        <v>2</v>
      </c>
      <c r="G50" t="s">
        <v>3</v>
      </c>
      <c r="H50" t="s">
        <v>4</v>
      </c>
      <c r="J50" t="s">
        <v>3</v>
      </c>
      <c r="K50" t="s">
        <v>5</v>
      </c>
      <c r="M50" t="s">
        <v>6</v>
      </c>
      <c r="N50" t="s">
        <v>7</v>
      </c>
      <c r="P50" t="s">
        <v>6</v>
      </c>
      <c r="Q50" t="s">
        <v>8</v>
      </c>
    </row>
    <row r="51" spans="1:20" x14ac:dyDescent="0.25">
      <c r="A51" s="1">
        <v>30</v>
      </c>
      <c r="B51" s="1">
        <v>5.6203258163293004</v>
      </c>
      <c r="C51" s="1"/>
      <c r="D51" s="1">
        <v>30</v>
      </c>
      <c r="E51" s="1">
        <v>88.622993966770295</v>
      </c>
      <c r="F51" s="1"/>
      <c r="G51" s="1">
        <v>0</v>
      </c>
      <c r="H51" s="1">
        <v>41.129881947870501</v>
      </c>
      <c r="I51" s="1"/>
      <c r="J51" s="1">
        <v>0</v>
      </c>
      <c r="K51" s="1">
        <v>16.596308484532301</v>
      </c>
      <c r="L51" s="1"/>
      <c r="M51" s="1">
        <v>0</v>
      </c>
      <c r="N51" s="1">
        <v>62.292498656522</v>
      </c>
      <c r="O51" s="1"/>
      <c r="P51" s="1">
        <v>0</v>
      </c>
      <c r="Q51" s="1">
        <v>139.069311221281</v>
      </c>
      <c r="R51" s="1"/>
      <c r="S51" s="1"/>
      <c r="T51" s="1"/>
    </row>
    <row r="52" spans="1:20" x14ac:dyDescent="0.25">
      <c r="A52" s="1">
        <v>25</v>
      </c>
      <c r="B52" s="1">
        <v>7.3600863959845704</v>
      </c>
      <c r="C52" s="1"/>
      <c r="D52" s="1">
        <v>25</v>
      </c>
      <c r="E52" s="1">
        <v>100.04326206062601</v>
      </c>
      <c r="F52" s="1"/>
      <c r="G52" s="1">
        <v>10</v>
      </c>
      <c r="H52" s="1">
        <v>43.596175718118502</v>
      </c>
      <c r="I52" s="1"/>
      <c r="J52" s="1">
        <v>10</v>
      </c>
      <c r="K52" s="1">
        <v>40.931704248068598</v>
      </c>
      <c r="L52" s="1"/>
      <c r="M52" s="1">
        <v>10</v>
      </c>
      <c r="N52" s="1">
        <v>52.940539330984102</v>
      </c>
      <c r="O52" s="1"/>
      <c r="P52" s="1">
        <v>10</v>
      </c>
      <c r="Q52" s="1">
        <v>172.711087297315</v>
      </c>
      <c r="R52" s="1"/>
      <c r="S52" s="1"/>
      <c r="T52" s="1"/>
    </row>
    <row r="53" spans="1:20" x14ac:dyDescent="0.25">
      <c r="A53" s="1">
        <v>20</v>
      </c>
      <c r="B53" s="1">
        <v>9.4098944322270608</v>
      </c>
      <c r="C53" s="1"/>
      <c r="D53" s="1">
        <v>20</v>
      </c>
      <c r="E53" s="1">
        <v>109.46982815181801</v>
      </c>
      <c r="F53" s="1"/>
      <c r="G53" s="1">
        <v>20</v>
      </c>
      <c r="H53" s="1">
        <v>45.646539816201198</v>
      </c>
      <c r="I53" s="1"/>
      <c r="J53" s="1">
        <v>20</v>
      </c>
      <c r="K53" s="1">
        <v>84.725240532594896</v>
      </c>
      <c r="L53" s="1"/>
      <c r="M53" s="1">
        <v>20</v>
      </c>
      <c r="N53" s="1">
        <v>44.443679809554503</v>
      </c>
      <c r="O53" s="1"/>
      <c r="P53" s="1">
        <v>20</v>
      </c>
      <c r="Q53" s="1">
        <v>194.85578553663501</v>
      </c>
      <c r="R53" s="1"/>
      <c r="S53" s="1"/>
      <c r="T53" s="1"/>
    </row>
    <row r="54" spans="1:20" x14ac:dyDescent="0.25">
      <c r="A54" s="1">
        <v>15</v>
      </c>
      <c r="B54" s="1">
        <v>11.737643616191599</v>
      </c>
      <c r="C54" s="1"/>
      <c r="D54" s="1">
        <v>15</v>
      </c>
      <c r="E54" s="1">
        <v>115.269527144972</v>
      </c>
      <c r="F54" s="1"/>
      <c r="G54" s="1">
        <v>30</v>
      </c>
      <c r="H54" s="1">
        <v>48.254540674490499</v>
      </c>
      <c r="I54" s="1"/>
      <c r="J54" s="1">
        <v>30</v>
      </c>
      <c r="K54" s="1">
        <v>137.90016904724001</v>
      </c>
      <c r="L54" s="1"/>
      <c r="M54" s="1">
        <v>30</v>
      </c>
      <c r="N54" s="1">
        <v>38.977126496586202</v>
      </c>
      <c r="O54" s="1"/>
      <c r="P54" s="1">
        <v>30</v>
      </c>
      <c r="Q54" s="1">
        <v>199.204842901554</v>
      </c>
      <c r="R54" s="1"/>
      <c r="S54" s="1"/>
      <c r="T54" s="1"/>
    </row>
    <row r="55" spans="1:20" x14ac:dyDescent="0.25">
      <c r="A55" s="1">
        <v>10</v>
      </c>
      <c r="B55" s="1">
        <v>14.2624883456158</v>
      </c>
      <c r="C55" s="1"/>
      <c r="D55" s="1">
        <v>10</v>
      </c>
      <c r="E55" s="1">
        <v>116.05838010201801</v>
      </c>
      <c r="F55" s="1"/>
      <c r="G55" s="1">
        <v>40</v>
      </c>
      <c r="H55" s="1">
        <v>49.309749422553097</v>
      </c>
      <c r="I55" s="1"/>
      <c r="J55" s="1">
        <v>40</v>
      </c>
      <c r="K55" s="1">
        <v>178.37678967082701</v>
      </c>
      <c r="L55" s="1"/>
      <c r="M55" s="1">
        <v>40</v>
      </c>
      <c r="N55" s="1">
        <v>38.486329515947801</v>
      </c>
      <c r="O55" s="1"/>
      <c r="P55" s="1">
        <v>40</v>
      </c>
      <c r="Q55" s="1">
        <v>192.37515465944901</v>
      </c>
      <c r="R55" s="1"/>
      <c r="S55" s="1"/>
      <c r="T55" s="1"/>
    </row>
    <row r="56" spans="1:20" x14ac:dyDescent="0.25">
      <c r="A56" s="1">
        <v>5</v>
      </c>
      <c r="B56" s="1">
        <v>17.008300498298102</v>
      </c>
      <c r="C56" s="1"/>
      <c r="D56" s="1">
        <v>5</v>
      </c>
      <c r="E56" s="1">
        <v>111.466395021464</v>
      </c>
      <c r="F56" s="1"/>
      <c r="G56" s="1">
        <v>50</v>
      </c>
      <c r="H56" s="1">
        <v>48.239231530050297</v>
      </c>
      <c r="I56" s="1"/>
      <c r="J56" s="1">
        <v>50</v>
      </c>
      <c r="K56" s="1">
        <v>190.55073948614501</v>
      </c>
      <c r="L56" s="1"/>
      <c r="M56" s="1">
        <v>50</v>
      </c>
      <c r="N56" s="1">
        <v>37.985524298582597</v>
      </c>
      <c r="O56" s="1"/>
      <c r="P56" s="1">
        <v>50</v>
      </c>
      <c r="Q56" s="1">
        <v>185.03672430880201</v>
      </c>
      <c r="R56" s="1"/>
      <c r="S56" s="1"/>
      <c r="T56" s="1"/>
    </row>
    <row r="57" spans="1:20" x14ac:dyDescent="0.25">
      <c r="A57" s="1">
        <v>0</v>
      </c>
      <c r="B57" s="1">
        <v>20.152419824515601</v>
      </c>
      <c r="C57" s="1"/>
      <c r="D57" s="1">
        <v>0</v>
      </c>
      <c r="E57" s="1">
        <v>102.437120675156</v>
      </c>
      <c r="F57" s="1"/>
      <c r="G57" s="1">
        <v>60</v>
      </c>
      <c r="H57" s="1">
        <v>46.429020125089401</v>
      </c>
      <c r="I57" s="1"/>
      <c r="J57" s="1">
        <v>60</v>
      </c>
      <c r="K57" s="1">
        <v>177.22676667863999</v>
      </c>
      <c r="L57" s="1"/>
      <c r="M57" s="1">
        <v>60</v>
      </c>
      <c r="N57" s="1">
        <v>41.511910227670803</v>
      </c>
      <c r="O57" s="1"/>
      <c r="P57" s="1">
        <v>60</v>
      </c>
      <c r="Q57" s="1">
        <v>195.823153573962</v>
      </c>
      <c r="R57" s="1"/>
      <c r="S57" s="1"/>
      <c r="T57" s="1"/>
    </row>
    <row r="58" spans="1:20" x14ac:dyDescent="0.25">
      <c r="A58" s="1">
        <v>-5</v>
      </c>
      <c r="B58" s="1">
        <v>22.9821787000566</v>
      </c>
      <c r="C58" s="1"/>
      <c r="D58" s="1">
        <v>-5</v>
      </c>
      <c r="E58" s="1">
        <v>89.9598250521979</v>
      </c>
      <c r="F58" s="1"/>
      <c r="G58" s="1">
        <v>70</v>
      </c>
      <c r="H58" s="1">
        <v>43.486142762615401</v>
      </c>
      <c r="I58" s="1"/>
      <c r="J58" s="1">
        <v>70</v>
      </c>
      <c r="K58" s="1">
        <v>149.742542477673</v>
      </c>
      <c r="L58" s="1"/>
      <c r="M58" s="1">
        <v>70</v>
      </c>
      <c r="N58" s="1">
        <v>41.8778023699237</v>
      </c>
      <c r="O58" s="1"/>
      <c r="P58" s="1">
        <v>70</v>
      </c>
      <c r="Q58" s="1">
        <v>208.27733369213601</v>
      </c>
      <c r="R58" s="1"/>
      <c r="S58" s="1"/>
      <c r="T58" s="1"/>
    </row>
    <row r="59" spans="1:20" x14ac:dyDescent="0.25">
      <c r="A59" s="1">
        <v>-10</v>
      </c>
      <c r="B59" s="1">
        <v>25.2418467868618</v>
      </c>
      <c r="C59" s="1"/>
      <c r="D59" s="1">
        <v>-10</v>
      </c>
      <c r="E59" s="1">
        <v>75.860218279822305</v>
      </c>
      <c r="F59" s="1"/>
      <c r="G59" s="1">
        <v>80</v>
      </c>
      <c r="H59" s="1">
        <v>39.1453831210478</v>
      </c>
      <c r="I59" s="1"/>
      <c r="J59" s="1">
        <v>80</v>
      </c>
      <c r="K59" s="1">
        <v>119.93548345526</v>
      </c>
      <c r="L59" s="1"/>
      <c r="M59" s="1">
        <v>80</v>
      </c>
      <c r="N59" s="1">
        <v>39.871595153019101</v>
      </c>
      <c r="O59" s="1"/>
      <c r="P59" s="1">
        <v>80</v>
      </c>
      <c r="Q59" s="1">
        <v>203.67740635471401</v>
      </c>
      <c r="R59" s="1"/>
      <c r="S59" s="1"/>
      <c r="T59" s="1"/>
    </row>
    <row r="60" spans="1:20" x14ac:dyDescent="0.25">
      <c r="A60" s="1">
        <v>-15</v>
      </c>
      <c r="B60" s="1">
        <v>26.654940220416002</v>
      </c>
      <c r="C60" s="1"/>
      <c r="D60" s="1">
        <v>-15</v>
      </c>
      <c r="E60" s="1">
        <v>61.789547440737103</v>
      </c>
      <c r="F60" s="1"/>
      <c r="G60" s="1">
        <v>90</v>
      </c>
      <c r="H60" s="1">
        <v>34.772742967454199</v>
      </c>
      <c r="I60" s="1"/>
      <c r="J60" s="1">
        <v>90</v>
      </c>
      <c r="K60" s="1">
        <v>72.666922142534901</v>
      </c>
      <c r="L60" s="1"/>
      <c r="M60" s="1">
        <v>90</v>
      </c>
      <c r="N60" s="1">
        <v>36.5501215216782</v>
      </c>
      <c r="O60" s="1"/>
      <c r="P60" s="1">
        <v>90</v>
      </c>
      <c r="Q60" s="1">
        <v>178.96558297455101</v>
      </c>
      <c r="R60" s="1"/>
      <c r="S60" s="1"/>
      <c r="T60" s="1"/>
    </row>
    <row r="61" spans="1:20" x14ac:dyDescent="0.25">
      <c r="A61" s="1">
        <v>-20</v>
      </c>
      <c r="B61" s="1">
        <v>26.978349605051399</v>
      </c>
      <c r="C61" s="1"/>
      <c r="D61" s="1">
        <v>-20</v>
      </c>
      <c r="E61" s="1">
        <v>48.901319640716601</v>
      </c>
      <c r="F61" s="1"/>
      <c r="G61" s="1">
        <v>100</v>
      </c>
      <c r="H61" s="1">
        <v>27.987480960494501</v>
      </c>
      <c r="I61" s="1"/>
      <c r="J61" s="1">
        <v>100</v>
      </c>
      <c r="K61" s="1">
        <v>56.470830518346197</v>
      </c>
      <c r="L61" s="1"/>
      <c r="M61" s="1">
        <v>100</v>
      </c>
      <c r="N61" s="1">
        <v>33.196312794431499</v>
      </c>
      <c r="O61" s="1"/>
      <c r="P61" s="1">
        <v>100</v>
      </c>
      <c r="Q61" s="1">
        <v>144.094810651176</v>
      </c>
      <c r="R61" s="1"/>
      <c r="S61" s="1"/>
      <c r="T61" s="1"/>
    </row>
    <row r="62" spans="1:20" x14ac:dyDescent="0.25">
      <c r="A62" s="1">
        <v>-25</v>
      </c>
      <c r="B62" s="1">
        <v>26.116431522783</v>
      </c>
      <c r="C62" s="1"/>
      <c r="D62" s="1">
        <v>-25</v>
      </c>
      <c r="E62" s="1">
        <v>37.7646017186674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5">
      <c r="A63" s="1">
        <v>-30</v>
      </c>
      <c r="B63" s="1">
        <v>24.084643069610699</v>
      </c>
      <c r="C63" s="1"/>
      <c r="D63" s="1">
        <v>-30</v>
      </c>
      <c r="E63" s="1">
        <v>28.452847434269898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5">
      <c r="A65" s="1" t="s">
        <v>14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5">
      <c r="A66" t="s">
        <v>0</v>
      </c>
      <c r="B66" t="s">
        <v>9</v>
      </c>
      <c r="D66" t="s">
        <v>0</v>
      </c>
      <c r="E66" t="s">
        <v>2</v>
      </c>
      <c r="G66" t="s">
        <v>3</v>
      </c>
      <c r="H66" t="s">
        <v>4</v>
      </c>
      <c r="J66" t="s">
        <v>3</v>
      </c>
      <c r="K66" t="s">
        <v>5</v>
      </c>
      <c r="M66" t="s">
        <v>6</v>
      </c>
      <c r="N66" t="s">
        <v>7</v>
      </c>
      <c r="P66" t="s">
        <v>6</v>
      </c>
      <c r="Q66" t="s">
        <v>8</v>
      </c>
    </row>
    <row r="67" spans="1:20" x14ac:dyDescent="0.25">
      <c r="A67" s="2">
        <v>10.215</v>
      </c>
      <c r="B67" s="1">
        <v>28.57</v>
      </c>
      <c r="D67">
        <v>11.34</v>
      </c>
      <c r="E67">
        <v>72.09</v>
      </c>
      <c r="G67" s="3">
        <v>25</v>
      </c>
      <c r="H67" s="1">
        <v>96.34</v>
      </c>
      <c r="J67" s="4">
        <v>22</v>
      </c>
      <c r="K67" s="1">
        <v>94.18</v>
      </c>
      <c r="M67" s="6">
        <v>5</v>
      </c>
      <c r="N67" s="1">
        <v>121.79</v>
      </c>
      <c r="P67" s="7">
        <v>5</v>
      </c>
      <c r="Q67" s="1">
        <v>74.739999999999995</v>
      </c>
    </row>
    <row r="68" spans="1:20" x14ac:dyDescent="0.25">
      <c r="A68" s="2">
        <v>6.12</v>
      </c>
      <c r="B68" s="1">
        <v>34.450000000000003</v>
      </c>
      <c r="D68">
        <v>3.96</v>
      </c>
      <c r="E68">
        <v>69.27</v>
      </c>
      <c r="G68" s="3">
        <v>39</v>
      </c>
      <c r="H68" s="1">
        <v>102.05</v>
      </c>
      <c r="J68" s="4">
        <v>30</v>
      </c>
      <c r="K68" s="1">
        <v>128.65</v>
      </c>
      <c r="M68" s="6">
        <v>14</v>
      </c>
      <c r="N68" s="1">
        <v>111.38</v>
      </c>
      <c r="P68" s="7">
        <v>18</v>
      </c>
      <c r="Q68" s="1">
        <v>98.96</v>
      </c>
    </row>
    <row r="69" spans="1:20" x14ac:dyDescent="0.25">
      <c r="A69" s="2">
        <v>3.15</v>
      </c>
      <c r="B69" s="1">
        <v>35.979999999999997</v>
      </c>
      <c r="D69">
        <v>-3.15</v>
      </c>
      <c r="E69">
        <v>69.22</v>
      </c>
      <c r="G69" s="3">
        <v>50</v>
      </c>
      <c r="H69" s="1">
        <v>92.37</v>
      </c>
      <c r="J69" s="4">
        <v>42</v>
      </c>
      <c r="K69" s="1">
        <v>146.22999999999999</v>
      </c>
      <c r="M69" s="6">
        <v>25</v>
      </c>
      <c r="N69" s="1">
        <v>111.57</v>
      </c>
      <c r="P69" s="7">
        <v>25</v>
      </c>
      <c r="Q69" s="1">
        <v>119.62</v>
      </c>
    </row>
    <row r="70" spans="1:20" x14ac:dyDescent="0.25">
      <c r="A70" s="2">
        <v>-2.25</v>
      </c>
      <c r="B70" s="1">
        <v>33.46</v>
      </c>
      <c r="D70">
        <v>-6.5250000000000004</v>
      </c>
      <c r="E70">
        <v>58.39</v>
      </c>
      <c r="G70" s="3">
        <v>60</v>
      </c>
      <c r="H70" s="1">
        <v>90.2</v>
      </c>
      <c r="J70" s="4">
        <v>59</v>
      </c>
      <c r="K70" s="1">
        <v>165.25</v>
      </c>
      <c r="M70" s="6">
        <v>33</v>
      </c>
      <c r="N70" s="1">
        <v>91.26</v>
      </c>
      <c r="P70" s="7">
        <v>37</v>
      </c>
      <c r="Q70" s="1">
        <v>142.21</v>
      </c>
    </row>
    <row r="71" spans="1:20" x14ac:dyDescent="0.25">
      <c r="A71" s="2">
        <v>-14.625</v>
      </c>
      <c r="B71" s="1">
        <v>32.619999999999997</v>
      </c>
      <c r="D71">
        <v>-13.05</v>
      </c>
      <c r="E71">
        <v>42.43</v>
      </c>
      <c r="G71" s="3">
        <v>76</v>
      </c>
      <c r="H71" s="1">
        <v>71.040000000000006</v>
      </c>
      <c r="J71" s="4">
        <v>66</v>
      </c>
      <c r="K71" s="1">
        <v>147.06</v>
      </c>
      <c r="M71" s="6">
        <v>50</v>
      </c>
      <c r="N71" s="1">
        <v>90.17</v>
      </c>
      <c r="P71" s="7">
        <v>44</v>
      </c>
      <c r="Q71" s="1">
        <v>169.09</v>
      </c>
    </row>
    <row r="72" spans="1:20" x14ac:dyDescent="0.25">
      <c r="A72" s="2">
        <v>-18.405000000000001</v>
      </c>
      <c r="B72" s="1">
        <v>28.59</v>
      </c>
      <c r="D72">
        <v>-26.55</v>
      </c>
      <c r="E72">
        <v>33.61</v>
      </c>
      <c r="G72" s="3">
        <v>85</v>
      </c>
      <c r="H72" s="1">
        <v>61.02</v>
      </c>
      <c r="J72" s="4">
        <v>83</v>
      </c>
      <c r="K72" s="1">
        <v>126.77</v>
      </c>
      <c r="M72" s="6">
        <v>61</v>
      </c>
      <c r="N72" s="1">
        <v>75.16</v>
      </c>
      <c r="P72" s="7">
        <v>57</v>
      </c>
      <c r="Q72" s="1">
        <v>189.61</v>
      </c>
    </row>
    <row r="73" spans="1:20" x14ac:dyDescent="0.25">
      <c r="G73" s="3">
        <v>102</v>
      </c>
      <c r="H73" s="1">
        <v>46.61</v>
      </c>
      <c r="J73" s="4">
        <v>98</v>
      </c>
      <c r="K73" s="1">
        <v>107.77</v>
      </c>
      <c r="M73" s="6">
        <v>72</v>
      </c>
      <c r="N73" s="1">
        <v>66.680000000000007</v>
      </c>
      <c r="P73" s="7">
        <v>72</v>
      </c>
      <c r="Q73" s="1">
        <v>188.6</v>
      </c>
    </row>
    <row r="76" spans="1:20" x14ac:dyDescent="0.25">
      <c r="B76" t="s">
        <v>16</v>
      </c>
    </row>
    <row r="77" spans="1:20" x14ac:dyDescent="0.25">
      <c r="G77" t="s">
        <v>3</v>
      </c>
      <c r="H77" t="s">
        <v>4</v>
      </c>
      <c r="J77" t="s">
        <v>3</v>
      </c>
      <c r="K77" t="s">
        <v>5</v>
      </c>
      <c r="M77" t="s">
        <v>6</v>
      </c>
      <c r="N77" t="s">
        <v>7</v>
      </c>
      <c r="P77" t="s">
        <v>6</v>
      </c>
      <c r="Q77" t="s">
        <v>8</v>
      </c>
    </row>
    <row r="78" spans="1:20" x14ac:dyDescent="0.25">
      <c r="G78" s="5">
        <v>0</v>
      </c>
      <c r="H78" s="5">
        <v>74.699001300527598</v>
      </c>
      <c r="I78" s="5"/>
      <c r="J78" s="5">
        <v>0</v>
      </c>
      <c r="K78" s="5">
        <v>30.502712806182299</v>
      </c>
      <c r="L78" s="5"/>
      <c r="M78" s="5">
        <v>0</v>
      </c>
      <c r="N78" s="5">
        <v>122.651453932216</v>
      </c>
      <c r="O78" s="5"/>
      <c r="P78" s="5">
        <v>0</v>
      </c>
      <c r="Q78" s="5">
        <v>129.426355379082</v>
      </c>
    </row>
    <row r="79" spans="1:20" x14ac:dyDescent="0.25">
      <c r="G79" s="5">
        <v>10</v>
      </c>
      <c r="H79" s="5">
        <v>57.121133219090602</v>
      </c>
      <c r="I79" s="5"/>
      <c r="J79" s="5">
        <v>10</v>
      </c>
      <c r="K79" s="5">
        <v>70.874758956980898</v>
      </c>
      <c r="L79" s="5"/>
      <c r="M79" s="5">
        <v>10</v>
      </c>
      <c r="N79" s="5">
        <v>102.533315316162</v>
      </c>
      <c r="O79" s="5"/>
      <c r="P79" s="5">
        <v>10</v>
      </c>
      <c r="Q79" s="5">
        <v>167.98593545216301</v>
      </c>
    </row>
    <row r="80" spans="1:20" x14ac:dyDescent="0.25">
      <c r="G80" s="5">
        <v>20</v>
      </c>
      <c r="H80" s="5">
        <v>48.335169321321203</v>
      </c>
      <c r="I80" s="5"/>
      <c r="J80" s="5">
        <v>20</v>
      </c>
      <c r="K80" s="5">
        <v>130.17898098799699</v>
      </c>
      <c r="L80" s="5"/>
      <c r="M80" s="5">
        <v>20</v>
      </c>
      <c r="N80" s="5">
        <v>81.486414735708294</v>
      </c>
      <c r="O80" s="5"/>
      <c r="P80" s="5">
        <v>20</v>
      </c>
      <c r="Q80" s="5">
        <v>205.988740783585</v>
      </c>
    </row>
    <row r="81" spans="7:17" x14ac:dyDescent="0.25">
      <c r="G81" s="5">
        <v>30</v>
      </c>
      <c r="H81" s="5">
        <v>45.759362688629203</v>
      </c>
      <c r="I81" s="5"/>
      <c r="J81" s="5">
        <v>30</v>
      </c>
      <c r="K81" s="5">
        <v>183.535644707589</v>
      </c>
      <c r="L81" s="5"/>
      <c r="M81" s="5">
        <v>30</v>
      </c>
      <c r="N81" s="5">
        <v>62.163765169700397</v>
      </c>
      <c r="O81" s="5"/>
      <c r="P81" s="5">
        <v>30</v>
      </c>
      <c r="Q81" s="5">
        <v>240.582231051446</v>
      </c>
    </row>
    <row r="82" spans="7:17" x14ac:dyDescent="0.25">
      <c r="G82" s="5">
        <v>40</v>
      </c>
      <c r="H82" s="5">
        <v>47.658578971802598</v>
      </c>
      <c r="I82" s="5"/>
      <c r="J82" s="5">
        <v>40</v>
      </c>
      <c r="K82" s="5">
        <v>211.38879453756499</v>
      </c>
      <c r="L82" s="5"/>
      <c r="M82" s="5">
        <v>40</v>
      </c>
      <c r="N82" s="5">
        <v>45.966218602033798</v>
      </c>
      <c r="O82" s="5"/>
      <c r="P82" s="5">
        <v>40</v>
      </c>
      <c r="Q82" s="5">
        <v>268.89299824848399</v>
      </c>
    </row>
    <row r="83" spans="7:17" x14ac:dyDescent="0.25">
      <c r="G83" s="5">
        <v>50</v>
      </c>
      <c r="H83" s="5">
        <v>52.754939808115999</v>
      </c>
      <c r="I83" s="5"/>
      <c r="J83" s="5">
        <v>50</v>
      </c>
      <c r="K83" s="5">
        <v>212.936892852498</v>
      </c>
      <c r="L83" s="5"/>
      <c r="M83" s="5">
        <v>50</v>
      </c>
      <c r="N83" s="5">
        <v>34.3359847752848</v>
      </c>
      <c r="O83" s="5"/>
      <c r="P83" s="5">
        <v>50</v>
      </c>
      <c r="Q83" s="5">
        <v>292.43795258137902</v>
      </c>
    </row>
    <row r="84" spans="7:17" x14ac:dyDescent="0.25">
      <c r="G84" s="5">
        <v>60</v>
      </c>
      <c r="H84" s="5">
        <v>59.9877111904893</v>
      </c>
      <c r="I84" s="5"/>
      <c r="J84" s="5">
        <v>60</v>
      </c>
      <c r="K84" s="5">
        <v>200.279483708573</v>
      </c>
      <c r="L84" s="5"/>
      <c r="M84" s="5">
        <v>60</v>
      </c>
      <c r="N84" s="5">
        <v>27.4002678182223</v>
      </c>
      <c r="O84" s="5"/>
      <c r="P84" s="5">
        <v>60</v>
      </c>
      <c r="Q84" s="5">
        <v>310.71833487315502</v>
      </c>
    </row>
    <row r="85" spans="7:17" x14ac:dyDescent="0.25">
      <c r="G85" s="5">
        <v>70</v>
      </c>
      <c r="H85" s="5">
        <v>68.305402616917704</v>
      </c>
      <c r="I85" s="5"/>
      <c r="J85" s="5">
        <v>70</v>
      </c>
      <c r="K85" s="5">
        <v>182.29199654275101</v>
      </c>
      <c r="L85" s="5"/>
      <c r="M85" s="5">
        <v>70</v>
      </c>
      <c r="N85" s="5">
        <v>22.510161182918299</v>
      </c>
      <c r="O85" s="5"/>
      <c r="P85" s="5">
        <v>70</v>
      </c>
      <c r="Q85" s="5">
        <v>314.30683710450501</v>
      </c>
    </row>
    <row r="86" spans="7:17" x14ac:dyDescent="0.25">
      <c r="G86" s="5">
        <v>80</v>
      </c>
      <c r="H86" s="5">
        <v>74.905108886077102</v>
      </c>
      <c r="I86" s="5"/>
      <c r="J86" s="5">
        <v>80</v>
      </c>
      <c r="K86" s="5">
        <v>163.516811621936</v>
      </c>
      <c r="L86" s="5"/>
      <c r="M86" s="5">
        <v>80</v>
      </c>
      <c r="N86" s="5">
        <v>20.5897569654759</v>
      </c>
      <c r="O86" s="5"/>
      <c r="P86" s="5">
        <v>80</v>
      </c>
      <c r="Q86" s="5">
        <v>313.71104564117002</v>
      </c>
    </row>
    <row r="87" spans="7:17" x14ac:dyDescent="0.25">
      <c r="G87" s="5">
        <v>90</v>
      </c>
      <c r="H87" s="5">
        <v>77.563577777354894</v>
      </c>
      <c r="I87" s="5"/>
      <c r="J87" s="5">
        <v>90</v>
      </c>
      <c r="K87" s="5">
        <v>139.804935462336</v>
      </c>
      <c r="L87" s="5"/>
      <c r="M87" s="5">
        <v>90</v>
      </c>
      <c r="N87" s="5">
        <v>18.832163168232899</v>
      </c>
      <c r="O87" s="5"/>
      <c r="P87" s="5">
        <v>90</v>
      </c>
      <c r="Q87" s="5">
        <v>295.74858127522901</v>
      </c>
    </row>
    <row r="88" spans="7:17" x14ac:dyDescent="0.25">
      <c r="G88" s="5">
        <v>100</v>
      </c>
      <c r="H88" s="5">
        <v>73.786348159875402</v>
      </c>
      <c r="I88" s="5"/>
      <c r="J88" s="5">
        <v>100</v>
      </c>
      <c r="K88" s="5">
        <v>115.913585729857</v>
      </c>
      <c r="L88" s="5"/>
      <c r="M88" s="5">
        <v>100</v>
      </c>
      <c r="N88" s="5">
        <v>16.9477959463232</v>
      </c>
      <c r="O88" s="5"/>
      <c r="P88" s="5">
        <v>100</v>
      </c>
      <c r="Q88" s="5">
        <v>267.04695688096001</v>
      </c>
    </row>
    <row r="115" spans="1:2" x14ac:dyDescent="0.25">
      <c r="A115" t="s">
        <v>15</v>
      </c>
    </row>
    <row r="116" spans="1:2" x14ac:dyDescent="0.25">
      <c r="A116" t="s">
        <v>0</v>
      </c>
      <c r="B116" t="s">
        <v>2</v>
      </c>
    </row>
    <row r="117" spans="1:2" x14ac:dyDescent="0.25">
      <c r="A117" s="5">
        <v>10.215</v>
      </c>
      <c r="B117" s="5">
        <v>72.449585366466493</v>
      </c>
    </row>
    <row r="118" spans="1:2" x14ac:dyDescent="0.25">
      <c r="A118" s="5">
        <v>6.12</v>
      </c>
      <c r="B118" s="5">
        <v>69.845474951587093</v>
      </c>
    </row>
    <row r="119" spans="1:2" x14ac:dyDescent="0.25">
      <c r="A119" s="5">
        <v>3.15</v>
      </c>
      <c r="B119" s="5">
        <v>66.970316466255099</v>
      </c>
    </row>
    <row r="120" spans="1:2" x14ac:dyDescent="0.25">
      <c r="A120" s="5">
        <v>-2.25</v>
      </c>
      <c r="B120" s="5">
        <v>60.617761218281302</v>
      </c>
    </row>
    <row r="121" spans="1:2" x14ac:dyDescent="0.25">
      <c r="A121" s="5">
        <v>-14.625</v>
      </c>
      <c r="B121" s="5">
        <v>40.452625768045202</v>
      </c>
    </row>
    <row r="122" spans="1:2" x14ac:dyDescent="0.25">
      <c r="A122" s="5">
        <v>-18.405000000000001</v>
      </c>
      <c r="B122" s="5">
        <v>34.914380893548703</v>
      </c>
    </row>
    <row r="126" spans="1:2" x14ac:dyDescent="0.25">
      <c r="A126" s="5">
        <v>10.215</v>
      </c>
      <c r="B126" s="5">
        <v>80.972757958490504</v>
      </c>
    </row>
    <row r="127" spans="1:2" x14ac:dyDescent="0.25">
      <c r="A127" s="5">
        <v>6.12</v>
      </c>
      <c r="B127" s="5">
        <v>78.948935708562701</v>
      </c>
    </row>
    <row r="128" spans="1:2" x14ac:dyDescent="0.25">
      <c r="A128" s="5">
        <v>3.15</v>
      </c>
      <c r="B128" s="5">
        <v>75.207577502773205</v>
      </c>
    </row>
    <row r="129" spans="1:2" x14ac:dyDescent="0.25">
      <c r="A129" s="5">
        <v>-2.25</v>
      </c>
      <c r="B129" s="5">
        <v>65.826987238634104</v>
      </c>
    </row>
    <row r="130" spans="1:2" x14ac:dyDescent="0.25">
      <c r="A130" s="5">
        <v>-14.625</v>
      </c>
      <c r="B130" s="5">
        <v>40.2853317112233</v>
      </c>
    </row>
    <row r="131" spans="1:2" x14ac:dyDescent="0.25">
      <c r="A131" s="5">
        <v>-18.405000000000001</v>
      </c>
      <c r="B131" s="5">
        <v>32.889967708799901</v>
      </c>
    </row>
    <row r="134" spans="1:2" x14ac:dyDescent="0.25">
      <c r="A134" s="5"/>
      <c r="B134" s="5"/>
    </row>
    <row r="135" spans="1:2" x14ac:dyDescent="0.25">
      <c r="A135" s="5"/>
      <c r="B135" s="5"/>
    </row>
    <row r="136" spans="1:2" x14ac:dyDescent="0.25">
      <c r="A136" s="5"/>
      <c r="B136" s="5"/>
    </row>
    <row r="137" spans="1:2" x14ac:dyDescent="0.25">
      <c r="A137" s="5"/>
      <c r="B137" s="5"/>
    </row>
    <row r="138" spans="1:2" x14ac:dyDescent="0.25">
      <c r="A138" s="5"/>
      <c r="B138" s="5"/>
    </row>
    <row r="139" spans="1:2" x14ac:dyDescent="0.25">
      <c r="A139" s="5"/>
      <c r="B139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1"/>
  <sheetViews>
    <sheetView workbookViewId="0">
      <selection activeCell="AE1" sqref="AE1"/>
    </sheetView>
  </sheetViews>
  <sheetFormatPr defaultRowHeight="15" x14ac:dyDescent="0.25"/>
  <cols>
    <col min="1" max="1" width="10.42578125" bestFit="1" customWidth="1"/>
    <col min="2" max="4" width="12.7109375" bestFit="1" customWidth="1"/>
    <col min="5" max="5" width="12.7109375" style="7" customWidth="1"/>
    <col min="6" max="8" width="12.7109375" bestFit="1" customWidth="1"/>
    <col min="10" max="10" width="10.42578125" bestFit="1" customWidth="1"/>
    <col min="11" max="13" width="11.85546875" bestFit="1" customWidth="1"/>
    <col min="14" max="14" width="11.85546875" style="7" customWidth="1"/>
    <col min="15" max="17" width="11.85546875" bestFit="1" customWidth="1"/>
    <col min="23" max="23" width="10.42578125" bestFit="1" customWidth="1"/>
    <col min="24" max="26" width="12.7109375" bestFit="1" customWidth="1"/>
    <col min="27" max="27" width="12.7109375" style="7" customWidth="1"/>
    <col min="28" max="30" width="12.7109375" bestFit="1" customWidth="1"/>
    <col min="32" max="32" width="10.42578125" bestFit="1" customWidth="1"/>
    <col min="33" max="35" width="12.7109375" bestFit="1" customWidth="1"/>
    <col min="36" max="36" width="12.7109375" style="7" customWidth="1"/>
    <col min="37" max="39" width="12.7109375" bestFit="1" customWidth="1"/>
  </cols>
  <sheetData>
    <row r="1" spans="1:39" x14ac:dyDescent="0.25">
      <c r="A1" t="s">
        <v>17</v>
      </c>
      <c r="B1" t="s">
        <v>18</v>
      </c>
      <c r="C1" s="7" t="s">
        <v>19</v>
      </c>
      <c r="D1" s="7" t="s">
        <v>20</v>
      </c>
      <c r="E1" s="7" t="s">
        <v>32</v>
      </c>
      <c r="F1" s="7" t="s">
        <v>21</v>
      </c>
      <c r="G1" s="7" t="s">
        <v>22</v>
      </c>
      <c r="H1" s="7" t="s">
        <v>23</v>
      </c>
      <c r="J1" t="s">
        <v>17</v>
      </c>
      <c r="K1" t="s">
        <v>24</v>
      </c>
      <c r="L1" s="7" t="s">
        <v>25</v>
      </c>
      <c r="M1" s="7" t="s">
        <v>26</v>
      </c>
      <c r="N1" s="7" t="s">
        <v>33</v>
      </c>
      <c r="O1" s="7" t="s">
        <v>27</v>
      </c>
      <c r="P1" s="7" t="s">
        <v>28</v>
      </c>
      <c r="Q1" s="7" t="s">
        <v>29</v>
      </c>
      <c r="R1" t="s">
        <v>30</v>
      </c>
      <c r="S1" t="s">
        <v>17</v>
      </c>
      <c r="T1" t="s">
        <v>31</v>
      </c>
      <c r="V1" t="s">
        <v>34</v>
      </c>
      <c r="W1" t="s">
        <v>17</v>
      </c>
      <c r="X1" s="7" t="s">
        <v>18</v>
      </c>
      <c r="Y1" s="7" t="s">
        <v>19</v>
      </c>
      <c r="Z1" s="7" t="s">
        <v>35</v>
      </c>
      <c r="AA1" s="7" t="s">
        <v>32</v>
      </c>
      <c r="AB1" s="7" t="s">
        <v>21</v>
      </c>
      <c r="AC1" s="7" t="s">
        <v>22</v>
      </c>
      <c r="AD1" s="7" t="s">
        <v>23</v>
      </c>
      <c r="AE1" s="7" t="s">
        <v>34</v>
      </c>
      <c r="AF1" s="7" t="s">
        <v>17</v>
      </c>
      <c r="AG1" s="7" t="s">
        <v>24</v>
      </c>
      <c r="AH1" s="7" t="s">
        <v>25</v>
      </c>
      <c r="AI1" s="7" t="s">
        <v>36</v>
      </c>
      <c r="AJ1" s="7" t="s">
        <v>33</v>
      </c>
      <c r="AK1" s="7" t="s">
        <v>27</v>
      </c>
      <c r="AL1" s="7" t="s">
        <v>28</v>
      </c>
      <c r="AM1" s="7" t="s">
        <v>29</v>
      </c>
    </row>
    <row r="2" spans="1:39" x14ac:dyDescent="0.25">
      <c r="A2" s="8">
        <v>-19.999999999999901</v>
      </c>
      <c r="B2" s="8">
        <v>-4.9185656885431001E-2</v>
      </c>
      <c r="C2" s="8">
        <v>-4.9198225878381602E-2</v>
      </c>
      <c r="D2" s="8">
        <v>-5.2987011980918597E-2</v>
      </c>
      <c r="E2" s="8">
        <f>ABS(D2)</f>
        <v>5.2987011980918597E-2</v>
      </c>
      <c r="F2" s="8">
        <v>-5.2589518646651498E-2</v>
      </c>
      <c r="G2" s="8">
        <v>-5.7420153502542599E-2</v>
      </c>
      <c r="H2" s="8">
        <v>-5.6740268211201102E-2</v>
      </c>
      <c r="J2" s="8">
        <v>-19.999999999999901</v>
      </c>
      <c r="K2" s="8">
        <v>-6.6930631706640403E-2</v>
      </c>
      <c r="L2" s="8">
        <v>-6.6053941138733405E-2</v>
      </c>
      <c r="M2" s="8">
        <v>-7.4272144481404706E-2</v>
      </c>
      <c r="N2" s="8">
        <f>ABS(M2)</f>
        <v>7.4272144481404706E-2</v>
      </c>
      <c r="O2" s="8">
        <v>-7.2981124653435397E-2</v>
      </c>
      <c r="P2" s="8">
        <v>-8.05304496936953E-2</v>
      </c>
      <c r="Q2" s="8">
        <v>-7.9966558812882504E-2</v>
      </c>
      <c r="S2" s="8">
        <v>5</v>
      </c>
      <c r="T2" s="8">
        <v>81</v>
      </c>
      <c r="U2">
        <f>T2/1000</f>
        <v>8.1000000000000003E-2</v>
      </c>
      <c r="W2" s="8">
        <v>-19.999999999999901</v>
      </c>
      <c r="X2" s="8">
        <v>-4.8601102832316098E-2</v>
      </c>
      <c r="Y2" s="8">
        <v>-4.8611244067323901E-2</v>
      </c>
      <c r="Z2" s="8">
        <v>-5.29870320356313E-2</v>
      </c>
      <c r="AA2" s="8">
        <f>ABS(Z2)</f>
        <v>5.29870320356313E-2</v>
      </c>
      <c r="AB2" s="8">
        <v>-5.2589543155028499E-2</v>
      </c>
      <c r="AC2" s="8">
        <v>-5.7420161641685098E-2</v>
      </c>
      <c r="AD2" s="8">
        <v>-5.67402831185966E-2</v>
      </c>
      <c r="AE2" s="8"/>
      <c r="AF2" s="8">
        <v>-19.999999999999901</v>
      </c>
      <c r="AG2" s="8">
        <v>-6.6930631854063505E-2</v>
      </c>
      <c r="AH2" s="8">
        <v>-6.6053940728962202E-2</v>
      </c>
      <c r="AI2" s="8">
        <v>-7.4272141194129407E-2</v>
      </c>
      <c r="AJ2" s="8">
        <f>ABS(AI2)</f>
        <v>7.4272141194129407E-2</v>
      </c>
      <c r="AK2" s="8">
        <v>-7.2981122318400204E-2</v>
      </c>
      <c r="AL2" s="8">
        <v>-8.0530452117055396E-2</v>
      </c>
      <c r="AM2" s="8">
        <v>-7.9966561448280696E-2</v>
      </c>
    </row>
    <row r="3" spans="1:39" x14ac:dyDescent="0.25">
      <c r="A3" s="8">
        <v>-17.179487351907799</v>
      </c>
      <c r="B3" s="8">
        <v>-4.8591056202056802E-2</v>
      </c>
      <c r="C3" s="8">
        <v>-4.8593913334826003E-2</v>
      </c>
      <c r="D3" s="8">
        <v>-5.1765831726246603E-2</v>
      </c>
      <c r="E3" s="8">
        <f t="shared" ref="E3:E41" si="0">ABS(D3)</f>
        <v>5.1765831726246603E-2</v>
      </c>
      <c r="F3" s="8">
        <v>-5.1348301524545503E-2</v>
      </c>
      <c r="G3" s="8">
        <v>-5.6413699162399703E-2</v>
      </c>
      <c r="H3" s="8">
        <v>-5.56753334407082E-2</v>
      </c>
      <c r="J3" s="8">
        <v>-17.179487351907799</v>
      </c>
      <c r="K3" s="8">
        <v>-6.6655024885863903E-2</v>
      </c>
      <c r="L3" s="8">
        <v>-6.5670903820391299E-2</v>
      </c>
      <c r="M3" s="8">
        <v>-7.4509795470922596E-2</v>
      </c>
      <c r="N3" s="8">
        <f t="shared" ref="N3:N43" si="1">ABS(M3)</f>
        <v>7.4509795470922596E-2</v>
      </c>
      <c r="O3" s="8">
        <v>-7.3041988950798206E-2</v>
      </c>
      <c r="P3" s="8">
        <v>-8.1245670628126307E-2</v>
      </c>
      <c r="Q3" s="8">
        <v>-8.0628651086270098E-2</v>
      </c>
      <c r="S3" s="8">
        <v>10</v>
      </c>
      <c r="T3" s="8">
        <v>79</v>
      </c>
      <c r="U3" s="7">
        <f t="shared" ref="U3:U19" si="2">T3/1000</f>
        <v>7.9000000000000001E-2</v>
      </c>
      <c r="W3" s="8">
        <v>-17.179487351907799</v>
      </c>
      <c r="X3" s="8">
        <v>-4.72216704956884E-2</v>
      </c>
      <c r="Y3" s="8">
        <v>-4.7232707058501099E-2</v>
      </c>
      <c r="Z3" s="8">
        <v>-5.1765764693225802E-2</v>
      </c>
      <c r="AA3" s="8">
        <f t="shared" ref="AA3:AA29" si="3">ABS(Z3)</f>
        <v>5.1765764693225802E-2</v>
      </c>
      <c r="AB3" s="8">
        <v>-5.1348301554063301E-2</v>
      </c>
      <c r="AC3" s="8">
        <v>-5.6413699165605499E-2</v>
      </c>
      <c r="AD3" s="8">
        <v>-5.5675333468585601E-2</v>
      </c>
      <c r="AE3" s="8"/>
      <c r="AF3" s="8">
        <v>-17.179487351907799</v>
      </c>
      <c r="AG3" s="8">
        <v>-6.6655024885987693E-2</v>
      </c>
      <c r="AH3" s="8">
        <v>-6.5670903820113202E-2</v>
      </c>
      <c r="AI3" s="8">
        <v>-7.4509795470374798E-2</v>
      </c>
      <c r="AJ3" s="8">
        <f t="shared" ref="AJ3:AJ39" si="4">ABS(AI3)</f>
        <v>7.4509795470374798E-2</v>
      </c>
      <c r="AK3" s="8">
        <v>-7.3041988949533093E-2</v>
      </c>
      <c r="AL3" s="8">
        <v>-8.1245670630979899E-2</v>
      </c>
      <c r="AM3" s="8">
        <v>-8.0628651087121E-2</v>
      </c>
    </row>
    <row r="4" spans="1:39" x14ac:dyDescent="0.25">
      <c r="A4" s="8">
        <v>-14.3589745314341</v>
      </c>
      <c r="B4" s="8">
        <v>-4.7984881442799797E-2</v>
      </c>
      <c r="C4" s="8">
        <v>-4.7977721067206103E-2</v>
      </c>
      <c r="D4" s="8">
        <v>-5.0491017390524202E-2</v>
      </c>
      <c r="E4" s="8">
        <f t="shared" si="0"/>
        <v>5.0491017390524202E-2</v>
      </c>
      <c r="F4" s="8">
        <v>-5.00469725842164E-2</v>
      </c>
      <c r="G4" s="8">
        <v>-5.53286469997206E-2</v>
      </c>
      <c r="H4" s="8">
        <v>-5.4538834177503E-2</v>
      </c>
      <c r="J4" s="8">
        <v>-14.3589745314341</v>
      </c>
      <c r="K4" s="8">
        <v>-6.6259114716076095E-2</v>
      </c>
      <c r="L4" s="8">
        <v>-6.5180274295734697E-2</v>
      </c>
      <c r="M4" s="8">
        <v>-7.4556294333639597E-2</v>
      </c>
      <c r="N4" s="8">
        <f t="shared" si="1"/>
        <v>7.4556294333639597E-2</v>
      </c>
      <c r="O4" s="8">
        <v>-7.2971436005074997E-2</v>
      </c>
      <c r="P4" s="8">
        <v>-8.1765253357252002E-2</v>
      </c>
      <c r="Q4" s="8">
        <v>-8.1067782388876297E-2</v>
      </c>
      <c r="S4" s="8">
        <v>15</v>
      </c>
      <c r="T4" s="8">
        <v>78</v>
      </c>
      <c r="U4" s="7">
        <f t="shared" si="2"/>
        <v>7.8E-2</v>
      </c>
      <c r="W4" s="8">
        <v>-14.3589745314341</v>
      </c>
      <c r="X4" s="8">
        <v>-4.57946500415932E-2</v>
      </c>
      <c r="Y4" s="8">
        <v>-4.5805984658557598E-2</v>
      </c>
      <c r="Z4" s="8">
        <v>-5.04908359064134E-2</v>
      </c>
      <c r="AA4" s="8">
        <f t="shared" si="3"/>
        <v>5.04908359064134E-2</v>
      </c>
      <c r="AB4" s="8">
        <v>-5.00469725840893E-2</v>
      </c>
      <c r="AC4" s="8">
        <v>-5.5328646999730599E-2</v>
      </c>
      <c r="AD4" s="8">
        <v>-5.4538834177563798E-2</v>
      </c>
      <c r="AE4" s="8"/>
      <c r="AF4" s="8">
        <v>-14.3589745314341</v>
      </c>
      <c r="AG4" s="8">
        <v>-6.6259114716077303E-2</v>
      </c>
      <c r="AH4" s="8">
        <v>-6.5180274295737098E-2</v>
      </c>
      <c r="AI4" s="8">
        <v>-7.4556294333638903E-2</v>
      </c>
      <c r="AJ4" s="8">
        <f t="shared" si="4"/>
        <v>7.4556294333638903E-2</v>
      </c>
      <c r="AK4" s="8">
        <v>-7.2971436005074594E-2</v>
      </c>
      <c r="AL4" s="8">
        <v>-8.1765253357252696E-2</v>
      </c>
      <c r="AM4" s="8">
        <v>-8.1067782388876394E-2</v>
      </c>
    </row>
    <row r="5" spans="1:39" x14ac:dyDescent="0.25">
      <c r="A5" s="8">
        <v>-11.5384617109213</v>
      </c>
      <c r="B5" s="8">
        <v>-4.73499693015106E-2</v>
      </c>
      <c r="C5" s="8">
        <v>-4.7340128599022799E-2</v>
      </c>
      <c r="D5" s="8">
        <v>-4.9146710552116002E-2</v>
      </c>
      <c r="E5" s="8">
        <f t="shared" si="0"/>
        <v>4.9146710552116002E-2</v>
      </c>
      <c r="F5" s="8">
        <v>-4.8679996601502497E-2</v>
      </c>
      <c r="G5" s="8">
        <v>-5.4160487462756902E-2</v>
      </c>
      <c r="H5" s="8">
        <v>-5.3325457244296402E-2</v>
      </c>
      <c r="J5" s="8">
        <v>-11.5384617109213</v>
      </c>
      <c r="K5" s="8">
        <v>-6.5718314049186793E-2</v>
      </c>
      <c r="L5" s="8">
        <v>-6.4558786502114801E-2</v>
      </c>
      <c r="M5" s="8">
        <v>-7.4406921449399796E-2</v>
      </c>
      <c r="N5" s="8">
        <f t="shared" si="1"/>
        <v>7.4406921449399796E-2</v>
      </c>
      <c r="O5" s="8">
        <v>-7.2719685327499797E-2</v>
      </c>
      <c r="P5" s="8">
        <v>-8.2025305592558898E-2</v>
      </c>
      <c r="Q5" s="8">
        <v>-8.1270734316531201E-2</v>
      </c>
      <c r="S5" s="8">
        <v>20</v>
      </c>
      <c r="T5" s="8">
        <v>76</v>
      </c>
      <c r="U5" s="7">
        <f t="shared" si="2"/>
        <v>7.5999999999999998E-2</v>
      </c>
      <c r="W5" s="8">
        <v>-11.5384617109213</v>
      </c>
      <c r="X5" s="8">
        <v>-4.4315780062547799E-2</v>
      </c>
      <c r="Y5" s="8">
        <v>-4.43287757685943E-2</v>
      </c>
      <c r="Z5" s="8">
        <v>-4.91467100166596E-2</v>
      </c>
      <c r="AA5" s="8">
        <f t="shared" si="3"/>
        <v>4.91467100166596E-2</v>
      </c>
      <c r="AB5" s="8">
        <v>-4.8680039978895501E-2</v>
      </c>
      <c r="AC5" s="8">
        <v>-5.4160487462743302E-2</v>
      </c>
      <c r="AD5" s="8">
        <v>-5.3325457244289803E-2</v>
      </c>
      <c r="AE5" s="8"/>
      <c r="AF5" s="8">
        <v>-11.5384617109213</v>
      </c>
      <c r="AG5" s="8">
        <v>-6.5718314049184101E-2</v>
      </c>
      <c r="AH5" s="8">
        <v>-6.4558786502116994E-2</v>
      </c>
      <c r="AI5" s="8">
        <v>-7.4406921449396798E-2</v>
      </c>
      <c r="AJ5" s="8">
        <f t="shared" si="4"/>
        <v>7.4406921449396798E-2</v>
      </c>
      <c r="AK5" s="8">
        <v>-7.2719685327499603E-2</v>
      </c>
      <c r="AL5" s="8">
        <v>-8.2025305592563297E-2</v>
      </c>
      <c r="AM5" s="8">
        <v>-8.1270734316528204E-2</v>
      </c>
    </row>
    <row r="6" spans="1:39" x14ac:dyDescent="0.25">
      <c r="A6" s="8">
        <v>-8.7179488904085805</v>
      </c>
      <c r="B6" s="8">
        <v>-4.6689017836731003E-2</v>
      </c>
      <c r="C6" s="8">
        <v>-4.6693547429379097E-2</v>
      </c>
      <c r="D6" s="8">
        <v>-4.8214244152991199E-2</v>
      </c>
      <c r="E6" s="8">
        <f t="shared" si="0"/>
        <v>4.8214244152991199E-2</v>
      </c>
      <c r="F6" s="8">
        <v>-4.8063374059799602E-2</v>
      </c>
      <c r="G6" s="8">
        <v>-5.2915463495544102E-2</v>
      </c>
      <c r="H6" s="8">
        <v>-5.2034106187419701E-2</v>
      </c>
      <c r="J6" s="8">
        <v>-8.7179488904085805</v>
      </c>
      <c r="K6" s="8">
        <v>-6.5031302849364994E-2</v>
      </c>
      <c r="L6" s="8">
        <v>-6.3805010329045203E-2</v>
      </c>
      <c r="M6" s="8">
        <v>-7.4075325563486005E-2</v>
      </c>
      <c r="N6" s="8">
        <f t="shared" si="1"/>
        <v>7.4075325563486005E-2</v>
      </c>
      <c r="O6" s="8">
        <v>-7.2285233835943305E-2</v>
      </c>
      <c r="P6" s="8">
        <v>-8.2027002739083602E-2</v>
      </c>
      <c r="Q6" s="8">
        <v>-8.1237580993480094E-2</v>
      </c>
      <c r="S6" s="8">
        <v>25</v>
      </c>
      <c r="T6" s="8">
        <v>74</v>
      </c>
      <c r="U6" s="7">
        <f t="shared" si="2"/>
        <v>7.3999999999999996E-2</v>
      </c>
      <c r="W6" s="8">
        <v>-8.7179488904085805</v>
      </c>
      <c r="X6" s="8">
        <v>-4.2780253731822399E-2</v>
      </c>
      <c r="Y6" s="8">
        <v>-4.2797957306568803E-2</v>
      </c>
      <c r="Z6" s="8">
        <v>-4.7728188752442398E-2</v>
      </c>
      <c r="AA6" s="8">
        <f t="shared" si="3"/>
        <v>4.7728188752442398E-2</v>
      </c>
      <c r="AB6" s="8">
        <v>-4.7246197696882902E-2</v>
      </c>
      <c r="AC6" s="8">
        <v>-5.2915463495519503E-2</v>
      </c>
      <c r="AD6" s="8">
        <v>-5.2034106187420798E-2</v>
      </c>
      <c r="AE6" s="8"/>
      <c r="AF6" s="8">
        <v>-8.7179488904085805</v>
      </c>
      <c r="AG6" s="8">
        <v>-6.5031302849364495E-2</v>
      </c>
      <c r="AH6" s="8">
        <v>-6.3805010329046896E-2</v>
      </c>
      <c r="AI6" s="8">
        <v>-7.4075325563490793E-2</v>
      </c>
      <c r="AJ6" s="8">
        <f t="shared" si="4"/>
        <v>7.4075325563490793E-2</v>
      </c>
      <c r="AK6" s="8">
        <v>-7.2285233835945095E-2</v>
      </c>
      <c r="AL6" s="8">
        <v>-8.2027002739088306E-2</v>
      </c>
      <c r="AM6" s="8">
        <v>-8.1237580993475306E-2</v>
      </c>
    </row>
    <row r="7" spans="1:39" x14ac:dyDescent="0.25">
      <c r="A7" s="8">
        <v>-5.89743606989573</v>
      </c>
      <c r="B7" s="8">
        <v>-4.6043788850658303E-2</v>
      </c>
      <c r="C7" s="8">
        <v>-4.6054084753956399E-2</v>
      </c>
      <c r="D7" s="8">
        <v>-4.7622716311097803E-2</v>
      </c>
      <c r="E7" s="8">
        <f t="shared" si="0"/>
        <v>4.7622716311097803E-2</v>
      </c>
      <c r="F7" s="8">
        <v>-4.7435852934613103E-2</v>
      </c>
      <c r="G7" s="8">
        <v>-5.1578409334811101E-2</v>
      </c>
      <c r="H7" s="8">
        <v>-5.0662713328882301E-2</v>
      </c>
      <c r="J7" s="8">
        <v>-5.89743606989573</v>
      </c>
      <c r="K7" s="8">
        <v>-6.4216805689770701E-2</v>
      </c>
      <c r="L7" s="8">
        <v>-6.2937854726775197E-2</v>
      </c>
      <c r="M7" s="8">
        <v>-7.3551050918027799E-2</v>
      </c>
      <c r="N7" s="8">
        <f t="shared" si="1"/>
        <v>7.3551050918027799E-2</v>
      </c>
      <c r="O7" s="8">
        <v>-7.1670355662033794E-2</v>
      </c>
      <c r="P7" s="8">
        <v>-8.1786774881946897E-2</v>
      </c>
      <c r="Q7" s="8">
        <v>-8.0967190911029899E-2</v>
      </c>
      <c r="S7" s="8">
        <v>30</v>
      </c>
      <c r="T7" s="8">
        <v>71</v>
      </c>
      <c r="U7" s="7">
        <f t="shared" si="2"/>
        <v>7.0999999999999994E-2</v>
      </c>
      <c r="W7" s="8">
        <v>-5.89743606989573</v>
      </c>
      <c r="X7" s="8">
        <v>-4.1186562367953698E-2</v>
      </c>
      <c r="Y7" s="8">
        <v>-4.1212519418095298E-2</v>
      </c>
      <c r="Z7" s="8">
        <v>-4.6234545623556098E-2</v>
      </c>
      <c r="AA7" s="8">
        <f t="shared" si="3"/>
        <v>4.6234545623556098E-2</v>
      </c>
      <c r="AB7" s="8">
        <v>-4.5753871261870298E-2</v>
      </c>
      <c r="AC7" s="8">
        <v>-5.15784093347929E-2</v>
      </c>
      <c r="AD7" s="8">
        <v>-5.0662713328880803E-2</v>
      </c>
      <c r="AE7" s="8"/>
      <c r="AF7" s="8">
        <v>-5.89743606989573</v>
      </c>
      <c r="AG7" s="8">
        <v>-6.42168056897576E-2</v>
      </c>
      <c r="AH7" s="8">
        <v>-6.2937854726778902E-2</v>
      </c>
      <c r="AI7" s="8">
        <v>-7.3551050918025995E-2</v>
      </c>
      <c r="AJ7" s="8">
        <f t="shared" si="4"/>
        <v>7.3551050918025995E-2</v>
      </c>
      <c r="AK7" s="8">
        <v>-7.1670355662037305E-2</v>
      </c>
      <c r="AL7" s="8">
        <v>-8.1786774881960303E-2</v>
      </c>
      <c r="AM7" s="8">
        <v>-8.0967190911030995E-2</v>
      </c>
    </row>
    <row r="8" spans="1:39" x14ac:dyDescent="0.25">
      <c r="A8" s="8">
        <v>-3.0769232493829399</v>
      </c>
      <c r="B8" s="8">
        <v>-4.5380699111101298E-2</v>
      </c>
      <c r="C8" s="8">
        <v>-4.5391472198910397E-2</v>
      </c>
      <c r="D8" s="8">
        <v>-4.7006080574475598E-2</v>
      </c>
      <c r="E8" s="8">
        <f t="shared" si="0"/>
        <v>4.7006080574475598E-2</v>
      </c>
      <c r="F8" s="8">
        <v>-4.6792122245997603E-2</v>
      </c>
      <c r="G8" s="8">
        <v>-5.0149745891236497E-2</v>
      </c>
      <c r="H8" s="8">
        <v>-4.9212203806035401E-2</v>
      </c>
      <c r="J8" s="8">
        <v>-3.0769232493829399</v>
      </c>
      <c r="K8" s="8">
        <v>-6.3274612047149806E-2</v>
      </c>
      <c r="L8" s="8">
        <v>-6.1941591143459901E-2</v>
      </c>
      <c r="M8" s="8">
        <v>-7.2826669949901099E-2</v>
      </c>
      <c r="N8" s="8">
        <f t="shared" si="1"/>
        <v>7.2826669949901099E-2</v>
      </c>
      <c r="O8" s="8">
        <v>-7.0905271980160597E-2</v>
      </c>
      <c r="P8" s="8">
        <v>-8.1324696574557806E-2</v>
      </c>
      <c r="Q8" s="8">
        <v>-8.0469617107433306E-2</v>
      </c>
      <c r="S8" s="8">
        <v>35</v>
      </c>
      <c r="T8" s="8">
        <v>69</v>
      </c>
      <c r="U8" s="7">
        <f t="shared" si="2"/>
        <v>6.9000000000000006E-2</v>
      </c>
      <c r="W8" s="8">
        <v>-3.0769232493829399</v>
      </c>
      <c r="X8" s="8">
        <v>-3.9540283302546997E-2</v>
      </c>
      <c r="Y8" s="8">
        <v>-3.9570262581041703E-2</v>
      </c>
      <c r="Z8" s="8">
        <v>-4.4681488781904102E-2</v>
      </c>
      <c r="AA8" s="8">
        <f t="shared" si="3"/>
        <v>4.4681488781904102E-2</v>
      </c>
      <c r="AB8" s="8">
        <v>-4.4194974977099601E-2</v>
      </c>
      <c r="AC8" s="8">
        <v>-5.01497458911297E-2</v>
      </c>
      <c r="AD8" s="8">
        <v>-4.9212203807881903E-2</v>
      </c>
      <c r="AE8" s="8"/>
      <c r="AF8" s="8">
        <v>-3.0769232493829399</v>
      </c>
      <c r="AG8" s="8">
        <v>-6.3274612047145906E-2</v>
      </c>
      <c r="AH8" s="8">
        <v>-6.1941591143458E-2</v>
      </c>
      <c r="AI8" s="8">
        <v>-7.2826669949898004E-2</v>
      </c>
      <c r="AJ8" s="8">
        <f t="shared" si="4"/>
        <v>7.2826669949898004E-2</v>
      </c>
      <c r="AK8" s="8">
        <v>-7.0905271980163304E-2</v>
      </c>
      <c r="AL8" s="8">
        <v>-8.1324696574563302E-2</v>
      </c>
      <c r="AM8" s="8">
        <v>-8.0469617107434901E-2</v>
      </c>
    </row>
    <row r="9" spans="1:39" x14ac:dyDescent="0.25">
      <c r="A9" s="8">
        <v>-0.25641042887226601</v>
      </c>
      <c r="B9" s="8">
        <v>-4.4694275603533701E-2</v>
      </c>
      <c r="C9" s="8">
        <v>-4.4705710262774E-2</v>
      </c>
      <c r="D9" s="8">
        <v>-4.6370394381587403E-2</v>
      </c>
      <c r="E9" s="8">
        <f t="shared" si="0"/>
        <v>4.6370394381587403E-2</v>
      </c>
      <c r="F9" s="8">
        <v>-4.6144203675890103E-2</v>
      </c>
      <c r="G9" s="8">
        <v>-4.8636408210946003E-2</v>
      </c>
      <c r="H9" s="8">
        <v>-4.7823780666109102E-2</v>
      </c>
      <c r="J9" s="8">
        <v>-0.25641042887226601</v>
      </c>
      <c r="K9" s="8">
        <v>-6.2190819829018598E-2</v>
      </c>
      <c r="L9" s="8">
        <v>-6.08207567349787E-2</v>
      </c>
      <c r="M9" s="8">
        <v>-7.1908310403037301E-2</v>
      </c>
      <c r="N9" s="8">
        <f t="shared" si="1"/>
        <v>7.1908310403037301E-2</v>
      </c>
      <c r="O9" s="8">
        <v>-6.9973071766779193E-2</v>
      </c>
      <c r="P9" s="8">
        <v>-8.0628316890493795E-2</v>
      </c>
      <c r="Q9" s="8">
        <v>-7.9748028684752906E-2</v>
      </c>
      <c r="S9" s="8">
        <v>40</v>
      </c>
      <c r="T9" s="8">
        <v>66</v>
      </c>
      <c r="U9" s="7">
        <f t="shared" si="2"/>
        <v>6.6000000000000003E-2</v>
      </c>
      <c r="W9" s="8">
        <v>-0.25641042887226601</v>
      </c>
      <c r="X9" s="8">
        <v>-3.7843047049573898E-2</v>
      </c>
      <c r="Y9" s="8">
        <v>-3.7871794217738897E-2</v>
      </c>
      <c r="Z9" s="8">
        <v>-4.3060314888513501E-2</v>
      </c>
      <c r="AA9" s="8">
        <f t="shared" si="3"/>
        <v>4.3060314888513501E-2</v>
      </c>
      <c r="AB9" s="8">
        <v>-4.25692590726219E-2</v>
      </c>
      <c r="AC9" s="8">
        <v>-4.8636408211076398E-2</v>
      </c>
      <c r="AD9" s="8">
        <v>-4.76797570848395E-2</v>
      </c>
      <c r="AE9" s="8"/>
      <c r="AF9" s="8">
        <v>-0.25641042887226601</v>
      </c>
      <c r="AG9" s="8">
        <v>-6.2190819829045202E-2</v>
      </c>
      <c r="AH9" s="8">
        <v>-6.0820756734977499E-2</v>
      </c>
      <c r="AI9" s="8">
        <v>-7.1908310403045697E-2</v>
      </c>
      <c r="AJ9" s="8">
        <f t="shared" si="4"/>
        <v>7.1908310403045697E-2</v>
      </c>
      <c r="AK9" s="8">
        <v>-6.9973071766706196E-2</v>
      </c>
      <c r="AL9" s="8">
        <v>-8.0628316890506105E-2</v>
      </c>
      <c r="AM9" s="8">
        <v>-7.9748028684746494E-2</v>
      </c>
    </row>
    <row r="10" spans="1:39" x14ac:dyDescent="0.25">
      <c r="A10" s="8">
        <v>2.5641023916424599</v>
      </c>
      <c r="B10" s="8">
        <v>-4.3988743982040897E-2</v>
      </c>
      <c r="C10" s="8">
        <v>-4.3996327204716398E-2</v>
      </c>
      <c r="D10" s="8">
        <v>-4.5706210562856099E-2</v>
      </c>
      <c r="E10" s="8">
        <f t="shared" si="0"/>
        <v>4.5706210562856099E-2</v>
      </c>
      <c r="F10" s="8">
        <v>-4.5491315100570501E-2</v>
      </c>
      <c r="G10" s="8">
        <v>-4.7520022538796301E-2</v>
      </c>
      <c r="H10" s="8">
        <v>-4.7196221885623398E-2</v>
      </c>
      <c r="J10" s="8">
        <v>2.5641023916424599</v>
      </c>
      <c r="K10" s="8">
        <v>-6.0970234973010698E-2</v>
      </c>
      <c r="L10" s="8">
        <v>-5.9577384300871498E-2</v>
      </c>
      <c r="M10" s="8">
        <v>-7.0842901834511501E-2</v>
      </c>
      <c r="N10" s="8">
        <f t="shared" si="1"/>
        <v>7.0842901834511501E-2</v>
      </c>
      <c r="O10" s="8">
        <v>-6.8874091629863105E-2</v>
      </c>
      <c r="P10" s="8">
        <v>-7.9706845546301905E-2</v>
      </c>
      <c r="Q10" s="8">
        <v>-7.8817520934691299E-2</v>
      </c>
      <c r="S10" s="8">
        <v>45</v>
      </c>
      <c r="T10" s="8">
        <v>63</v>
      </c>
      <c r="U10" s="7">
        <f t="shared" si="2"/>
        <v>6.3E-2</v>
      </c>
      <c r="W10" s="8">
        <v>2.5641023916424599</v>
      </c>
      <c r="X10" s="8">
        <v>-3.6089503519795597E-2</v>
      </c>
      <c r="Y10" s="8">
        <v>-3.6118148207639603E-2</v>
      </c>
      <c r="Z10" s="8">
        <v>-4.1366484562198297E-2</v>
      </c>
      <c r="AA10" s="8">
        <f t="shared" si="3"/>
        <v>4.1366484562198297E-2</v>
      </c>
      <c r="AB10" s="8">
        <v>-4.0877969738677598E-2</v>
      </c>
      <c r="AC10" s="8">
        <v>-4.70515372063579E-2</v>
      </c>
      <c r="AD10" s="8">
        <v>-4.6072857740853602E-2</v>
      </c>
      <c r="AE10" s="8"/>
      <c r="AF10" s="8">
        <v>2.5641023916424599</v>
      </c>
      <c r="AG10" s="8">
        <v>-6.0970234973029003E-2</v>
      </c>
      <c r="AH10" s="8">
        <v>-5.95773843008401E-2</v>
      </c>
      <c r="AI10" s="8">
        <v>-7.0842901834508504E-2</v>
      </c>
      <c r="AJ10" s="8">
        <f t="shared" si="4"/>
        <v>7.0842901834508504E-2</v>
      </c>
      <c r="AK10" s="8">
        <v>-6.8874091629806802E-2</v>
      </c>
      <c r="AL10" s="8">
        <v>-7.9706845546294397E-2</v>
      </c>
      <c r="AM10" s="8">
        <v>-7.88175209346543E-2</v>
      </c>
    </row>
    <row r="11" spans="1:39" x14ac:dyDescent="0.25">
      <c r="A11" s="8">
        <v>5.3846152121556097</v>
      </c>
      <c r="B11" s="8">
        <v>-4.3262249709592498E-2</v>
      </c>
      <c r="C11" s="8">
        <v>-4.3262434378536399E-2</v>
      </c>
      <c r="D11" s="8">
        <v>-4.5013310902002703E-2</v>
      </c>
      <c r="E11" s="8">
        <f t="shared" si="0"/>
        <v>4.5013310902002703E-2</v>
      </c>
      <c r="F11" s="8">
        <v>-4.4824529001247698E-2</v>
      </c>
      <c r="G11" s="8">
        <v>-4.6901408396543998E-2</v>
      </c>
      <c r="H11" s="8">
        <v>-4.6545027808419001E-2</v>
      </c>
      <c r="J11" s="8">
        <v>5.3846152121556097</v>
      </c>
      <c r="K11" s="8">
        <v>-5.9630927648224703E-2</v>
      </c>
      <c r="L11" s="8">
        <v>-5.8223532365964399E-2</v>
      </c>
      <c r="M11" s="8">
        <v>-6.9602258465414998E-2</v>
      </c>
      <c r="N11" s="8">
        <f t="shared" si="1"/>
        <v>6.9602258465414998E-2</v>
      </c>
      <c r="O11" s="8">
        <v>-6.7616457021874493E-2</v>
      </c>
      <c r="P11" s="8">
        <v>-7.8573169499447704E-2</v>
      </c>
      <c r="Q11" s="8">
        <v>-7.7681308643611599E-2</v>
      </c>
      <c r="S11" s="8">
        <v>50</v>
      </c>
      <c r="T11" s="8">
        <v>61</v>
      </c>
      <c r="U11" s="7">
        <f t="shared" si="2"/>
        <v>6.0999999999999999E-2</v>
      </c>
      <c r="W11" s="8">
        <v>5.3846152121556097</v>
      </c>
      <c r="X11" s="8">
        <v>-3.42809755735132E-2</v>
      </c>
      <c r="Y11" s="8">
        <v>-3.4317798559067102E-2</v>
      </c>
      <c r="Z11" s="8">
        <v>-3.9602310296019801E-2</v>
      </c>
      <c r="AA11" s="8">
        <f t="shared" si="3"/>
        <v>3.9602310296019801E-2</v>
      </c>
      <c r="AB11" s="8">
        <v>-3.9122794692156897E-2</v>
      </c>
      <c r="AC11" s="8">
        <v>-4.53814600643134E-2</v>
      </c>
      <c r="AD11" s="8">
        <v>-4.4388864437416298E-2</v>
      </c>
      <c r="AE11" s="8"/>
      <c r="AF11" s="8">
        <v>5.3846152121556097</v>
      </c>
      <c r="AG11" s="8">
        <v>-5.96309276482224E-2</v>
      </c>
      <c r="AH11" s="8">
        <v>-5.8223532365961797E-2</v>
      </c>
      <c r="AI11" s="8">
        <v>-6.9602258465380304E-2</v>
      </c>
      <c r="AJ11" s="8">
        <f t="shared" si="4"/>
        <v>6.9602258465380304E-2</v>
      </c>
      <c r="AK11" s="8">
        <v>-6.7616457021834997E-2</v>
      </c>
      <c r="AL11" s="8">
        <v>-7.8573169499444095E-2</v>
      </c>
      <c r="AM11" s="8">
        <v>-7.7681308643668304E-2</v>
      </c>
    </row>
    <row r="12" spans="1:39" x14ac:dyDescent="0.25">
      <c r="A12" s="8">
        <v>8.2051280326683305</v>
      </c>
      <c r="B12" s="8">
        <v>-4.2510576502007298E-2</v>
      </c>
      <c r="C12" s="8">
        <v>-4.2525949612512798E-2</v>
      </c>
      <c r="D12" s="8">
        <v>-4.4324826029005303E-2</v>
      </c>
      <c r="E12" s="8">
        <f t="shared" si="0"/>
        <v>4.4324826029005303E-2</v>
      </c>
      <c r="F12" s="8">
        <v>-4.41342459654318E-2</v>
      </c>
      <c r="G12" s="8">
        <v>-4.6254255011832897E-2</v>
      </c>
      <c r="H12" s="8">
        <v>-4.58709492929332E-2</v>
      </c>
      <c r="J12" s="8">
        <v>8.2051280326683305</v>
      </c>
      <c r="K12" s="8">
        <v>-5.8181975384235703E-2</v>
      </c>
      <c r="L12" s="8">
        <v>-5.67652856488573E-2</v>
      </c>
      <c r="M12" s="8">
        <v>-6.8194886226910903E-2</v>
      </c>
      <c r="N12" s="8">
        <f t="shared" si="1"/>
        <v>6.8194886226910903E-2</v>
      </c>
      <c r="O12" s="8">
        <v>-6.6212395172892305E-2</v>
      </c>
      <c r="P12" s="8">
        <v>-7.7263818231127795E-2</v>
      </c>
      <c r="Q12" s="8">
        <v>-7.6362523813824704E-2</v>
      </c>
      <c r="S12" s="8">
        <v>55</v>
      </c>
      <c r="T12" s="8">
        <v>57</v>
      </c>
      <c r="U12" s="7">
        <f t="shared" si="2"/>
        <v>5.7000000000000002E-2</v>
      </c>
      <c r="W12" s="8">
        <v>8.2051280326683305</v>
      </c>
      <c r="X12" s="8">
        <v>-3.2419498486010598E-2</v>
      </c>
      <c r="Y12" s="8">
        <v>-3.2465633777250001E-2</v>
      </c>
      <c r="Z12" s="8">
        <v>-3.7771781254232098E-2</v>
      </c>
      <c r="AA12" s="8">
        <f t="shared" si="3"/>
        <v>3.7771781254232098E-2</v>
      </c>
      <c r="AB12" s="8">
        <v>-3.7306330547651E-2</v>
      </c>
      <c r="AC12" s="8">
        <v>-4.36296659878374E-2</v>
      </c>
      <c r="AD12" s="8">
        <v>-4.26319530322746E-2</v>
      </c>
      <c r="AE12" s="8"/>
      <c r="AF12" s="8">
        <v>8.2051280326683305</v>
      </c>
      <c r="AG12" s="8">
        <v>-5.8181975384217197E-2</v>
      </c>
      <c r="AH12" s="8">
        <v>-5.6765285648851201E-2</v>
      </c>
      <c r="AI12" s="8">
        <v>-6.8194886226920506E-2</v>
      </c>
      <c r="AJ12" s="8">
        <f t="shared" si="4"/>
        <v>6.8194886226920506E-2</v>
      </c>
      <c r="AK12" s="8">
        <v>-6.6212395172914107E-2</v>
      </c>
      <c r="AL12" s="8">
        <v>-7.7263818231130696E-2</v>
      </c>
      <c r="AM12" s="8">
        <v>-7.6362523813761796E-2</v>
      </c>
    </row>
    <row r="13" spans="1:39" x14ac:dyDescent="0.25">
      <c r="A13" s="8">
        <v>11.0256408531811</v>
      </c>
      <c r="B13" s="8">
        <v>-4.1784574770536403E-2</v>
      </c>
      <c r="C13" s="8">
        <v>-4.18038075734639E-2</v>
      </c>
      <c r="D13" s="8">
        <v>-4.3624871275634997E-2</v>
      </c>
      <c r="E13" s="8">
        <f t="shared" si="0"/>
        <v>4.3624871275634997E-2</v>
      </c>
      <c r="F13" s="8">
        <v>-4.3420366177614203E-2</v>
      </c>
      <c r="G13" s="8">
        <v>-4.5579870332286901E-2</v>
      </c>
      <c r="H13" s="8">
        <v>-4.5192487649643502E-2</v>
      </c>
      <c r="J13" s="8">
        <v>11.0256408531811</v>
      </c>
      <c r="K13" s="8">
        <v>-5.6615551329166403E-2</v>
      </c>
      <c r="L13" s="8">
        <v>-5.5199588503799399E-2</v>
      </c>
      <c r="M13" s="8">
        <v>-6.6631023079620905E-2</v>
      </c>
      <c r="N13" s="8">
        <f t="shared" si="1"/>
        <v>6.6631023079620905E-2</v>
      </c>
      <c r="O13" s="8">
        <v>-6.4686434805473494E-2</v>
      </c>
      <c r="P13" s="8">
        <v>-7.5776303770517695E-2</v>
      </c>
      <c r="Q13" s="8">
        <v>-7.4865318167290598E-2</v>
      </c>
      <c r="S13" s="8">
        <v>60</v>
      </c>
      <c r="T13" s="8">
        <v>54</v>
      </c>
      <c r="U13" s="7">
        <f t="shared" si="2"/>
        <v>5.3999999999999999E-2</v>
      </c>
      <c r="W13" s="8">
        <v>11.0256408531811</v>
      </c>
      <c r="X13" s="8">
        <v>-3.05069757277035E-2</v>
      </c>
      <c r="Y13" s="8">
        <v>-3.0563667744984899E-2</v>
      </c>
      <c r="Z13" s="8">
        <v>-3.5893321741151202E-2</v>
      </c>
      <c r="AA13" s="8">
        <f t="shared" si="3"/>
        <v>3.5893321741151202E-2</v>
      </c>
      <c r="AB13" s="8">
        <v>-3.5436526281272501E-2</v>
      </c>
      <c r="AC13" s="8">
        <v>-4.1800089927993903E-2</v>
      </c>
      <c r="AD13" s="8">
        <v>-4.0807337214213001E-2</v>
      </c>
      <c r="AE13" s="8"/>
      <c r="AF13" s="8">
        <v>11.0256408531811</v>
      </c>
      <c r="AG13" s="8">
        <v>-5.6615551329157902E-2</v>
      </c>
      <c r="AH13" s="8">
        <v>-5.5199588503789303E-2</v>
      </c>
      <c r="AI13" s="8">
        <v>-6.6631023079600005E-2</v>
      </c>
      <c r="AJ13" s="8">
        <f t="shared" si="4"/>
        <v>6.6631023079600005E-2</v>
      </c>
      <c r="AK13" s="8">
        <v>-6.4686434805453302E-2</v>
      </c>
      <c r="AL13" s="8">
        <v>-7.5776303770505593E-2</v>
      </c>
      <c r="AM13" s="8">
        <v>-7.4865318167286796E-2</v>
      </c>
    </row>
    <row r="14" spans="1:39" x14ac:dyDescent="0.25">
      <c r="A14" s="8">
        <v>13.846153673693999</v>
      </c>
      <c r="B14" s="8">
        <v>-4.10516992931486E-2</v>
      </c>
      <c r="C14" s="8">
        <v>-4.1066609137056197E-2</v>
      </c>
      <c r="D14" s="8">
        <v>-4.2901967216048401E-2</v>
      </c>
      <c r="E14" s="8">
        <f t="shared" si="0"/>
        <v>4.2901967216048401E-2</v>
      </c>
      <c r="F14" s="8">
        <v>-4.2681658809081702E-2</v>
      </c>
      <c r="G14" s="8">
        <v>-4.48792411614852E-2</v>
      </c>
      <c r="H14" s="8">
        <v>-4.4496498769210899E-2</v>
      </c>
      <c r="J14" s="8">
        <v>13.846153673693999</v>
      </c>
      <c r="K14" s="8">
        <v>-5.4938123817461201E-2</v>
      </c>
      <c r="L14" s="8">
        <v>-5.3532405207092099E-2</v>
      </c>
      <c r="M14" s="8">
        <v>-6.4942825713845104E-2</v>
      </c>
      <c r="N14" s="8">
        <f t="shared" si="1"/>
        <v>6.4942825713845104E-2</v>
      </c>
      <c r="O14" s="8">
        <v>-6.3029102707328796E-2</v>
      </c>
      <c r="P14" s="8">
        <v>-7.4116571072811499E-2</v>
      </c>
      <c r="Q14" s="8">
        <v>-7.3203252592556806E-2</v>
      </c>
      <c r="S14" s="8">
        <v>65</v>
      </c>
      <c r="T14" s="8">
        <v>51</v>
      </c>
      <c r="U14" s="7">
        <f t="shared" si="2"/>
        <v>5.0999999999999997E-2</v>
      </c>
      <c r="W14" s="8">
        <v>13.846153673693999</v>
      </c>
      <c r="X14" s="8">
        <v>-2.8551453720028399E-2</v>
      </c>
      <c r="Y14" s="8">
        <v>-2.8614507862916399E-2</v>
      </c>
      <c r="Z14" s="8">
        <v>-3.3953490155522903E-2</v>
      </c>
      <c r="AA14" s="8">
        <f t="shared" si="3"/>
        <v>3.3953490155522903E-2</v>
      </c>
      <c r="AB14" s="8">
        <v>-3.35133752607749E-2</v>
      </c>
      <c r="AC14" s="8">
        <v>-3.9904967212907601E-2</v>
      </c>
      <c r="AD14" s="8">
        <v>-3.8915290095378398E-2</v>
      </c>
      <c r="AE14" s="8"/>
      <c r="AF14" s="8">
        <v>13.846153673693999</v>
      </c>
      <c r="AG14" s="8">
        <v>-5.4938123817464199E-2</v>
      </c>
      <c r="AH14" s="8">
        <v>-5.3532405207076098E-2</v>
      </c>
      <c r="AI14" s="8">
        <v>-6.4942825713846394E-2</v>
      </c>
      <c r="AJ14" s="8">
        <f t="shared" si="4"/>
        <v>6.4942825713846394E-2</v>
      </c>
      <c r="AK14" s="8">
        <v>-6.3029102707330795E-2</v>
      </c>
      <c r="AL14" s="8">
        <v>-7.4116571072815302E-2</v>
      </c>
      <c r="AM14" s="8">
        <v>-7.3203252592549797E-2</v>
      </c>
    </row>
    <row r="15" spans="1:39" x14ac:dyDescent="0.25">
      <c r="A15" s="8">
        <v>16.666666494206801</v>
      </c>
      <c r="B15" s="8">
        <v>-4.0311766637330201E-2</v>
      </c>
      <c r="C15" s="8">
        <v>-4.0318239636890602E-2</v>
      </c>
      <c r="D15" s="8">
        <v>-4.2171022568792099E-2</v>
      </c>
      <c r="E15" s="8">
        <f t="shared" si="0"/>
        <v>4.2171022568792099E-2</v>
      </c>
      <c r="F15" s="8">
        <v>-4.1955102439403799E-2</v>
      </c>
      <c r="G15" s="8">
        <v>-4.4155135278780899E-2</v>
      </c>
      <c r="H15" s="8">
        <v>-4.3776786054900603E-2</v>
      </c>
      <c r="J15" s="8">
        <v>16.666666494206801</v>
      </c>
      <c r="K15" s="8">
        <v>-5.3157214217756599E-2</v>
      </c>
      <c r="L15" s="8">
        <v>-5.1770366233667903E-2</v>
      </c>
      <c r="M15" s="8">
        <v>-6.3132065011802893E-2</v>
      </c>
      <c r="N15" s="8">
        <f t="shared" si="1"/>
        <v>6.3132065011802893E-2</v>
      </c>
      <c r="O15" s="8">
        <v>-6.12491489003874E-2</v>
      </c>
      <c r="P15" s="8">
        <v>-7.2297102165153004E-2</v>
      </c>
      <c r="Q15" s="8">
        <v>-7.1394105985881695E-2</v>
      </c>
      <c r="S15" s="8">
        <v>70</v>
      </c>
      <c r="T15" s="8">
        <v>48</v>
      </c>
      <c r="U15" s="7">
        <f t="shared" si="2"/>
        <v>4.8000000000000001E-2</v>
      </c>
      <c r="W15" s="8">
        <v>16.666666494206801</v>
      </c>
      <c r="X15" s="8">
        <v>-2.6554754316860399E-2</v>
      </c>
      <c r="Y15" s="8">
        <v>-2.6620446212766002E-2</v>
      </c>
      <c r="Z15" s="8">
        <v>-3.1956038964875602E-2</v>
      </c>
      <c r="AA15" s="8">
        <f t="shared" si="3"/>
        <v>3.1956038964875602E-2</v>
      </c>
      <c r="AB15" s="8">
        <v>-3.1536793396819203E-2</v>
      </c>
      <c r="AC15" s="8">
        <v>-3.7950809976713198E-2</v>
      </c>
      <c r="AD15" s="8">
        <v>-3.6960620283863398E-2</v>
      </c>
      <c r="AE15" s="8"/>
      <c r="AF15" s="8">
        <v>16.666666494206801</v>
      </c>
      <c r="AG15" s="8">
        <v>-5.3157214217758902E-2</v>
      </c>
      <c r="AH15" s="8">
        <v>-5.1770366233679602E-2</v>
      </c>
      <c r="AI15" s="8">
        <v>-6.3132065011802102E-2</v>
      </c>
      <c r="AJ15" s="8">
        <f t="shared" si="4"/>
        <v>6.3132065011802102E-2</v>
      </c>
      <c r="AK15" s="8">
        <v>-6.1249148900398599E-2</v>
      </c>
      <c r="AL15" s="8">
        <v>-7.2297102165170102E-2</v>
      </c>
      <c r="AM15" s="8">
        <v>-7.1394105985853995E-2</v>
      </c>
    </row>
    <row r="16" spans="1:39" x14ac:dyDescent="0.25">
      <c r="A16" s="8">
        <v>19.487179314719601</v>
      </c>
      <c r="B16" s="8">
        <v>-3.9549868863479901E-2</v>
      </c>
      <c r="C16" s="8">
        <v>-3.9555170374189097E-2</v>
      </c>
      <c r="D16" s="8">
        <v>-4.1430627181599802E-2</v>
      </c>
      <c r="E16" s="8">
        <f t="shared" si="0"/>
        <v>4.1430627181599802E-2</v>
      </c>
      <c r="F16" s="8">
        <v>-4.1225537126450301E-2</v>
      </c>
      <c r="G16" s="8">
        <v>-4.34162209688587E-2</v>
      </c>
      <c r="H16" s="8">
        <v>-4.3052762662867498E-2</v>
      </c>
      <c r="J16" s="8">
        <v>19.487179314719601</v>
      </c>
      <c r="K16" s="8">
        <v>-5.1291263418474099E-2</v>
      </c>
      <c r="L16" s="8">
        <v>-4.9919679759522197E-2</v>
      </c>
      <c r="M16" s="8">
        <v>-6.1196077442742802E-2</v>
      </c>
      <c r="N16" s="8">
        <f t="shared" si="1"/>
        <v>6.1196077442742802E-2</v>
      </c>
      <c r="O16" s="8">
        <v>-5.93557007028526E-2</v>
      </c>
      <c r="P16" s="8">
        <v>-7.0330609243612105E-2</v>
      </c>
      <c r="Q16" s="8">
        <v>-6.9443350715798199E-2</v>
      </c>
      <c r="S16" s="8">
        <v>75</v>
      </c>
      <c r="T16" s="8">
        <v>44</v>
      </c>
      <c r="U16" s="7">
        <f t="shared" si="2"/>
        <v>4.3999999999999997E-2</v>
      </c>
      <c r="W16" s="8">
        <v>19.487179314719601</v>
      </c>
      <c r="X16" s="8">
        <v>-2.4515678711554301E-2</v>
      </c>
      <c r="Y16" s="8">
        <v>-2.4584548667895698E-2</v>
      </c>
      <c r="Z16" s="8">
        <v>-2.99042400755723E-2</v>
      </c>
      <c r="AA16" s="8">
        <f t="shared" si="3"/>
        <v>2.99042400755723E-2</v>
      </c>
      <c r="AB16" s="8">
        <v>-2.9510402901950401E-2</v>
      </c>
      <c r="AC16" s="8">
        <v>-3.5931866120315903E-2</v>
      </c>
      <c r="AD16" s="8">
        <v>-3.49499476827567E-2</v>
      </c>
      <c r="AE16" s="8"/>
      <c r="AF16" s="8">
        <v>19.487179314719601</v>
      </c>
      <c r="AG16" s="8">
        <v>-5.1291263418150101E-2</v>
      </c>
      <c r="AH16" s="8">
        <v>-4.9919679814501898E-2</v>
      </c>
      <c r="AI16" s="8">
        <v>-6.1196077442765701E-2</v>
      </c>
      <c r="AJ16" s="8">
        <f t="shared" si="4"/>
        <v>6.1196077442765701E-2</v>
      </c>
      <c r="AK16" s="8">
        <v>-5.9355700702836002E-2</v>
      </c>
      <c r="AL16" s="8">
        <v>-7.0330609243609302E-2</v>
      </c>
      <c r="AM16" s="8">
        <v>-6.9443350715787694E-2</v>
      </c>
    </row>
    <row r="17" spans="1:39" x14ac:dyDescent="0.25">
      <c r="A17" s="8">
        <v>22.307692135232401</v>
      </c>
      <c r="B17" s="8">
        <v>-3.8765748875773103E-2</v>
      </c>
      <c r="C17" s="8">
        <v>-3.8769099319352497E-2</v>
      </c>
      <c r="D17" s="8">
        <v>-4.0668822655297802E-2</v>
      </c>
      <c r="E17" s="8">
        <f t="shared" si="0"/>
        <v>4.0668822655297802E-2</v>
      </c>
      <c r="F17" s="8">
        <v>-4.0479842779104797E-2</v>
      </c>
      <c r="G17" s="8">
        <v>-4.2661830729235302E-2</v>
      </c>
      <c r="H17" s="8">
        <v>-4.2320359117065401E-2</v>
      </c>
      <c r="J17" s="8">
        <v>22.307692135232401</v>
      </c>
      <c r="K17" s="8">
        <v>-4.9345824159529303E-2</v>
      </c>
      <c r="L17" s="8">
        <v>-4.79961665824876E-2</v>
      </c>
      <c r="M17" s="8">
        <v>-5.9144899431119599E-2</v>
      </c>
      <c r="N17" s="8">
        <f t="shared" si="1"/>
        <v>5.9144899431119599E-2</v>
      </c>
      <c r="O17" s="8">
        <v>-5.73575502867439E-2</v>
      </c>
      <c r="P17" s="8">
        <v>-6.8229218494393701E-2</v>
      </c>
      <c r="Q17" s="8">
        <v>-6.7361766383466498E-2</v>
      </c>
      <c r="S17" s="8">
        <v>80</v>
      </c>
      <c r="T17" s="8">
        <v>41</v>
      </c>
      <c r="U17" s="7">
        <f t="shared" si="2"/>
        <v>4.1000000000000002E-2</v>
      </c>
      <c r="W17" s="8">
        <v>22.307692135232401</v>
      </c>
      <c r="X17" s="8">
        <v>-2.24369875895464E-2</v>
      </c>
      <c r="Y17" s="8">
        <v>-2.2509889011560199E-2</v>
      </c>
      <c r="Z17" s="8">
        <v>-2.78023202788765E-2</v>
      </c>
      <c r="AA17" s="8">
        <f t="shared" si="3"/>
        <v>2.78023202788765E-2</v>
      </c>
      <c r="AB17" s="8">
        <v>-2.74377868277998E-2</v>
      </c>
      <c r="AC17" s="8">
        <v>-3.38528241252593E-2</v>
      </c>
      <c r="AD17" s="8">
        <v>-3.2884067145585297E-2</v>
      </c>
      <c r="AE17" s="8"/>
      <c r="AF17" s="8">
        <v>22.307692135232401</v>
      </c>
      <c r="AG17" s="8">
        <v>-4.9345824163589597E-2</v>
      </c>
      <c r="AH17" s="8">
        <v>-4.7996166587728602E-2</v>
      </c>
      <c r="AI17" s="8">
        <v>-5.9144899431124699E-2</v>
      </c>
      <c r="AJ17" s="8">
        <f t="shared" si="4"/>
        <v>5.9144899431124699E-2</v>
      </c>
      <c r="AK17" s="8">
        <v>-5.7357550286736697E-2</v>
      </c>
      <c r="AL17" s="8">
        <v>-6.8229218494416904E-2</v>
      </c>
      <c r="AM17" s="8">
        <v>-6.7361766383457103E-2</v>
      </c>
    </row>
    <row r="18" spans="1:39" x14ac:dyDescent="0.25">
      <c r="A18" s="8">
        <v>25.1282049557453</v>
      </c>
      <c r="B18" s="8">
        <v>-3.7963616457391998E-2</v>
      </c>
      <c r="C18" s="8">
        <v>-3.7990841069520401E-2</v>
      </c>
      <c r="D18" s="8">
        <v>-3.9893044536141398E-2</v>
      </c>
      <c r="E18" s="8">
        <f t="shared" si="0"/>
        <v>3.9893044536141398E-2</v>
      </c>
      <c r="F18" s="8">
        <v>-3.9718525779701599E-2</v>
      </c>
      <c r="G18" s="8">
        <v>-4.19433289292485E-2</v>
      </c>
      <c r="H18" s="8">
        <v>-4.1570217002486698E-2</v>
      </c>
      <c r="J18" s="8">
        <v>25.1282049557453</v>
      </c>
      <c r="K18" s="8">
        <v>-4.7317593683742901E-2</v>
      </c>
      <c r="L18" s="8">
        <v>-4.6494958391729298E-2</v>
      </c>
      <c r="M18" s="8">
        <v>-5.6988442398349E-2</v>
      </c>
      <c r="N18" s="8">
        <f t="shared" si="1"/>
        <v>5.6988442398349E-2</v>
      </c>
      <c r="O18" s="8">
        <v>-5.5263477046630802E-2</v>
      </c>
      <c r="P18" s="8">
        <v>-6.6021178227520599E-2</v>
      </c>
      <c r="Q18" s="8">
        <v>-6.5166810577133999E-2</v>
      </c>
      <c r="S18" s="8">
        <v>85</v>
      </c>
      <c r="T18" s="8">
        <v>37</v>
      </c>
      <c r="U18" s="7">
        <f t="shared" si="2"/>
        <v>3.6999999999999998E-2</v>
      </c>
      <c r="W18" s="8">
        <v>25.1282049557453</v>
      </c>
      <c r="X18" s="8">
        <v>-2.03219561285156E-2</v>
      </c>
      <c r="Y18" s="8">
        <v>-2.0399735513875E-2</v>
      </c>
      <c r="Z18" s="8">
        <v>-2.56568113390696E-2</v>
      </c>
      <c r="AA18" s="8">
        <f t="shared" si="3"/>
        <v>2.56568113390696E-2</v>
      </c>
      <c r="AB18" s="8">
        <v>-2.5322648532422401E-2</v>
      </c>
      <c r="AC18" s="8">
        <v>-3.1718461633989399E-2</v>
      </c>
      <c r="AD18" s="8">
        <v>-3.0767383199046899E-2</v>
      </c>
      <c r="AE18" s="8"/>
      <c r="AF18" s="8">
        <v>25.1282049557453</v>
      </c>
      <c r="AG18" s="8">
        <v>-4.73175936847475E-2</v>
      </c>
      <c r="AH18" s="8">
        <v>-4.6000354960763802E-2</v>
      </c>
      <c r="AI18" s="8">
        <v>-5.6988442398348597E-2</v>
      </c>
      <c r="AJ18" s="8">
        <f t="shared" si="4"/>
        <v>5.6988442398348597E-2</v>
      </c>
      <c r="AK18" s="8">
        <v>-5.5263477046619901E-2</v>
      </c>
      <c r="AL18" s="8">
        <v>-6.6021178227498506E-2</v>
      </c>
      <c r="AM18" s="8">
        <v>-6.5166810577134096E-2</v>
      </c>
    </row>
    <row r="19" spans="1:39" x14ac:dyDescent="0.25">
      <c r="A19" s="8">
        <v>27.9487177762581</v>
      </c>
      <c r="B19" s="8">
        <v>-3.7217292321769797E-2</v>
      </c>
      <c r="C19" s="8">
        <v>-3.7240101518098298E-2</v>
      </c>
      <c r="D19" s="8">
        <v>-3.9148865502583501E-2</v>
      </c>
      <c r="E19" s="8">
        <f t="shared" si="0"/>
        <v>3.9148865502583501E-2</v>
      </c>
      <c r="F19" s="8">
        <v>-3.89416650000938E-2</v>
      </c>
      <c r="G19" s="8">
        <v>-4.1205181405161898E-2</v>
      </c>
      <c r="H19" s="8">
        <v>-4.0817227175993599E-2</v>
      </c>
      <c r="J19" s="8">
        <v>27.9487177762581</v>
      </c>
      <c r="K19" s="8">
        <v>-4.6239338320865797E-2</v>
      </c>
      <c r="L19" s="8">
        <v>-4.57630136590556E-2</v>
      </c>
      <c r="M19" s="8">
        <v>-5.4735555900054599E-2</v>
      </c>
      <c r="N19" s="8">
        <f t="shared" si="1"/>
        <v>5.4735555900054599E-2</v>
      </c>
      <c r="O19" s="8">
        <v>-5.3092779506987001E-2</v>
      </c>
      <c r="P19" s="8">
        <v>-6.3705695527319806E-2</v>
      </c>
      <c r="Q19" s="8">
        <v>-6.2863613246320907E-2</v>
      </c>
      <c r="S19" s="8">
        <v>90</v>
      </c>
      <c r="T19" s="8">
        <v>33</v>
      </c>
      <c r="U19" s="7">
        <f t="shared" si="2"/>
        <v>3.3000000000000002E-2</v>
      </c>
      <c r="W19" s="8">
        <v>27.9487177762581</v>
      </c>
      <c r="X19" s="8">
        <v>-1.8174162470935899E-2</v>
      </c>
      <c r="Y19" s="8">
        <v>-1.82578040220354E-2</v>
      </c>
      <c r="Z19" s="8">
        <v>-2.34798468335157E-2</v>
      </c>
      <c r="AA19" s="8">
        <f t="shared" si="3"/>
        <v>2.34798468335157E-2</v>
      </c>
      <c r="AB19" s="8">
        <v>-2.31689681417672E-2</v>
      </c>
      <c r="AC19" s="8">
        <v>-2.9533833743297301E-2</v>
      </c>
      <c r="AD19" s="8">
        <v>-2.8606426092589499E-2</v>
      </c>
      <c r="AE19" s="8"/>
      <c r="AF19" s="8">
        <v>27.9487177762581</v>
      </c>
      <c r="AG19" s="8">
        <v>-4.5213568199823799E-2</v>
      </c>
      <c r="AH19" s="8">
        <v>-4.39344099270432E-2</v>
      </c>
      <c r="AI19" s="8">
        <v>-5.4735555900055903E-2</v>
      </c>
      <c r="AJ19" s="8">
        <f t="shared" si="4"/>
        <v>5.4735555900055903E-2</v>
      </c>
      <c r="AK19" s="8">
        <v>-5.3092779506984399E-2</v>
      </c>
      <c r="AL19" s="8">
        <v>-6.3705695527322997E-2</v>
      </c>
      <c r="AM19" s="8">
        <v>-6.2863613246330094E-2</v>
      </c>
    </row>
    <row r="20" spans="1:39" x14ac:dyDescent="0.25">
      <c r="A20" s="8">
        <v>30.7692305967709</v>
      </c>
      <c r="B20" s="8">
        <v>-3.6459081996276302E-2</v>
      </c>
      <c r="C20" s="8">
        <v>-3.6476767056585001E-2</v>
      </c>
      <c r="D20" s="8">
        <v>-3.8390035784414203E-2</v>
      </c>
      <c r="E20" s="8">
        <f t="shared" si="0"/>
        <v>3.8390035784414203E-2</v>
      </c>
      <c r="F20" s="8">
        <v>-3.8157265436722702E-2</v>
      </c>
      <c r="G20" s="8">
        <v>-4.04479116554868E-2</v>
      </c>
      <c r="H20" s="8">
        <v>-4.0052000432549001E-2</v>
      </c>
      <c r="J20" s="8">
        <v>30.7692305967709</v>
      </c>
      <c r="K20" s="8">
        <v>-4.5498259511156901E-2</v>
      </c>
      <c r="L20" s="8">
        <v>-4.5046131481277202E-2</v>
      </c>
      <c r="M20" s="8">
        <v>-5.2413635448280399E-2</v>
      </c>
      <c r="N20" s="8">
        <f t="shared" si="1"/>
        <v>5.2413635448280399E-2</v>
      </c>
      <c r="O20" s="8">
        <v>-5.08436234409737E-2</v>
      </c>
      <c r="P20" s="8">
        <v>-6.1287500640989201E-2</v>
      </c>
      <c r="Q20" s="8">
        <v>-6.0460713961689901E-2</v>
      </c>
      <c r="W20" s="8">
        <v>30.7692305967709</v>
      </c>
      <c r="X20" s="8">
        <v>-1.59967417419026E-2</v>
      </c>
      <c r="Y20" s="8">
        <v>-1.6090822466169299E-2</v>
      </c>
      <c r="Z20" s="8">
        <v>-2.1264587792295699E-2</v>
      </c>
      <c r="AA20" s="8">
        <f t="shared" si="3"/>
        <v>2.1264587792295699E-2</v>
      </c>
      <c r="AB20" s="8">
        <v>-2.0980232620709801E-2</v>
      </c>
      <c r="AC20" s="8">
        <v>-2.7303803835869001E-2</v>
      </c>
      <c r="AD20" s="8">
        <v>-2.6404534561299299E-2</v>
      </c>
      <c r="AE20" s="8"/>
      <c r="AF20" s="8">
        <v>30.7692305967709</v>
      </c>
      <c r="AG20" s="8">
        <v>-4.3039912111315103E-2</v>
      </c>
      <c r="AH20" s="8">
        <v>-4.1803954633101201E-2</v>
      </c>
      <c r="AI20" s="8">
        <v>-5.2413635448126702E-2</v>
      </c>
      <c r="AJ20" s="8">
        <f t="shared" si="4"/>
        <v>5.2413635448126702E-2</v>
      </c>
      <c r="AK20" s="8">
        <v>-5.0843623454025502E-2</v>
      </c>
      <c r="AL20" s="8">
        <v>-6.1287500640997798E-2</v>
      </c>
      <c r="AM20" s="8">
        <v>-6.0460713961681199E-2</v>
      </c>
    </row>
    <row r="21" spans="1:39" x14ac:dyDescent="0.25">
      <c r="A21" s="8">
        <v>33.5897434172837</v>
      </c>
      <c r="B21" s="8">
        <v>-3.5687983714405097E-2</v>
      </c>
      <c r="C21" s="8">
        <v>-3.5699655750795402E-2</v>
      </c>
      <c r="D21" s="8">
        <v>-3.76163708057414E-2</v>
      </c>
      <c r="E21" s="8">
        <f t="shared" si="0"/>
        <v>3.76163708057414E-2</v>
      </c>
      <c r="F21" s="8">
        <v>-3.73731017291093E-2</v>
      </c>
      <c r="G21" s="8">
        <v>-3.9672491804261398E-2</v>
      </c>
      <c r="H21" s="8">
        <v>-3.9278008242690503E-2</v>
      </c>
      <c r="J21" s="8">
        <v>33.5897434172837</v>
      </c>
      <c r="K21" s="8">
        <v>-4.4731759802701401E-2</v>
      </c>
      <c r="L21" s="8">
        <v>-4.4315882876713397E-2</v>
      </c>
      <c r="M21" s="8">
        <v>-5.0014478196061002E-2</v>
      </c>
      <c r="N21" s="8">
        <f t="shared" si="1"/>
        <v>5.0014478196061002E-2</v>
      </c>
      <c r="O21" s="8">
        <v>-4.8520697500250801E-2</v>
      </c>
      <c r="P21" s="8">
        <v>-5.8775754537581701E-2</v>
      </c>
      <c r="Q21" s="8">
        <v>-5.7967634099827997E-2</v>
      </c>
      <c r="W21" s="8">
        <v>33.5897434172837</v>
      </c>
      <c r="X21" s="8">
        <v>-1.3793391237850601E-2</v>
      </c>
      <c r="Y21" s="8">
        <v>-1.3898106143441899E-2</v>
      </c>
      <c r="Z21" s="8">
        <v>-1.90155857101157E-2</v>
      </c>
      <c r="AA21" s="8">
        <f t="shared" si="3"/>
        <v>1.90155857101157E-2</v>
      </c>
      <c r="AB21" s="8">
        <v>-1.8760596882820599E-2</v>
      </c>
      <c r="AC21" s="8">
        <v>-2.50436611140544E-2</v>
      </c>
      <c r="AD21" s="8">
        <v>-2.4164629698444299E-2</v>
      </c>
      <c r="AE21" s="8"/>
      <c r="AF21" s="8">
        <v>33.5897434172837</v>
      </c>
      <c r="AG21" s="8">
        <v>-4.0803283519819503E-2</v>
      </c>
      <c r="AH21" s="8">
        <v>-3.9614984319405903E-2</v>
      </c>
      <c r="AI21" s="8">
        <v>-5.0014478201334499E-2</v>
      </c>
      <c r="AJ21" s="8">
        <f t="shared" si="4"/>
        <v>5.0014478201334499E-2</v>
      </c>
      <c r="AK21" s="8">
        <v>-4.8520697500499997E-2</v>
      </c>
      <c r="AL21" s="8">
        <v>-5.87757545375849E-2</v>
      </c>
      <c r="AM21" s="8">
        <v>-5.7967634099826602E-2</v>
      </c>
    </row>
    <row r="22" spans="1:39" x14ac:dyDescent="0.25">
      <c r="A22" s="8">
        <v>36.410256237796503</v>
      </c>
      <c r="B22" s="8">
        <v>-3.4902232739816699E-2</v>
      </c>
      <c r="C22" s="8">
        <v>-3.4906453724720801E-2</v>
      </c>
      <c r="D22" s="8">
        <v>-3.6834325489604199E-2</v>
      </c>
      <c r="E22" s="8">
        <f t="shared" si="0"/>
        <v>3.6834325489604199E-2</v>
      </c>
      <c r="F22" s="8">
        <v>-3.6621221391528402E-2</v>
      </c>
      <c r="G22" s="8">
        <v>-3.88787117488789E-2</v>
      </c>
      <c r="H22" s="8">
        <v>-3.85079895492405E-2</v>
      </c>
      <c r="J22" s="8">
        <v>36.410256237796503</v>
      </c>
      <c r="K22" s="8">
        <v>-4.3947218114969003E-2</v>
      </c>
      <c r="L22" s="8">
        <v>-4.35536804206249E-2</v>
      </c>
      <c r="M22" s="8">
        <v>-4.7542803438187398E-2</v>
      </c>
      <c r="N22" s="8">
        <f t="shared" si="1"/>
        <v>4.7542803438187398E-2</v>
      </c>
      <c r="O22" s="8">
        <v>-4.6131045533713499E-2</v>
      </c>
      <c r="P22" s="8">
        <v>-5.6179632870809799E-2</v>
      </c>
      <c r="Q22" s="8">
        <v>-5.5394599893377097E-2</v>
      </c>
      <c r="W22" s="8">
        <v>36.410256237796503</v>
      </c>
      <c r="X22" s="8">
        <v>-1.15684587303512E-2</v>
      </c>
      <c r="Y22" s="8">
        <v>-1.16830029021963E-2</v>
      </c>
      <c r="Z22" s="8">
        <v>-1.6736836479052199E-2</v>
      </c>
      <c r="AA22" s="8">
        <f t="shared" si="3"/>
        <v>1.6736836479052199E-2</v>
      </c>
      <c r="AB22" s="8">
        <v>-1.6517242200702099E-2</v>
      </c>
      <c r="AC22" s="8">
        <v>-2.27466181820636E-2</v>
      </c>
      <c r="AD22" s="8">
        <v>-2.1891015523312601E-2</v>
      </c>
      <c r="AE22" s="8"/>
      <c r="AF22" s="8">
        <v>36.410256237796503</v>
      </c>
      <c r="AG22" s="8">
        <v>-3.8509969392415598E-2</v>
      </c>
      <c r="AH22" s="8">
        <v>-3.73731586129901E-2</v>
      </c>
      <c r="AI22" s="8">
        <v>-4.75428034396118E-2</v>
      </c>
      <c r="AJ22" s="8">
        <f t="shared" si="4"/>
        <v>4.75428034396118E-2</v>
      </c>
      <c r="AK22" s="8">
        <v>-4.61310455337436E-2</v>
      </c>
      <c r="AL22" s="8">
        <v>-5.6179632870804498E-2</v>
      </c>
      <c r="AM22" s="8">
        <v>-5.5394599893383599E-2</v>
      </c>
    </row>
    <row r="23" spans="1:39" x14ac:dyDescent="0.25">
      <c r="A23" s="8">
        <v>39.230769058309399</v>
      </c>
      <c r="B23" s="8">
        <v>-3.4098640358890403E-2</v>
      </c>
      <c r="C23" s="8">
        <v>-3.4093646806232898E-2</v>
      </c>
      <c r="D23" s="8">
        <v>-3.6038191401360997E-2</v>
      </c>
      <c r="E23" s="8">
        <f t="shared" si="0"/>
        <v>3.6038191401360997E-2</v>
      </c>
      <c r="F23" s="8">
        <v>-3.5859539602643001E-2</v>
      </c>
      <c r="G23" s="8">
        <v>-3.8069269869590701E-2</v>
      </c>
      <c r="H23" s="8">
        <v>-3.7731024179813499E-2</v>
      </c>
      <c r="J23" s="8">
        <v>39.230769058309399</v>
      </c>
      <c r="K23" s="8">
        <v>-4.3199389117779999E-2</v>
      </c>
      <c r="L23" s="8">
        <v>-4.2769795555426898E-2</v>
      </c>
      <c r="M23" s="8">
        <v>-4.5727244255799597E-2</v>
      </c>
      <c r="N23" s="8">
        <f t="shared" si="1"/>
        <v>4.5727244255799597E-2</v>
      </c>
      <c r="O23" s="8">
        <v>-4.5337811185910001E-2</v>
      </c>
      <c r="P23" s="8">
        <v>-5.35075339589609E-2</v>
      </c>
      <c r="Q23" s="8">
        <v>-5.2750540901612901E-2</v>
      </c>
      <c r="W23" s="8">
        <v>39.230769058309399</v>
      </c>
      <c r="X23" s="8">
        <v>-9.3289535714967398E-3</v>
      </c>
      <c r="Y23" s="8">
        <v>-9.4489343227307492E-3</v>
      </c>
      <c r="Z23" s="8">
        <v>-1.44326678394942E-2</v>
      </c>
      <c r="AA23" s="8">
        <f t="shared" si="3"/>
        <v>1.44326678394942E-2</v>
      </c>
      <c r="AB23" s="8">
        <v>-1.4251078821404599E-2</v>
      </c>
      <c r="AC23" s="8">
        <v>-2.0417794137936901E-2</v>
      </c>
      <c r="AD23" s="8">
        <v>-1.9588071909239099E-2</v>
      </c>
      <c r="AE23" s="8"/>
      <c r="AF23" s="8">
        <v>39.230769058309399</v>
      </c>
      <c r="AG23" s="8">
        <v>-3.61711103855595E-2</v>
      </c>
      <c r="AH23" s="8">
        <v>-3.5083962631787299E-2</v>
      </c>
      <c r="AI23" s="8">
        <v>-4.5005760630220201E-2</v>
      </c>
      <c r="AJ23" s="8">
        <f t="shared" si="4"/>
        <v>4.5005760630220201E-2</v>
      </c>
      <c r="AK23" s="8">
        <v>-4.3681408494017603E-2</v>
      </c>
      <c r="AL23" s="8">
        <v>-5.3507533958958603E-2</v>
      </c>
      <c r="AM23" s="8">
        <v>-5.2750540901613699E-2</v>
      </c>
    </row>
    <row r="24" spans="1:39" x14ac:dyDescent="0.25">
      <c r="A24" s="8">
        <v>42.051281878822202</v>
      </c>
      <c r="B24" s="8">
        <v>-3.3302896247893399E-2</v>
      </c>
      <c r="C24" s="8">
        <v>-3.3334185393062397E-2</v>
      </c>
      <c r="D24" s="8">
        <v>-3.5229824536394297E-2</v>
      </c>
      <c r="E24" s="8">
        <f t="shared" si="0"/>
        <v>3.5229824536394297E-2</v>
      </c>
      <c r="F24" s="8">
        <v>-3.5087317560754103E-2</v>
      </c>
      <c r="G24" s="8">
        <v>-3.7292976420396397E-2</v>
      </c>
      <c r="H24" s="8">
        <v>-3.6941682998141503E-2</v>
      </c>
      <c r="J24" s="8">
        <v>42.051281878822202</v>
      </c>
      <c r="K24" s="8">
        <v>-4.2442357556310803E-2</v>
      </c>
      <c r="L24" s="8">
        <v>-4.2005149287365401E-2</v>
      </c>
      <c r="M24" s="8">
        <v>-4.4984051221026701E-2</v>
      </c>
      <c r="N24" s="8">
        <f t="shared" si="1"/>
        <v>4.4984051221026701E-2</v>
      </c>
      <c r="O24" s="8">
        <v>-4.4590739644402098E-2</v>
      </c>
      <c r="P24" s="8">
        <v>-5.0767251252234497E-2</v>
      </c>
      <c r="Q24" s="8">
        <v>-5.0040152454549298E-2</v>
      </c>
      <c r="W24" s="8">
        <v>42.051281878822202</v>
      </c>
      <c r="X24" s="8">
        <v>-7.0733357664319397E-3</v>
      </c>
      <c r="Y24" s="8">
        <v>-7.1992984671414599E-3</v>
      </c>
      <c r="Z24" s="8">
        <v>-1.2107377996070199E-2</v>
      </c>
      <c r="AA24" s="8">
        <f t="shared" si="3"/>
        <v>1.2107377996070199E-2</v>
      </c>
      <c r="AB24" s="8">
        <v>-1.196496869274E-2</v>
      </c>
      <c r="AC24" s="8">
        <v>-1.8061573474200399E-2</v>
      </c>
      <c r="AD24" s="8">
        <v>-1.7261008437828199E-2</v>
      </c>
      <c r="AE24" s="8"/>
      <c r="AF24" s="8">
        <v>42.051281878822202</v>
      </c>
      <c r="AG24" s="8">
        <v>-3.3791895853517398E-2</v>
      </c>
      <c r="AH24" s="8">
        <v>-3.27526912014722E-2</v>
      </c>
      <c r="AI24" s="8">
        <v>-4.2410565686142702E-2</v>
      </c>
      <c r="AJ24" s="8">
        <f t="shared" si="4"/>
        <v>4.2410565686142702E-2</v>
      </c>
      <c r="AK24" s="8">
        <v>-4.1178197302624099E-2</v>
      </c>
      <c r="AL24" s="8">
        <v>-5.07672514113051E-2</v>
      </c>
      <c r="AM24" s="8">
        <v>-5.0040152454548702E-2</v>
      </c>
    </row>
    <row r="25" spans="1:39" x14ac:dyDescent="0.25">
      <c r="A25" s="8">
        <v>44.871794699334998</v>
      </c>
      <c r="B25" s="8">
        <v>-3.2557707388603398E-2</v>
      </c>
      <c r="C25" s="8">
        <v>-3.2587971799908903E-2</v>
      </c>
      <c r="D25" s="8">
        <v>-3.4471118967817599E-2</v>
      </c>
      <c r="E25" s="8">
        <f t="shared" si="0"/>
        <v>3.4471118967817599E-2</v>
      </c>
      <c r="F25" s="8">
        <v>-3.4303259531598101E-2</v>
      </c>
      <c r="G25" s="8">
        <v>-3.6518651655483202E-2</v>
      </c>
      <c r="H25" s="8">
        <v>-3.6160988965005997E-2</v>
      </c>
      <c r="J25" s="8">
        <v>44.871794699334998</v>
      </c>
      <c r="K25" s="8">
        <v>-4.1671273549795801E-2</v>
      </c>
      <c r="L25" s="8">
        <v>-4.1221024831387697E-2</v>
      </c>
      <c r="M25" s="8">
        <v>-4.4218137520877498E-2</v>
      </c>
      <c r="N25" s="8">
        <f t="shared" si="1"/>
        <v>4.4218137520877498E-2</v>
      </c>
      <c r="O25" s="8">
        <v>-4.3820275781557901E-2</v>
      </c>
      <c r="P25" s="8">
        <v>-4.7967799926394897E-2</v>
      </c>
      <c r="Q25" s="8">
        <v>-4.7270894266654297E-2</v>
      </c>
      <c r="W25" s="8">
        <v>44.871794699334998</v>
      </c>
      <c r="X25" s="8">
        <v>-4.8050279103749203E-3</v>
      </c>
      <c r="Y25" s="8">
        <v>-4.93756362011466E-3</v>
      </c>
      <c r="Z25" s="8">
        <v>-9.7652443209863705E-3</v>
      </c>
      <c r="AA25" s="8">
        <f t="shared" si="3"/>
        <v>9.7652443209863705E-3</v>
      </c>
      <c r="AB25" s="8">
        <v>-9.6626385022152705E-3</v>
      </c>
      <c r="AC25" s="8">
        <v>-1.56826048204677E-2</v>
      </c>
      <c r="AD25" s="8">
        <v>-1.49143757470593E-2</v>
      </c>
      <c r="AE25" s="8"/>
      <c r="AF25" s="8">
        <v>44.871794699334998</v>
      </c>
      <c r="AG25" s="8">
        <v>-3.1372120269599998E-2</v>
      </c>
      <c r="AH25" s="8">
        <v>-3.0384632313803301E-2</v>
      </c>
      <c r="AI25" s="8">
        <v>-3.9763833229598297E-2</v>
      </c>
      <c r="AJ25" s="8">
        <f t="shared" si="4"/>
        <v>3.9763833229598297E-2</v>
      </c>
      <c r="AK25" s="8">
        <v>-3.8627624156034601E-2</v>
      </c>
      <c r="AL25" s="8">
        <v>-4.7967799928031997E-2</v>
      </c>
      <c r="AM25" s="8">
        <v>-4.7270894266551101E-2</v>
      </c>
    </row>
    <row r="26" spans="1:39" x14ac:dyDescent="0.25">
      <c r="A26" s="8">
        <v>47.692307519847802</v>
      </c>
      <c r="B26" s="8">
        <v>-3.1807761100263399E-2</v>
      </c>
      <c r="C26" s="8">
        <v>-3.1836058393788301E-2</v>
      </c>
      <c r="D26" s="8">
        <v>-3.3704711032895199E-2</v>
      </c>
      <c r="E26" s="8">
        <f t="shared" si="0"/>
        <v>3.3704711032895199E-2</v>
      </c>
      <c r="F26" s="8">
        <v>-3.3508608863240703E-2</v>
      </c>
      <c r="G26" s="8">
        <v>-3.5736515414992898E-2</v>
      </c>
      <c r="H26" s="8">
        <v>-3.53810523214039E-2</v>
      </c>
      <c r="J26" s="8">
        <v>47.692307519847802</v>
      </c>
      <c r="K26" s="8">
        <v>-4.0882942493057101E-2</v>
      </c>
      <c r="L26" s="8">
        <v>-4.0421552815979402E-2</v>
      </c>
      <c r="M26" s="8">
        <v>-4.3430737852788899E-2</v>
      </c>
      <c r="N26" s="8">
        <f t="shared" si="1"/>
        <v>4.3430737852788899E-2</v>
      </c>
      <c r="O26" s="8">
        <v>-4.3027135455932099E-2</v>
      </c>
      <c r="P26" s="8">
        <v>-4.5490963584060497E-2</v>
      </c>
      <c r="Q26" s="8">
        <v>-4.5373183969400703E-2</v>
      </c>
      <c r="W26" s="8">
        <v>47.692307519847802</v>
      </c>
      <c r="X26" s="8">
        <v>-2.5291572091628699E-3</v>
      </c>
      <c r="Y26" s="8">
        <v>-2.6667101687752599E-3</v>
      </c>
      <c r="Z26" s="8">
        <v>-7.4106207926240997E-3</v>
      </c>
      <c r="AA26" s="8">
        <f t="shared" si="3"/>
        <v>7.4106207926240997E-3</v>
      </c>
      <c r="AB26" s="8">
        <v>-7.34775560604407E-3</v>
      </c>
      <c r="AC26" s="8">
        <v>-1.3285609426225101E-2</v>
      </c>
      <c r="AD26" s="8">
        <v>-1.25509991385898E-2</v>
      </c>
      <c r="AE26" s="8"/>
      <c r="AF26" s="8">
        <v>47.692307519847802</v>
      </c>
      <c r="AG26" s="8">
        <v>-2.891665959166E-2</v>
      </c>
      <c r="AH26" s="8">
        <v>-2.7985529699709698E-2</v>
      </c>
      <c r="AI26" s="8">
        <v>-3.7071678304241601E-2</v>
      </c>
      <c r="AJ26" s="8">
        <f t="shared" si="4"/>
        <v>3.7071678304241601E-2</v>
      </c>
      <c r="AK26" s="8">
        <v>-3.6035010802617402E-2</v>
      </c>
      <c r="AL26" s="8">
        <v>-4.5118133081234302E-2</v>
      </c>
      <c r="AM26" s="8">
        <v>-4.4449612122050203E-2</v>
      </c>
    </row>
    <row r="27" spans="1:39" x14ac:dyDescent="0.25">
      <c r="A27" s="8">
        <v>50.512820340360697</v>
      </c>
      <c r="B27" s="8">
        <v>-3.1052473240884001E-2</v>
      </c>
      <c r="C27" s="8">
        <v>-3.1076205286307699E-2</v>
      </c>
      <c r="D27" s="8">
        <v>-3.2933098972769803E-2</v>
      </c>
      <c r="E27" s="8">
        <f t="shared" si="0"/>
        <v>3.2933098972769803E-2</v>
      </c>
      <c r="F27" s="8">
        <v>-3.2732610967277899E-2</v>
      </c>
      <c r="G27" s="8">
        <v>-3.49470542751057E-2</v>
      </c>
      <c r="H27" s="8">
        <v>-3.4592079672498402E-2</v>
      </c>
      <c r="J27" s="8">
        <v>50.512820340360697</v>
      </c>
      <c r="K27" s="8">
        <v>-4.0078246111735098E-2</v>
      </c>
      <c r="L27" s="8">
        <v>-3.9637546535408699E-2</v>
      </c>
      <c r="M27" s="8">
        <v>-4.2622730388155401E-2</v>
      </c>
      <c r="N27" s="8">
        <f t="shared" si="1"/>
        <v>4.2622730388155401E-2</v>
      </c>
      <c r="O27" s="8">
        <v>-4.2211665929978603E-2</v>
      </c>
      <c r="P27" s="8">
        <v>-4.4703686923041899E-2</v>
      </c>
      <c r="Q27" s="8">
        <v>-4.45728374817526E-2</v>
      </c>
      <c r="W27" s="8">
        <v>50.512820340360697</v>
      </c>
      <c r="X27" s="8">
        <v>-2.5150807827693198E-4</v>
      </c>
      <c r="Y27" s="8">
        <v>-3.9049090101348101E-4</v>
      </c>
      <c r="Z27" s="8">
        <v>-5.0473594841743399E-3</v>
      </c>
      <c r="AA27" s="8">
        <f t="shared" si="3"/>
        <v>5.0473594841743399E-3</v>
      </c>
      <c r="AB27" s="8">
        <v>-5.0239603254728102E-3</v>
      </c>
      <c r="AC27" s="8">
        <v>-1.0874777584069999E-2</v>
      </c>
      <c r="AD27" s="8">
        <v>-1.0174847026216601E-2</v>
      </c>
      <c r="AE27" s="8"/>
      <c r="AF27" s="8">
        <v>50.512820340360697</v>
      </c>
      <c r="AG27" s="8">
        <v>-2.6430614235501099E-2</v>
      </c>
      <c r="AH27" s="8">
        <v>-2.5560695912375801E-2</v>
      </c>
      <c r="AI27" s="8">
        <v>-3.4339906079451803E-2</v>
      </c>
      <c r="AJ27" s="8">
        <f t="shared" si="4"/>
        <v>3.4339906079451803E-2</v>
      </c>
      <c r="AK27" s="8">
        <v>-3.34056445650339E-2</v>
      </c>
      <c r="AL27" s="8">
        <v>-4.2224961265549497E-2</v>
      </c>
      <c r="AM27" s="8">
        <v>-4.1582701460733403E-2</v>
      </c>
    </row>
    <row r="28" spans="1:39" x14ac:dyDescent="0.25">
      <c r="A28" s="8">
        <v>53.333333160873501</v>
      </c>
      <c r="B28" s="8">
        <v>-3.02906136222971E-2</v>
      </c>
      <c r="C28" s="8">
        <v>-3.03007659087337E-2</v>
      </c>
      <c r="D28" s="8">
        <v>-3.2152962929421998E-2</v>
      </c>
      <c r="E28" s="8">
        <f t="shared" si="0"/>
        <v>3.2152962929421998E-2</v>
      </c>
      <c r="F28" s="8">
        <v>-3.1990689968741298E-2</v>
      </c>
      <c r="G28" s="8">
        <v>-3.41553995271765E-2</v>
      </c>
      <c r="H28" s="8">
        <v>-3.3821126445648698E-2</v>
      </c>
      <c r="J28" s="8">
        <v>53.333333160873501</v>
      </c>
      <c r="K28" s="8">
        <v>-3.9257738542055602E-2</v>
      </c>
      <c r="L28" s="8">
        <v>-3.8853435758564897E-2</v>
      </c>
      <c r="M28" s="8">
        <v>-4.17953723084925E-2</v>
      </c>
      <c r="N28" s="8">
        <f t="shared" si="1"/>
        <v>4.17953723084925E-2</v>
      </c>
      <c r="O28" s="8">
        <v>-4.1401657395051202E-2</v>
      </c>
      <c r="P28" s="8">
        <v>-4.3919121400598601E-2</v>
      </c>
      <c r="Q28" s="8">
        <v>-4.3766458736558198E-2</v>
      </c>
      <c r="W28" s="8">
        <v>53.333333160873501</v>
      </c>
      <c r="X28" s="8">
        <v>2.0261754488104401E-3</v>
      </c>
      <c r="Y28" s="8">
        <v>1.88102245857449E-3</v>
      </c>
      <c r="Z28" s="8">
        <v>-2.6816681420738201E-3</v>
      </c>
      <c r="AA28" s="8">
        <f t="shared" si="3"/>
        <v>2.6816681420738201E-3</v>
      </c>
      <c r="AB28" s="8">
        <v>-2.6943027523318301E-3</v>
      </c>
      <c r="AC28" s="8">
        <v>-8.4544991332608493E-3</v>
      </c>
      <c r="AD28" s="8">
        <v>-7.7893855997401102E-3</v>
      </c>
      <c r="AE28" s="8"/>
      <c r="AF28" s="8">
        <v>53.333333160873501</v>
      </c>
      <c r="AG28" s="8">
        <v>-2.3918532067743602E-2</v>
      </c>
      <c r="AH28" s="8">
        <v>-2.3110943875851699E-2</v>
      </c>
      <c r="AI28" s="8">
        <v>-3.1580203376416101E-2</v>
      </c>
      <c r="AJ28" s="8">
        <f t="shared" si="4"/>
        <v>3.1580203376416101E-2</v>
      </c>
      <c r="AK28" s="8">
        <v>-3.07440067408109E-2</v>
      </c>
      <c r="AL28" s="8">
        <v>-3.9295624936159901E-2</v>
      </c>
      <c r="AM28" s="8">
        <v>-3.8681447599187298E-2</v>
      </c>
    </row>
    <row r="29" spans="1:39" x14ac:dyDescent="0.25">
      <c r="A29" s="8">
        <v>56.153845981386297</v>
      </c>
      <c r="B29" s="8">
        <v>-2.95126078356409E-2</v>
      </c>
      <c r="C29" s="8">
        <v>-2.9531857405092898E-2</v>
      </c>
      <c r="D29" s="8">
        <v>-3.1361255508614301E-2</v>
      </c>
      <c r="E29" s="8">
        <f t="shared" si="0"/>
        <v>3.1361255508614301E-2</v>
      </c>
      <c r="F29" s="8">
        <v>-3.12461870324823E-2</v>
      </c>
      <c r="G29" s="8">
        <v>-3.33585014098772E-2</v>
      </c>
      <c r="H29" s="8">
        <v>-3.3046074724358998E-2</v>
      </c>
      <c r="J29" s="8">
        <v>56.153845981386297</v>
      </c>
      <c r="K29" s="8">
        <v>-3.8428074039867602E-2</v>
      </c>
      <c r="L29" s="8">
        <v>-3.8055670119263703E-2</v>
      </c>
      <c r="M29" s="8">
        <v>-4.0949843129151203E-2</v>
      </c>
      <c r="N29" s="8">
        <f t="shared" si="1"/>
        <v>4.0949843129151203E-2</v>
      </c>
      <c r="O29" s="8">
        <v>-4.0605682640137301E-2</v>
      </c>
      <c r="P29" s="8">
        <v>-4.3117174688773997E-2</v>
      </c>
      <c r="Q29" s="8">
        <v>-4.29407710580356E-2</v>
      </c>
      <c r="W29" s="8">
        <v>56.153845981386297</v>
      </c>
      <c r="X29" s="8">
        <v>4.30063081521922E-3</v>
      </c>
      <c r="Y29" s="8">
        <v>4.1488567744175902E-3</v>
      </c>
      <c r="Z29" s="8">
        <v>-3.15396172427584E-4</v>
      </c>
      <c r="AA29" s="8">
        <f t="shared" si="3"/>
        <v>3.15396172427584E-4</v>
      </c>
      <c r="AB29" s="8">
        <v>-3.6187253026117802E-4</v>
      </c>
      <c r="AC29" s="8">
        <v>-6.0287349375437701E-3</v>
      </c>
      <c r="AD29" s="8">
        <v>-5.3981238071315997E-3</v>
      </c>
      <c r="AE29" s="8"/>
      <c r="AF29" s="8">
        <v>56.153845981386297</v>
      </c>
      <c r="AG29" s="8">
        <v>-2.13844130837893E-2</v>
      </c>
      <c r="AH29" s="8">
        <v>-2.0639821745620901E-2</v>
      </c>
      <c r="AI29" s="8">
        <v>-2.88000594012255E-2</v>
      </c>
      <c r="AJ29" s="8">
        <f t="shared" si="4"/>
        <v>2.88000594012255E-2</v>
      </c>
      <c r="AK29" s="8">
        <v>-2.8057744487633401E-2</v>
      </c>
      <c r="AL29" s="8">
        <v>-3.6336103683885998E-2</v>
      </c>
      <c r="AM29" s="8">
        <v>-3.5749465391677802E-2</v>
      </c>
    </row>
    <row r="30" spans="1:39" x14ac:dyDescent="0.25">
      <c r="A30" s="8">
        <v>58.974358801899101</v>
      </c>
      <c r="B30" s="8">
        <v>-2.87976583304153E-2</v>
      </c>
      <c r="C30" s="8">
        <v>-2.8834976473491501E-2</v>
      </c>
      <c r="D30" s="8">
        <v>-3.0569242817567201E-2</v>
      </c>
      <c r="E30" s="8">
        <f t="shared" si="0"/>
        <v>3.0569242817567201E-2</v>
      </c>
      <c r="F30" s="8">
        <v>-3.0497625452523498E-2</v>
      </c>
      <c r="G30" s="8">
        <v>-3.2562762465780999E-2</v>
      </c>
      <c r="H30" s="8">
        <v>-3.2268002560741103E-2</v>
      </c>
      <c r="J30" s="8">
        <v>58.974358801899101</v>
      </c>
      <c r="K30" s="8">
        <v>-3.76192176532704E-2</v>
      </c>
      <c r="L30" s="8">
        <v>-3.7243837159778699E-2</v>
      </c>
      <c r="M30" s="8">
        <v>-4.0126485772482602E-2</v>
      </c>
      <c r="N30" s="8">
        <f t="shared" si="1"/>
        <v>4.0126485772482602E-2</v>
      </c>
      <c r="O30" s="8">
        <v>-3.9790487744846399E-2</v>
      </c>
      <c r="P30" s="8">
        <v>-4.2300815173789197E-2</v>
      </c>
      <c r="Q30" s="8">
        <v>-4.2121996404894398E-2</v>
      </c>
      <c r="W30" s="8">
        <v>58.974358801899101</v>
      </c>
      <c r="X30" s="8">
        <v>6.5684457969987899E-3</v>
      </c>
      <c r="Y30" s="8">
        <v>6.4096512304447099E-3</v>
      </c>
      <c r="Z30" s="8">
        <v>2.0497730785053502E-3</v>
      </c>
      <c r="AA30" s="8">
        <f>Z30*-1</f>
        <v>-2.0497730785053502E-3</v>
      </c>
      <c r="AB30" s="8">
        <v>1.9700250958640999E-3</v>
      </c>
      <c r="AC30" s="8">
        <v>-3.601000057513E-3</v>
      </c>
      <c r="AD30" s="8">
        <v>-3.0108592431226499E-3</v>
      </c>
      <c r="AE30" s="8"/>
      <c r="AF30" s="8">
        <v>58.974358801899101</v>
      </c>
      <c r="AG30" s="8">
        <v>-1.8831499354318999E-2</v>
      </c>
      <c r="AH30" s="8">
        <v>-1.81629399508389E-2</v>
      </c>
      <c r="AI30" s="8">
        <v>-2.6002431565307901E-2</v>
      </c>
      <c r="AJ30" s="8">
        <f t="shared" si="4"/>
        <v>2.6002431565307901E-2</v>
      </c>
      <c r="AK30" s="8">
        <v>-2.5366063517785298E-2</v>
      </c>
      <c r="AL30" s="8">
        <v>-3.3353357974349698E-2</v>
      </c>
      <c r="AM30" s="8">
        <v>-3.2791411136267802E-2</v>
      </c>
    </row>
    <row r="31" spans="1:39" x14ac:dyDescent="0.25">
      <c r="A31" s="8">
        <v>61.794871622412003</v>
      </c>
      <c r="B31" s="8">
        <v>-2.8108989569059498E-2</v>
      </c>
      <c r="C31" s="8">
        <v>-2.8139507628243601E-2</v>
      </c>
      <c r="D31" s="8">
        <v>-2.98586639242868E-2</v>
      </c>
      <c r="E31" s="8">
        <f t="shared" si="0"/>
        <v>2.98586639242868E-2</v>
      </c>
      <c r="F31" s="8">
        <v>-2.9742000672728201E-2</v>
      </c>
      <c r="G31" s="8">
        <v>-3.1819151575910101E-2</v>
      </c>
      <c r="H31" s="8">
        <v>-3.15136527845521E-2</v>
      </c>
      <c r="J31" s="8">
        <v>61.794871622412003</v>
      </c>
      <c r="K31" s="8">
        <v>-3.6827044585031103E-2</v>
      </c>
      <c r="L31" s="8">
        <v>-3.6448171279307898E-2</v>
      </c>
      <c r="M31" s="8">
        <v>-3.9301114940764798E-2</v>
      </c>
      <c r="N31" s="8">
        <f t="shared" si="1"/>
        <v>3.9301114940764798E-2</v>
      </c>
      <c r="O31" s="8">
        <v>-3.8959819864224303E-2</v>
      </c>
      <c r="P31" s="8">
        <v>-4.14667623992446E-2</v>
      </c>
      <c r="Q31" s="8">
        <v>-4.1305790133539501E-2</v>
      </c>
      <c r="W31" s="8">
        <v>61.794871622412003</v>
      </c>
      <c r="X31" s="8">
        <v>8.8266862453047507E-3</v>
      </c>
      <c r="Y31" s="8">
        <v>8.6603803931458306E-3</v>
      </c>
      <c r="Z31" s="8">
        <v>4.4111148421952196E-3</v>
      </c>
      <c r="AA31" s="8">
        <f t="shared" ref="AA31:AA41" si="5">Z31*-1</f>
        <v>-4.4111148421952196E-3</v>
      </c>
      <c r="AB31" s="8">
        <v>4.2812124105511603E-3</v>
      </c>
      <c r="AC31" s="8">
        <v>-1.1741628456373901E-3</v>
      </c>
      <c r="AD31" s="8">
        <v>-6.2715009891779598E-4</v>
      </c>
      <c r="AE31" s="8"/>
      <c r="AF31" s="8">
        <v>61.794871622412003</v>
      </c>
      <c r="AG31" s="8">
        <v>-1.6282725940330499E-2</v>
      </c>
      <c r="AH31" s="8">
        <v>-1.5683529823577701E-2</v>
      </c>
      <c r="AI31" s="8">
        <v>-2.3191477871747E-2</v>
      </c>
      <c r="AJ31" s="8">
        <f t="shared" si="4"/>
        <v>2.3191477871747E-2</v>
      </c>
      <c r="AK31" s="8">
        <v>-2.2662693525699398E-2</v>
      </c>
      <c r="AL31" s="8">
        <v>-3.0349762701755399E-2</v>
      </c>
      <c r="AM31" s="8">
        <v>-2.9810507787861699E-2</v>
      </c>
    </row>
    <row r="32" spans="1:39" x14ac:dyDescent="0.25">
      <c r="A32" s="8">
        <v>64.615384442924807</v>
      </c>
      <c r="B32" s="8">
        <v>-2.7420822898085399E-2</v>
      </c>
      <c r="C32" s="8">
        <v>-2.7442096178948602E-2</v>
      </c>
      <c r="D32" s="8">
        <v>-2.9151189411383401E-2</v>
      </c>
      <c r="E32" s="8">
        <f t="shared" si="0"/>
        <v>2.9151189411383401E-2</v>
      </c>
      <c r="F32" s="8">
        <v>-2.89740999278362E-2</v>
      </c>
      <c r="G32" s="8">
        <v>-3.1072795018137402E-2</v>
      </c>
      <c r="H32" s="8">
        <v>-3.0756968370437399E-2</v>
      </c>
      <c r="J32" s="8">
        <v>64.615384442924807</v>
      </c>
      <c r="K32" s="8">
        <v>-3.6042167243569102E-2</v>
      </c>
      <c r="L32" s="8">
        <v>-3.5665219634217898E-2</v>
      </c>
      <c r="M32" s="8">
        <v>-3.84764899893031E-2</v>
      </c>
      <c r="N32" s="8">
        <f t="shared" si="1"/>
        <v>3.84764899893031E-2</v>
      </c>
      <c r="O32" s="8">
        <v>-3.8141391202586403E-2</v>
      </c>
      <c r="P32" s="8">
        <v>-4.0615696877452798E-2</v>
      </c>
      <c r="Q32" s="8">
        <v>-4.0472237607718703E-2</v>
      </c>
      <c r="W32" s="8">
        <v>64.615384442924807</v>
      </c>
      <c r="X32" s="8">
        <v>1.1072949498513601E-2</v>
      </c>
      <c r="Y32" s="8">
        <v>1.08985069629653E-2</v>
      </c>
      <c r="Z32" s="8">
        <v>6.7667359980782896E-3</v>
      </c>
      <c r="AA32" s="8">
        <f t="shared" si="5"/>
        <v>-6.7667359980782896E-3</v>
      </c>
      <c r="AB32" s="8">
        <v>6.5807026828733801E-3</v>
      </c>
      <c r="AC32" s="8">
        <v>1.2498355936998199E-3</v>
      </c>
      <c r="AD32" s="8">
        <v>1.7512234113376099E-3</v>
      </c>
      <c r="AE32" s="8"/>
      <c r="AF32" s="8">
        <v>64.615384442924807</v>
      </c>
      <c r="AG32" s="8">
        <v>-1.37331669684076E-2</v>
      </c>
      <c r="AH32" s="8">
        <v>-1.3200059246711001E-2</v>
      </c>
      <c r="AI32" s="8">
        <v>-2.03711805230135E-2</v>
      </c>
      <c r="AJ32" s="8">
        <f t="shared" si="4"/>
        <v>2.03711805230135E-2</v>
      </c>
      <c r="AK32" s="8">
        <v>-1.9951009856808699E-2</v>
      </c>
      <c r="AL32" s="8">
        <v>-2.73273522402918E-2</v>
      </c>
      <c r="AM32" s="8">
        <v>-2.6828684142661999E-2</v>
      </c>
    </row>
    <row r="33" spans="1:39" x14ac:dyDescent="0.25">
      <c r="A33" s="8">
        <v>67.435897263437596</v>
      </c>
      <c r="B33" s="8">
        <v>-2.6728416543770901E-2</v>
      </c>
      <c r="C33" s="8">
        <v>-2.6737146836586501E-2</v>
      </c>
      <c r="D33" s="8">
        <v>-2.8440762952119301E-2</v>
      </c>
      <c r="E33" s="8">
        <f t="shared" si="0"/>
        <v>2.8440762952119301E-2</v>
      </c>
      <c r="F33" s="8">
        <v>-2.82735406418946E-2</v>
      </c>
      <c r="G33" s="8">
        <v>-3.0321942499039502E-2</v>
      </c>
      <c r="H33" s="8">
        <v>-3.00126529845402E-2</v>
      </c>
      <c r="J33" s="8">
        <v>67.435897263437596</v>
      </c>
      <c r="K33" s="8">
        <v>-3.5248232641435298E-2</v>
      </c>
      <c r="L33" s="8">
        <v>-3.4877129942796702E-2</v>
      </c>
      <c r="M33" s="8">
        <v>-3.76735692063907E-2</v>
      </c>
      <c r="N33" s="8">
        <f t="shared" si="1"/>
        <v>3.76735692063907E-2</v>
      </c>
      <c r="O33" s="8">
        <v>-3.73370510503446E-2</v>
      </c>
      <c r="P33" s="8">
        <v>-3.9748427476013398E-2</v>
      </c>
      <c r="Q33" s="8">
        <v>-3.9624738054459999E-2</v>
      </c>
      <c r="W33" s="8">
        <v>67.435897263437596</v>
      </c>
      <c r="X33" s="8">
        <v>1.33055901880865E-2</v>
      </c>
      <c r="Y33" s="8">
        <v>1.3122197084948699E-2</v>
      </c>
      <c r="Z33" s="8">
        <v>9.0846549377587207E-3</v>
      </c>
      <c r="AA33" s="8">
        <f t="shared" si="5"/>
        <v>-9.0846549377587207E-3</v>
      </c>
      <c r="AB33" s="8">
        <v>8.8661032524483801E-3</v>
      </c>
      <c r="AC33" s="8">
        <v>3.6500289917401102E-3</v>
      </c>
      <c r="AD33" s="8">
        <v>4.1093398963929998E-3</v>
      </c>
      <c r="AE33" s="8"/>
      <c r="AF33" s="8">
        <v>67.435897263437596</v>
      </c>
      <c r="AG33" s="8">
        <v>-1.1183725148129301E-2</v>
      </c>
      <c r="AH33" s="8">
        <v>-1.0714873889934799E-2</v>
      </c>
      <c r="AI33" s="8">
        <v>-1.7542159525558199E-2</v>
      </c>
      <c r="AJ33" s="8">
        <f t="shared" si="4"/>
        <v>1.7542159525558199E-2</v>
      </c>
      <c r="AK33" s="8">
        <v>-1.72327991899873E-2</v>
      </c>
      <c r="AL33" s="8">
        <v>-2.4286217261985699E-2</v>
      </c>
      <c r="AM33" s="8">
        <v>-2.3837422547238099E-2</v>
      </c>
    </row>
    <row r="34" spans="1:39" x14ac:dyDescent="0.25">
      <c r="A34" s="8">
        <v>70.256410083950399</v>
      </c>
      <c r="B34" s="8">
        <v>-2.6024236812213001E-2</v>
      </c>
      <c r="C34" s="8">
        <v>-2.6019090055050299E-2</v>
      </c>
      <c r="D34" s="8">
        <v>-2.7723098483376899E-2</v>
      </c>
      <c r="E34" s="8">
        <f t="shared" si="0"/>
        <v>2.7723098483376899E-2</v>
      </c>
      <c r="F34" s="8">
        <v>-2.75935593346886E-2</v>
      </c>
      <c r="G34" s="8">
        <v>-2.9567235478069599E-2</v>
      </c>
      <c r="H34" s="8">
        <v>-2.9285632447345E-2</v>
      </c>
      <c r="J34" s="8">
        <v>70.256410083950399</v>
      </c>
      <c r="K34" s="8">
        <v>-3.4436820111903098E-2</v>
      </c>
      <c r="L34" s="8">
        <v>-3.4082139160600398E-2</v>
      </c>
      <c r="M34" s="8">
        <v>-3.6863556370162601E-2</v>
      </c>
      <c r="N34" s="8">
        <f t="shared" si="1"/>
        <v>3.6863556370162601E-2</v>
      </c>
      <c r="O34" s="8">
        <v>-3.6524294644377099E-2</v>
      </c>
      <c r="P34" s="8">
        <v>-3.8880053982132901E-2</v>
      </c>
      <c r="Q34" s="8">
        <v>-3.8793997883297397E-2</v>
      </c>
      <c r="W34" s="8">
        <v>70.256410083950399</v>
      </c>
      <c r="X34" s="8">
        <v>1.5504773709592801E-2</v>
      </c>
      <c r="Y34" s="8">
        <v>1.5329352309245E-2</v>
      </c>
      <c r="Z34" s="8">
        <v>1.1382780754477699E-2</v>
      </c>
      <c r="AA34" s="8">
        <f t="shared" si="5"/>
        <v>-1.1382780754477699E-2</v>
      </c>
      <c r="AB34" s="8">
        <v>1.1136049257359899E-2</v>
      </c>
      <c r="AC34" s="8">
        <v>6.0211828254570403E-3</v>
      </c>
      <c r="AD34" s="8">
        <v>6.4526516390814199E-3</v>
      </c>
      <c r="AE34" s="8"/>
      <c r="AF34" s="8">
        <v>70.256410083950399</v>
      </c>
      <c r="AG34" s="8">
        <v>-8.6355549615379206E-3</v>
      </c>
      <c r="AH34" s="8">
        <v>-8.2287065231782808E-3</v>
      </c>
      <c r="AI34" s="8">
        <v>-1.4703006660170799E-2</v>
      </c>
      <c r="AJ34" s="8">
        <f t="shared" si="4"/>
        <v>1.4703006660170799E-2</v>
      </c>
      <c r="AK34" s="8">
        <v>-1.4507353601029701E-2</v>
      </c>
      <c r="AL34" s="8">
        <v>-2.1263505226480701E-2</v>
      </c>
      <c r="AM34" s="8">
        <v>-2.0845633302498501E-2</v>
      </c>
    </row>
    <row r="35" spans="1:39" x14ac:dyDescent="0.25">
      <c r="A35" s="8">
        <v>73.076922904463203</v>
      </c>
      <c r="B35" s="8">
        <v>-2.5369512794721601E-2</v>
      </c>
      <c r="C35" s="8">
        <v>-2.54068245710952E-2</v>
      </c>
      <c r="D35" s="8">
        <v>-2.69913060517189E-2</v>
      </c>
      <c r="E35" s="8">
        <f t="shared" si="0"/>
        <v>2.69913060517189E-2</v>
      </c>
      <c r="F35" s="8">
        <v>-2.6917654685416601E-2</v>
      </c>
      <c r="G35" s="8">
        <v>-2.8803686385746801E-2</v>
      </c>
      <c r="H35" s="8">
        <v>-2.85560347202195E-2</v>
      </c>
      <c r="J35" s="8">
        <v>73.076922904463203</v>
      </c>
      <c r="K35" s="8">
        <v>-3.3612730049264399E-2</v>
      </c>
      <c r="L35" s="8">
        <v>-3.3283664802398603E-2</v>
      </c>
      <c r="M35" s="8">
        <v>-3.6046420829828001E-2</v>
      </c>
      <c r="N35" s="8">
        <f t="shared" si="1"/>
        <v>3.6046420829828001E-2</v>
      </c>
      <c r="O35" s="8">
        <v>-3.5704332441445497E-2</v>
      </c>
      <c r="P35" s="8">
        <v>-3.8023461569507498E-2</v>
      </c>
      <c r="Q35" s="8">
        <v>-3.79692529164656E-2</v>
      </c>
      <c r="W35" s="8">
        <v>73.076922904463203</v>
      </c>
      <c r="X35" s="8">
        <v>1.76655512496223E-2</v>
      </c>
      <c r="Y35" s="8">
        <v>1.7482366959946899E-2</v>
      </c>
      <c r="Z35" s="8">
        <v>1.3659746102506001E-2</v>
      </c>
      <c r="AA35" s="8">
        <f t="shared" si="5"/>
        <v>-1.3659746102506001E-2</v>
      </c>
      <c r="AB35" s="8">
        <v>1.33906279774102E-2</v>
      </c>
      <c r="AC35" s="8">
        <v>8.3733152306205896E-3</v>
      </c>
      <c r="AD35" s="8">
        <v>8.7693440323281992E-3</v>
      </c>
      <c r="AE35" s="8"/>
      <c r="AF35" s="8">
        <v>73.076922904463203</v>
      </c>
      <c r="AG35" s="8">
        <v>-6.08797775362709E-3</v>
      </c>
      <c r="AH35" s="8">
        <v>-5.7437032062493901E-3</v>
      </c>
      <c r="AI35" s="8">
        <v>-1.19031304553986E-2</v>
      </c>
      <c r="AJ35" s="8">
        <f t="shared" si="4"/>
        <v>1.19031304553986E-2</v>
      </c>
      <c r="AK35" s="8">
        <v>-1.1796115776667801E-2</v>
      </c>
      <c r="AL35" s="8">
        <v>-1.82777440597841E-2</v>
      </c>
      <c r="AM35" s="8">
        <v>-1.78728342161452E-2</v>
      </c>
    </row>
    <row r="36" spans="1:39" x14ac:dyDescent="0.25">
      <c r="A36" s="8">
        <v>75.897435724976006</v>
      </c>
      <c r="B36" s="8">
        <v>-2.47844604521964E-2</v>
      </c>
      <c r="C36" s="8">
        <v>-2.48130142183988E-2</v>
      </c>
      <c r="D36" s="8">
        <v>-2.6337950770487398E-2</v>
      </c>
      <c r="E36" s="8">
        <f t="shared" si="0"/>
        <v>2.6337950770487398E-2</v>
      </c>
      <c r="F36" s="8">
        <v>-2.6246813034544101E-2</v>
      </c>
      <c r="G36" s="8">
        <v>-2.8098683409419799E-2</v>
      </c>
      <c r="H36" s="8">
        <v>-2.7859482319818999E-2</v>
      </c>
      <c r="J36" s="8">
        <v>75.897435724976006</v>
      </c>
      <c r="K36" s="8">
        <v>-3.2805506979230702E-2</v>
      </c>
      <c r="L36" s="8">
        <v>-3.2486364457914398E-2</v>
      </c>
      <c r="M36" s="8">
        <v>-3.52230624045222E-2</v>
      </c>
      <c r="N36" s="8">
        <f t="shared" si="1"/>
        <v>3.52230624045222E-2</v>
      </c>
      <c r="O36" s="8">
        <v>-3.4886201930246802E-2</v>
      </c>
      <c r="P36" s="8">
        <v>-3.7232886648168102E-2</v>
      </c>
      <c r="Q36" s="8">
        <v>-3.71345621276815E-2</v>
      </c>
      <c r="W36" s="8">
        <v>75.897435724976006</v>
      </c>
      <c r="X36" s="8">
        <v>1.9798741963746602E-2</v>
      </c>
      <c r="Y36" s="8">
        <v>1.96067732612259E-2</v>
      </c>
      <c r="Z36" s="8">
        <v>1.5916237953731E-2</v>
      </c>
      <c r="AA36" s="8">
        <f t="shared" si="5"/>
        <v>-1.5916237953731E-2</v>
      </c>
      <c r="AB36" s="8">
        <v>1.5595219589079799E-2</v>
      </c>
      <c r="AC36" s="8">
        <v>1.0707408784017301E-2</v>
      </c>
      <c r="AD36" s="8">
        <v>1.10583018057054E-2</v>
      </c>
      <c r="AE36" s="8"/>
      <c r="AF36" s="8">
        <v>75.897435724976006</v>
      </c>
      <c r="AG36" s="8">
        <v>-3.5652655869054502E-3</v>
      </c>
      <c r="AH36" s="8">
        <v>-3.31980609461058E-3</v>
      </c>
      <c r="AI36" s="8">
        <v>-9.1373998346815297E-3</v>
      </c>
      <c r="AJ36" s="8">
        <f t="shared" si="4"/>
        <v>9.1373998346815297E-3</v>
      </c>
      <c r="AK36" s="8">
        <v>-9.1393747370516996E-3</v>
      </c>
      <c r="AL36" s="8">
        <v>-1.52971107686499E-2</v>
      </c>
      <c r="AM36" s="8">
        <v>-1.4909172724382001E-2</v>
      </c>
    </row>
    <row r="37" spans="1:39" x14ac:dyDescent="0.25">
      <c r="A37" s="8">
        <v>78.717948545488895</v>
      </c>
      <c r="B37" s="8">
        <v>-2.4203152125270501E-2</v>
      </c>
      <c r="C37" s="8">
        <v>-2.4221862966697701E-2</v>
      </c>
      <c r="D37" s="8">
        <v>-2.5715944588958799E-2</v>
      </c>
      <c r="E37" s="8">
        <f t="shared" si="0"/>
        <v>2.5715944588958799E-2</v>
      </c>
      <c r="F37" s="8">
        <v>-2.5566340184567E-2</v>
      </c>
      <c r="G37" s="8">
        <v>-2.7425228040404499E-2</v>
      </c>
      <c r="H37" s="8">
        <v>-2.7166400875586399E-2</v>
      </c>
      <c r="J37" s="8">
        <v>78.717948545488895</v>
      </c>
      <c r="K37" s="8">
        <v>-3.2045069322532101E-2</v>
      </c>
      <c r="L37" s="8">
        <v>-3.1688447431395303E-2</v>
      </c>
      <c r="M37" s="8">
        <v>-3.4394330787118399E-2</v>
      </c>
      <c r="N37" s="8">
        <f t="shared" si="1"/>
        <v>3.4394330787118399E-2</v>
      </c>
      <c r="O37" s="8">
        <v>-3.4095240895220702E-2</v>
      </c>
      <c r="P37" s="8">
        <v>-3.6428652954816697E-2</v>
      </c>
      <c r="Q37" s="8">
        <v>-3.6295118234206503E-2</v>
      </c>
      <c r="W37" s="8">
        <v>78.717948545488895</v>
      </c>
      <c r="X37" s="8">
        <v>2.1905243826818702E-2</v>
      </c>
      <c r="Y37" s="8">
        <v>2.17030780510108E-2</v>
      </c>
      <c r="Z37" s="8">
        <v>1.8138303268941901E-2</v>
      </c>
      <c r="AA37" s="8">
        <f t="shared" si="5"/>
        <v>-1.8138303268941901E-2</v>
      </c>
      <c r="AB37" s="8">
        <v>1.7754353168401599E-2</v>
      </c>
      <c r="AC37" s="8">
        <v>1.30226329087619E-2</v>
      </c>
      <c r="AD37" s="8">
        <v>1.33066370785213E-2</v>
      </c>
      <c r="AE37" s="8"/>
      <c r="AF37" s="8">
        <v>78.717948545488895</v>
      </c>
      <c r="AG37" s="8">
        <v>-1.09924657655149E-3</v>
      </c>
      <c r="AH37" s="8">
        <v>-9.1086345150654302E-4</v>
      </c>
      <c r="AI37" s="8">
        <v>-6.3807884185175601E-3</v>
      </c>
      <c r="AJ37" s="8">
        <f t="shared" si="4"/>
        <v>6.3807884185175601E-3</v>
      </c>
      <c r="AK37" s="8">
        <v>-6.4924306496087804E-3</v>
      </c>
      <c r="AL37" s="8">
        <v>-1.23131559047972E-2</v>
      </c>
      <c r="AM37" s="8">
        <v>-1.1981717945242601E-2</v>
      </c>
    </row>
    <row r="38" spans="1:39" x14ac:dyDescent="0.25">
      <c r="A38" s="8">
        <v>81.538461366001698</v>
      </c>
      <c r="B38" s="8">
        <v>-2.3618805982129398E-2</v>
      </c>
      <c r="C38" s="8">
        <v>-2.36237446986595E-2</v>
      </c>
      <c r="D38" s="8">
        <v>-2.5098541067271898E-2</v>
      </c>
      <c r="E38" s="8">
        <f t="shared" si="0"/>
        <v>2.5098541067271898E-2</v>
      </c>
      <c r="F38" s="8">
        <v>-2.49321610305679E-2</v>
      </c>
      <c r="G38" s="8">
        <v>-2.67566057551386E-2</v>
      </c>
      <c r="H38" s="8">
        <v>-2.64879878881891E-2</v>
      </c>
      <c r="J38" s="8">
        <v>81.538461366001698</v>
      </c>
      <c r="K38" s="8">
        <v>-3.1285448857211302E-2</v>
      </c>
      <c r="L38" s="8">
        <v>-3.09342678516729E-2</v>
      </c>
      <c r="M38" s="8">
        <v>-3.35607185913867E-2</v>
      </c>
      <c r="N38" s="8">
        <f t="shared" si="1"/>
        <v>3.35607185913867E-2</v>
      </c>
      <c r="O38" s="8">
        <v>-3.3298662544558301E-2</v>
      </c>
      <c r="P38" s="8">
        <v>-3.5617812087346601E-2</v>
      </c>
      <c r="Q38" s="8">
        <v>-3.5466967155768497E-2</v>
      </c>
      <c r="W38" s="8">
        <v>81.538461366001698</v>
      </c>
      <c r="X38" s="8">
        <v>2.3971258361447399E-2</v>
      </c>
      <c r="Y38" s="8">
        <v>2.3774009541226701E-2</v>
      </c>
      <c r="Z38" s="8">
        <v>2.0280847862803399E-2</v>
      </c>
      <c r="AA38" s="8">
        <f t="shared" si="5"/>
        <v>-2.0280847862803399E-2</v>
      </c>
      <c r="AB38" s="8">
        <v>1.9885919597528199E-2</v>
      </c>
      <c r="AC38" s="8">
        <v>1.5243880442609801E-2</v>
      </c>
      <c r="AD38" s="8">
        <v>1.55194283828613E-2</v>
      </c>
      <c r="AE38" s="8"/>
      <c r="AF38" s="8">
        <v>81.538461366001698</v>
      </c>
      <c r="AG38" s="8">
        <v>1.35113925375072E-3</v>
      </c>
      <c r="AH38" s="8">
        <v>1.48850236544552E-3</v>
      </c>
      <c r="AI38" s="8">
        <v>-3.6225705783811601E-3</v>
      </c>
      <c r="AJ38" s="8">
        <f t="shared" si="4"/>
        <v>3.6225705783811601E-3</v>
      </c>
      <c r="AK38" s="8">
        <v>-3.8452488705166001E-3</v>
      </c>
      <c r="AL38" s="8">
        <v>-9.3700997580371797E-3</v>
      </c>
      <c r="AM38" s="8">
        <v>-9.0903025653176102E-3</v>
      </c>
    </row>
    <row r="39" spans="1:39" x14ac:dyDescent="0.25">
      <c r="A39" s="8">
        <v>84.358974186514502</v>
      </c>
      <c r="B39" s="8">
        <v>-2.30199862277971E-2</v>
      </c>
      <c r="C39" s="8">
        <v>-2.3012922469486202E-2</v>
      </c>
      <c r="D39" s="8">
        <v>-2.44767198031689E-2</v>
      </c>
      <c r="E39" s="8">
        <f t="shared" si="0"/>
        <v>2.44767198031689E-2</v>
      </c>
      <c r="F39" s="8">
        <v>-2.4363659681519201E-2</v>
      </c>
      <c r="G39" s="8">
        <v>-2.60898048508512E-2</v>
      </c>
      <c r="H39" s="8">
        <v>-2.5841889449786999E-2</v>
      </c>
      <c r="J39" s="8">
        <v>84.358974186514502</v>
      </c>
      <c r="K39" s="8">
        <v>-3.05266893890495E-2</v>
      </c>
      <c r="L39" s="8">
        <v>-3.02072567305561E-2</v>
      </c>
      <c r="M39" s="8">
        <v>-3.2722027878321402E-2</v>
      </c>
      <c r="N39" s="8">
        <f t="shared" si="1"/>
        <v>3.2722027878321402E-2</v>
      </c>
      <c r="O39" s="8">
        <v>-3.2493214177213202E-2</v>
      </c>
      <c r="P39" s="8">
        <v>-3.4801469137864E-2</v>
      </c>
      <c r="Q39" s="8">
        <v>-3.4654167891702801E-2</v>
      </c>
      <c r="W39" s="8">
        <v>84.358974186514502</v>
      </c>
      <c r="X39" s="8">
        <v>2.5951950775399999E-2</v>
      </c>
      <c r="Y39" s="8">
        <v>2.5752525381008199E-2</v>
      </c>
      <c r="Z39" s="8">
        <v>2.2390165164937199E-2</v>
      </c>
      <c r="AA39" s="8">
        <f t="shared" si="5"/>
        <v>-2.2390165164937199E-2</v>
      </c>
      <c r="AB39" s="8">
        <v>2.1989026226710499E-2</v>
      </c>
      <c r="AC39" s="8">
        <v>1.7434357592680201E-2</v>
      </c>
      <c r="AD39" s="8">
        <v>1.7672548114394001E-2</v>
      </c>
      <c r="AE39" s="8"/>
      <c r="AF39" s="8">
        <v>84.358974186514502</v>
      </c>
      <c r="AG39" s="8">
        <v>3.7948858592495799E-3</v>
      </c>
      <c r="AH39" s="8">
        <v>3.83574107343535E-3</v>
      </c>
      <c r="AI39" s="8">
        <v>-9.7373228002078796E-4</v>
      </c>
      <c r="AJ39" s="8">
        <f t="shared" si="4"/>
        <v>9.7373228002078796E-4</v>
      </c>
      <c r="AK39" s="8">
        <v>-1.28722896604232E-3</v>
      </c>
      <c r="AL39" s="8">
        <v>-6.5345858432769299E-3</v>
      </c>
      <c r="AM39" s="8">
        <v>-6.2361509503929703E-3</v>
      </c>
    </row>
    <row r="40" spans="1:39" x14ac:dyDescent="0.25">
      <c r="A40" s="8">
        <v>87.179487007027305</v>
      </c>
      <c r="B40" s="8">
        <v>-2.25029375936215E-2</v>
      </c>
      <c r="C40" s="8">
        <v>-2.2540645691378501E-2</v>
      </c>
      <c r="D40" s="8">
        <v>-2.38402816728546E-2</v>
      </c>
      <c r="E40" s="8">
        <f t="shared" si="0"/>
        <v>2.38402816728546E-2</v>
      </c>
      <c r="F40" s="8">
        <v>-2.38021306876753E-2</v>
      </c>
      <c r="G40" s="8">
        <v>-2.5419491359110501E-2</v>
      </c>
      <c r="H40" s="8">
        <v>-2.5194944433045999E-2</v>
      </c>
      <c r="J40" s="8">
        <v>87.179487007027305</v>
      </c>
      <c r="K40" s="8">
        <v>-2.97679160863869E-2</v>
      </c>
      <c r="L40" s="8">
        <v>-2.94820854746379E-2</v>
      </c>
      <c r="M40" s="8">
        <v>-3.1912373531850703E-2</v>
      </c>
      <c r="N40" s="8">
        <f t="shared" si="1"/>
        <v>3.1912373531850703E-2</v>
      </c>
      <c r="O40" s="8">
        <v>-3.1698643553721997E-2</v>
      </c>
      <c r="P40" s="8">
        <v>-3.3980695228458598E-2</v>
      </c>
      <c r="Q40" s="8">
        <v>-3.3841289968868503E-2</v>
      </c>
      <c r="W40" s="8">
        <v>87.179487007027305</v>
      </c>
      <c r="X40" s="8">
        <v>2.7895363466761799E-2</v>
      </c>
      <c r="Y40" s="8">
        <v>2.7684393240695201E-2</v>
      </c>
      <c r="Z40" s="8">
        <v>2.4474237519470299E-2</v>
      </c>
      <c r="AA40" s="8">
        <f t="shared" si="5"/>
        <v>-2.4474237519470299E-2</v>
      </c>
      <c r="AB40" s="8">
        <v>2.39780993239385E-2</v>
      </c>
      <c r="AC40" s="8">
        <v>1.9604331843536299E-2</v>
      </c>
      <c r="AD40" s="8">
        <v>1.9767292034414401E-2</v>
      </c>
      <c r="AE40" s="8"/>
      <c r="AF40" s="8">
        <v>87.179487007027305</v>
      </c>
      <c r="AG40" s="8">
        <v>6.1246468857498303E-3</v>
      </c>
      <c r="AH40" s="8">
        <v>6.1028285997537703E-3</v>
      </c>
      <c r="AI40" s="8">
        <v>1.6276076252952399E-3</v>
      </c>
      <c r="AJ40" s="8">
        <f>AI40*-1</f>
        <v>-1.6276076252952399E-3</v>
      </c>
      <c r="AK40" s="8">
        <v>1.21215611175038E-3</v>
      </c>
      <c r="AL40" s="8">
        <v>-3.7021991607303299E-3</v>
      </c>
      <c r="AM40" s="8">
        <v>-3.4545665579760899E-3</v>
      </c>
    </row>
    <row r="41" spans="1:39" x14ac:dyDescent="0.25">
      <c r="A41" s="8">
        <v>89.999999827540194</v>
      </c>
      <c r="B41" s="8">
        <v>-2.2050794889278798E-2</v>
      </c>
      <c r="C41" s="8">
        <v>-2.2079711721923301E-2</v>
      </c>
      <c r="D41" s="8">
        <v>-2.3281958320316602E-2</v>
      </c>
      <c r="E41" s="8">
        <f t="shared" si="0"/>
        <v>2.3281958320316602E-2</v>
      </c>
      <c r="F41" s="8">
        <v>-2.3242089811991998E-2</v>
      </c>
      <c r="G41" s="8">
        <v>-2.47583488009369E-2</v>
      </c>
      <c r="H41" s="8">
        <v>-2.4597123616386898E-2</v>
      </c>
      <c r="J41" s="8">
        <v>89.999999827540194</v>
      </c>
      <c r="K41" s="8">
        <v>-2.90065170778404E-2</v>
      </c>
      <c r="L41" s="8">
        <v>-2.8757395705651698E-2</v>
      </c>
      <c r="M41" s="8">
        <v>-3.11666009669175E-2</v>
      </c>
      <c r="N41" s="8">
        <f t="shared" si="1"/>
        <v>3.11666009669175E-2</v>
      </c>
      <c r="O41" s="8">
        <v>-3.0953202064902399E-2</v>
      </c>
      <c r="P41" s="8">
        <v>-3.31564793781714E-2</v>
      </c>
      <c r="Q41" s="8">
        <v>-3.3024964791329797E-2</v>
      </c>
      <c r="W41" s="8">
        <v>89.999999827540194</v>
      </c>
      <c r="X41" s="8">
        <v>2.9800956780175199E-2</v>
      </c>
      <c r="Y41" s="8">
        <v>2.9584886928121799E-2</v>
      </c>
      <c r="Z41" s="8">
        <v>2.64254349706151E-2</v>
      </c>
      <c r="AA41" s="8">
        <f t="shared" si="5"/>
        <v>-2.64254349706151E-2</v>
      </c>
      <c r="AB41" s="8">
        <v>2.5932359143155399E-2</v>
      </c>
      <c r="AC41" s="8">
        <v>2.1642016914162E-2</v>
      </c>
      <c r="AD41" s="8">
        <v>2.17957137070732E-2</v>
      </c>
      <c r="AE41" s="8"/>
      <c r="AF41" s="8">
        <v>89.999999827540194</v>
      </c>
      <c r="AG41" s="8">
        <v>8.41297175075407E-3</v>
      </c>
      <c r="AH41" s="8">
        <v>8.3574657652639994E-3</v>
      </c>
      <c r="AI41" s="8">
        <v>4.2360935351766302E-3</v>
      </c>
      <c r="AJ41" s="8">
        <f t="shared" ref="AJ41" si="6">AI41*-1</f>
        <v>-4.2360935351766302E-3</v>
      </c>
      <c r="AK41" s="8">
        <v>3.7157977747333498E-3</v>
      </c>
      <c r="AL41" s="8">
        <v>-9.3643225105379197E-4</v>
      </c>
      <c r="AM41" s="8">
        <v>-7.4831227343939905E-4</v>
      </c>
    </row>
    <row r="42" spans="1:39" x14ac:dyDescent="0.25">
      <c r="N42" s="8">
        <f t="shared" si="1"/>
        <v>0</v>
      </c>
      <c r="AJ42" s="8"/>
    </row>
    <row r="43" spans="1:39" x14ac:dyDescent="0.25">
      <c r="N43" s="8">
        <f t="shared" si="1"/>
        <v>0</v>
      </c>
      <c r="AJ43" s="8"/>
    </row>
    <row r="44" spans="1:39" x14ac:dyDescent="0.25">
      <c r="AJ44" s="8"/>
    </row>
    <row r="45" spans="1:39" x14ac:dyDescent="0.25">
      <c r="AJ45" s="8"/>
    </row>
    <row r="46" spans="1:39" x14ac:dyDescent="0.25">
      <c r="AJ46" s="8"/>
    </row>
    <row r="47" spans="1:39" x14ac:dyDescent="0.25">
      <c r="AJ47" s="8"/>
    </row>
    <row r="48" spans="1:39" x14ac:dyDescent="0.25">
      <c r="AJ48" s="8"/>
    </row>
    <row r="49" spans="36:36" x14ac:dyDescent="0.25">
      <c r="AJ49" s="8"/>
    </row>
    <row r="50" spans="36:36" x14ac:dyDescent="0.25">
      <c r="AJ50" s="8"/>
    </row>
    <row r="51" spans="36:36" x14ac:dyDescent="0.25">
      <c r="AJ51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V37" sqref="V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Joint Torques</vt:lpstr>
      <vt:lpstr>MomentArms</vt:lpstr>
      <vt:lpstr>Results</vt:lpstr>
      <vt:lpstr>'Joint Torques'!DorsiFlexorStrength</vt:lpstr>
      <vt:lpstr>'Joint Torques'!DorsiFlexorStrength_1</vt:lpstr>
      <vt:lpstr>'Joint Torques'!HipExtensorStrength_1</vt:lpstr>
      <vt:lpstr>'Joint Torques'!HipFlexorStrength_1</vt:lpstr>
      <vt:lpstr>'Joint Torques'!KneeExtensorStrength</vt:lpstr>
      <vt:lpstr>'Joint Torques'!KneeExtensorStrength_1</vt:lpstr>
      <vt:lpstr>'Joint Torques'!KneeFlexorStrength</vt:lpstr>
      <vt:lpstr>'Joint Torques'!KneeFlexorStrength_1</vt:lpstr>
      <vt:lpstr>MomentArms!MomentArmGlutMaxInf</vt:lpstr>
      <vt:lpstr>MomentArms!MomentArmGlutMaxInfNoWrap</vt:lpstr>
      <vt:lpstr>MomentArms!MomentArmGlutMaxSup</vt:lpstr>
      <vt:lpstr>MomentArms!MomentArmGlutMaxSupNoWrap</vt:lpstr>
      <vt:lpstr>'Joint Torques'!PlantarFlexorStrength</vt:lpstr>
      <vt:lpstr>'Joint Torques'!PlantarFlexorStrength_1</vt:lpstr>
      <vt:lpstr>'Joint Torques'!PlantarFlexorStrength_2</vt:lpstr>
      <vt:lpstr>'Joint Torques'!Tlem1.0DorsiStrength</vt:lpstr>
      <vt:lpstr>'Joint Torques'!Tlem1.0DorsiStrength_1</vt:lpstr>
      <vt:lpstr>'Joint Torques'!Tlem1.0HipExtensorStrength</vt:lpstr>
      <vt:lpstr>'Joint Torques'!Tlem1.0HipExtensorStrength_1</vt:lpstr>
      <vt:lpstr>'Joint Torques'!Tlem1.0HipFlexorStrength</vt:lpstr>
      <vt:lpstr>'Joint Torques'!Tlem1.0HipFlexorStrength_1</vt:lpstr>
      <vt:lpstr>'Joint Torques'!Tlem1.0KneeExtensorStrength</vt:lpstr>
      <vt:lpstr>'Joint Torques'!Tlem1.0KneeExtensorStrength_1</vt:lpstr>
      <vt:lpstr>'Joint Torques'!Tlem1.0KneeFlexorStrength</vt:lpstr>
      <vt:lpstr>'Joint Torques'!Tlem1.0KneeFlexorStrength_1</vt:lpstr>
      <vt:lpstr>'Joint Torques'!Tlem1.0PlantarStrength</vt:lpstr>
      <vt:lpstr>'Joint Torques'!Tlem1.0PlantarStrength_1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</dc:creator>
  <cp:lastModifiedBy>fh</cp:lastModifiedBy>
  <dcterms:created xsi:type="dcterms:W3CDTF">2015-02-06T07:41:23Z</dcterms:created>
  <dcterms:modified xsi:type="dcterms:W3CDTF">2015-02-16T14:52:01Z</dcterms:modified>
</cp:coreProperties>
</file>